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<sst xmlns="http://schemas.openxmlformats.org/spreadsheetml/2006/main" count="2982" uniqueCount="644">
  <si>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</si>
  <si>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</si>
  <si>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</si>
  <si>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</si>
  <si>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</si>
  <si>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</si>
  <si>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</si>
  <si>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</si>
  <si>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</si>
  <si>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</si>
  <si>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</si>
  <si>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</si>
  <si>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</si>
  <si>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</si>
  <si>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</si>
  <si>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</si>
  <si>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</si>
  <si>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</si>
  <si>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</si>
  <si>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</si>
  <si>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</si>
  <si>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</si>
  <si>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</si>
  <si>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</si>
  <si>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</si>
  <si>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</si>
  <si>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</si>
  <si>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</si>
  <si>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</si>
  <si>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</si>
  <si>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</si>
  <si>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</si>
  <si>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</si>
  <si>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</si>
  <si>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</si>
  <si>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</si>
  <si>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</si>
  <si>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</si>
  <si>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</si>
  <si>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</si>
  <si>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</si>
  <si>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</si>
  <si>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</si>
  <si>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</si>
  <si>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</si>
  <si>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</si>
  <si>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</si>
  <si>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</si>
  <si>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</si>
  <si>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</si>
  <si>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</si>
  <si>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</si>
  <si>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</si>
  <si>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</si>
  <si>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</si>
  <si>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</si>
  <si>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</si>
  <si>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</si>
  <si>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</si>
  <si>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</si>
  <si>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</si>
  <si>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</si>
  <si>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</si>
  <si>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</si>
  <si>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</si>
  <si>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</si>
  <si>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</si>
  <si>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</si>
  <si>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</si>
  <si>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</si>
  <si>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</si>
  <si>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</si>
  <si>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</si>
  <si>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</si>
  <si>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</si>
  <si>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</si>
  <si>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</si>
  <si>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</si>
  <si>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</si>
  <si>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</si>
  <si>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</si>
  <si>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</si>
  <si>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</si>
  <si>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</si>
  <si>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</si>
  <si>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</si>
  <si>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</si>
  <si>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</si>
  <si>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</si>
  <si>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</si>
  <si>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</si>
  <si>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</si>
  <si>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</si>
  <si>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</si>
  <si>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</si>
  <si>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</si>
  <si>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</si>
  <si>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</si>
  <si>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</si>
  <si>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</si>
  <si>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</si>
  <si>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</si>
  <si>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</si>
  <si>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</si>
  <si>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</si>
  <si>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</si>
  <si>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</si>
  <si>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</si>
  <si>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</si>
  <si>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</si>
  <si>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</si>
  <si>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</si>
  <si>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</si>
  <si>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</si>
  <si>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</si>
  <si>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</si>
  <si>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</si>
  <si>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</si>
  <si>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</si>
  <si>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</si>
  <si>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</si>
  <si>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</si>
  <si>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</si>
  <si>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</si>
  <si>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</si>
  <si>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</si>
  <si>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</si>
  <si>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</si>
  <si>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</si>
  <si>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</si>
  <si>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</si>
  <si>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</si>
  <si>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</si>
  <si>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</si>
  <si>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</si>
  <si>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</si>
  <si>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</si>
  <si>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</si>
  <si>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</si>
  <si>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</si>
  <si>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</si>
  <si>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</si>
  <si>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</si>
  <si>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</si>
  <si>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</si>
  <si>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</si>
  <si>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</si>
  <si>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</si>
  <si>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</si>
  <si>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</si>
  <si>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</si>
  <si>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</si>
  <si>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</si>
  <si>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</si>
  <si>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</si>
  <si>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</si>
  <si>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</si>
  <si>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</si>
  <si>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</si>
  <si>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</si>
  <si>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</si>
  <si>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</si>
  <si>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</si>
  <si>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</si>
  <si>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</si>
  <si>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</si>
  <si>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</si>
  <si>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</si>
  <si>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</si>
  <si>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</si>
  <si>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</si>
  <si>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</si>
  <si>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</si>
  <si>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</si>
  <si>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</si>
  <si>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</si>
  <si>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</si>
  <si>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</si>
  <si>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</si>
  <si>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</si>
  <si>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</si>
  <si>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</si>
  <si>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</si>
  <si>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</si>
  <si>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</si>
  <si>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</si>
  <si>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</si>
  <si>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</si>
  <si>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</si>
  <si>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</si>
  <si>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</si>
  <si>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</si>
  <si>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</si>
  <si>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</si>
  <si>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</si>
  <si>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</si>
  <si>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</si>
  <si>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</si>
  <si>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</si>
  <si>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</si>
  <si>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</si>
  <si>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</si>
  <si>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</si>
  <si>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</si>
  <si>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</si>
  <si>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</si>
  <si>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</si>
  <si>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</si>
  <si>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</si>
  <si>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</si>
  <si>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</si>
  <si>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</si>
  <si>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</si>
  <si>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</si>
  <si>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</si>
  <si>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</si>
  <si>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</si>
  <si>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</si>
  <si>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</si>
  <si>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</si>
  <si>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</si>
  <si>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</si>
  <si>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</si>
  <si>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</si>
  <si>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</si>
  <si>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</si>
  <si>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</si>
  <si>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</si>
  <si>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</si>
  <si>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</si>
  <si>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</si>
  <si>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</si>
  <si>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</si>
  <si>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</si>
  <si>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</si>
  <si>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</si>
  <si>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</si>
  <si>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</si>
  <si>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</si>
  <si>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</si>
  <si>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</si>
  <si>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</si>
  <si>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</si>
  <si>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</si>
  <si>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</si>
  <si>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</si>
  <si>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</si>
  <si>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</si>
  <si>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</si>
  <si>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</si>
  <si>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</si>
  <si>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</si>
  <si>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</si>
  <si>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</si>
  <si>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</si>
  <si>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</si>
  <si>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</si>
  <si>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</si>
  <si>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</si>
  <si>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</si>
  <si>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</si>
  <si>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</si>
  <si>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</si>
  <si>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</si>
  <si>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</si>
  <si>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</si>
  <si>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</si>
  <si>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</si>
  <si>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</si>
  <si>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</si>
  <si>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</si>
  <si>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</si>
  <si>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</si>
  <si>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</si>
  <si>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</si>
  <si>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</si>
  <si>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</si>
  <si>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</si>
  <si>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</si>
  <si>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</si>
  <si>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</si>
  <si>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</si>
  <si>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</si>
  <si>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</si>
  <si>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</si>
  <si>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</si>
  <si>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</si>
  <si>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</si>
  <si>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</si>
  <si>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</si>
  <si>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</si>
  <si>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</si>
  <si>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</si>
  <si>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</si>
  <si>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</si>
  <si>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</si>
  <si>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</si>
  <si>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</si>
  <si>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</si>
  <si>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</si>
  <si>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</si>
  <si>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</si>
  <si>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</si>
  <si>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</si>
  <si>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</si>
  <si>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</si>
  <si>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</si>
  <si>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</si>
  <si>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</si>
  <si>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</si>
  <si>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</si>
  <si>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</si>
  <si>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</si>
  <si>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</si>
  <si>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</si>
  <si>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</si>
  <si>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</si>
  <si>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</si>
  <si>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</si>
  <si>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</si>
  <si>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</si>
  <si>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</si>
  <si>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</si>
  <si>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</si>
  <si>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</si>
  <si>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</si>
  <si>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</si>
  <si>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</si>
  <si>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</si>
  <si>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</si>
  <si>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</si>
  <si>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</si>
  <si>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</si>
  <si>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</si>
  <si>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</si>
  <si>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</si>
  <si>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</si>
  <si>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</si>
  <si>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</si>
  <si>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</si>
  <si>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</si>
  <si>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</si>
  <si>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</si>
  <si>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</si>
  <si>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</si>
  <si>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</si>
  <si>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</si>
  <si>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</si>
  <si>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</si>
  <si>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</si>
  <si>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</si>
  <si>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</si>
  <si>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</si>
  <si>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</si>
  <si>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</si>
  <si>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</si>
  <si>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</si>
  <si>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</si>
  <si>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</si>
  <si>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</si>
  <si>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</si>
  <si>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</si>
  <si>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</si>
  <si>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</si>
  <si>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</si>
  <si>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</si>
  <si>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</si>
  <si>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</si>
  <si>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</si>
  <si>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</si>
  <si>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</si>
  <si>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</si>
  <si>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</si>
  <si>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</si>
  <si>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</si>
  <si>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</si>
  <si>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</si>
  <si>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</si>
  <si>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</si>
  <si>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</si>
  <si>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</si>
  <si>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</si>
  <si>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</si>
  <si>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</si>
  <si>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</si>
  <si>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</si>
  <si>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</si>
  <si>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</si>
  <si>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</si>
  <si>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</si>
  <si>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</si>
  <si>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</si>
  <si>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</si>
  <si>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</si>
  <si>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</si>
  <si>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</si>
  <si>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</si>
  <si>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</si>
  <si>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</si>
  <si>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</si>
  <si>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</si>
  <si>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</si>
  <si>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</si>
  <si>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</si>
  <si>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</si>
  <si>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</si>
  <si>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</si>
  <si>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</si>
  <si>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</si>
  <si>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</si>
  <si>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</si>
  <si>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</si>
  <si>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</si>
  <si>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</si>
  <si>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</si>
  <si>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</si>
  <si>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</si>
  <si>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</si>
  <si>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</si>
  <si>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</si>
  <si>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</si>
  <si>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</si>
  <si>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</si>
  <si>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</si>
  <si>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</si>
  <si>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</si>
  <si>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</si>
  <si>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</si>
  <si>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</si>
  <si>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</si>
  <si>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</si>
  <si>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</si>
  <si>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</si>
  <si>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</si>
  <si>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</si>
  <si>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</si>
  <si>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</si>
  <si>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</si>
  <si>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</si>
  <si>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</si>
  <si>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</si>
  <si>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</si>
  <si>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</si>
  <si>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</si>
  <si>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</si>
  <si>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</si>
  <si>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</si>
  <si>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</si>
  <si>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</si>
  <si>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</si>
  <si>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</si>
  <si>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</si>
  <si>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</si>
  <si>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</si>
  <si>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</si>
  <si>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</si>
  <si>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</si>
  <si>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</si>
  <si>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</si>
  <si>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</si>
  <si>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</si>
  <si>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</si>
  <si>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</si>
  <si>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</si>
  <si>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</si>
  <si>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</si>
  <si>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</si>
  <si>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</si>
  <si>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</si>
  <si>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</si>
  <si>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</si>
  <si>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</si>
  <si>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</si>
  <si>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</si>
  <si>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</si>
  <si>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</si>
  <si>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</si>
  <si>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</si>
  <si>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</si>
  <si>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</si>
  <si>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</si>
  <si>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</si>
  <si>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</si>
  <si>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</si>
  <si>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</si>
  <si>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</si>
  <si>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</si>
  <si>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</si>
  <si>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</si>
  <si>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</si>
  <si>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</si>
  <si>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</si>
  <si>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</si>
  <si>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</si>
  <si>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</si>
  <si>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</si>
  <si>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</si>
  <si>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</si>
  <si>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</si>
  <si>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</si>
  <si>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</si>
  <si>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</si>
  <si>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</si>
  <si>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</si>
  <si>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</si>
  <si>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</si>
  <si>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</si>
  <si>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</si>
  <si>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</si>
  <si>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</si>
  <si>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</si>
  <si>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</si>
  <si>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</si>
  <si>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</si>
  <si>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</si>
  <si>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</si>
  <si>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</si>
  <si>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</si>
  <si>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</si>
  <si>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</si>
  <si>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</si>
  <si>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</si>
  <si>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</si>
  <si>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</si>
  <si>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</si>
  <si>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</si>
  <si>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</si>
  <si>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</si>
  <si>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</si>
  <si>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</si>
  <si>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</si>
  <si>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</si>
  <si>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</si>
  <si>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</si>
  <si>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</si>
  <si>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</si>
  <si>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</si>
  <si>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</si>
  <si>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</si>
  <si>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</si>
  <si>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</si>
  <si>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</si>
  <si>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</si>
  <si>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</si>
  <si>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</si>
  <si>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</si>
  <si>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あへん倉庫整備事業</t>
    <rPh sb="3" eb="5">
      <t>ソウコ</t>
    </rPh>
    <rPh sb="5" eb="7">
      <t>セイビ</t>
    </rPh>
    <rPh sb="7" eb="9">
      <t>ジギョウ</t>
    </rPh>
    <phoneticPr fontId="5"/>
  </si>
  <si>
    <t>医薬・生活衛生局</t>
    <rPh sb="0" eb="2">
      <t>イヤク</t>
    </rPh>
    <rPh sb="3" eb="5">
      <t>セイカツ</t>
    </rPh>
    <rPh sb="5" eb="7">
      <t>エイセイ</t>
    </rPh>
    <rPh sb="7" eb="8">
      <t>キョク</t>
    </rPh>
    <phoneticPr fontId="5"/>
  </si>
  <si>
    <t>監視指導・麻薬対策課</t>
    <rPh sb="0" eb="2">
      <t>カンシ</t>
    </rPh>
    <rPh sb="2" eb="4">
      <t>シドウ</t>
    </rPh>
    <rPh sb="5" eb="7">
      <t>マヤク</t>
    </rPh>
    <rPh sb="7" eb="9">
      <t>タイサク</t>
    </rPh>
    <rPh sb="9" eb="10">
      <t>カ</t>
    </rPh>
    <phoneticPr fontId="5"/>
  </si>
  <si>
    <t>課長　磯部　総一郎</t>
    <rPh sb="0" eb="2">
      <t>カチョウ</t>
    </rPh>
    <rPh sb="3" eb="5">
      <t>イソベ</t>
    </rPh>
    <rPh sb="6" eb="9">
      <t>ソウイチロウ</t>
    </rPh>
    <phoneticPr fontId="5"/>
  </si>
  <si>
    <t>○</t>
  </si>
  <si>
    <t>あへん法第２条、第６条、第７条、第２９条</t>
    <rPh sb="3" eb="4">
      <t>ホウ</t>
    </rPh>
    <rPh sb="4" eb="5">
      <t>ダイ</t>
    </rPh>
    <rPh sb="6" eb="7">
      <t>ジョウ</t>
    </rPh>
    <rPh sb="8" eb="9">
      <t>ダイ</t>
    </rPh>
    <rPh sb="10" eb="11">
      <t>ジョウ</t>
    </rPh>
    <rPh sb="12" eb="13">
      <t>ダイ</t>
    </rPh>
    <rPh sb="14" eb="15">
      <t>ジョウ</t>
    </rPh>
    <rPh sb="16" eb="17">
      <t>ダイ</t>
    </rPh>
    <rPh sb="19" eb="20">
      <t>ジョウ</t>
    </rPh>
    <phoneticPr fontId="5"/>
  </si>
  <si>
    <t>平成２８年度営繕計画書</t>
    <rPh sb="0" eb="2">
      <t>ヘイセイ</t>
    </rPh>
    <rPh sb="4" eb="6">
      <t>ネンド</t>
    </rPh>
    <rPh sb="6" eb="7">
      <t>エイ</t>
    </rPh>
    <rPh sb="7" eb="8">
      <t>ゼン</t>
    </rPh>
    <rPh sb="8" eb="11">
      <t>ケイカクショ</t>
    </rPh>
    <phoneticPr fontId="5"/>
  </si>
  <si>
    <t>医療及び学術研究の用に供する「あへん」の供給の適正を図るために、海外から輸入したあへんを保管する倉庫を建築する事業を行う。</t>
    <rPh sb="0" eb="2">
      <t>イリョウ</t>
    </rPh>
    <rPh sb="2" eb="3">
      <t>オヨ</t>
    </rPh>
    <rPh sb="4" eb="6">
      <t>ガクジュツ</t>
    </rPh>
    <rPh sb="6" eb="8">
      <t>ケンキュウ</t>
    </rPh>
    <rPh sb="9" eb="10">
      <t>ヨウ</t>
    </rPh>
    <rPh sb="11" eb="12">
      <t>キョウ</t>
    </rPh>
    <rPh sb="20" eb="22">
      <t>キョウキュウ</t>
    </rPh>
    <rPh sb="23" eb="25">
      <t>テキセイ</t>
    </rPh>
    <rPh sb="26" eb="27">
      <t>ハカ</t>
    </rPh>
    <rPh sb="32" eb="34">
      <t>カイガイ</t>
    </rPh>
    <rPh sb="36" eb="38">
      <t>ユニュウ</t>
    </rPh>
    <rPh sb="44" eb="46">
      <t>ホカン</t>
    </rPh>
    <rPh sb="48" eb="50">
      <t>ソウコ</t>
    </rPh>
    <rPh sb="51" eb="53">
      <t>ケンチク</t>
    </rPh>
    <rPh sb="55" eb="57">
      <t>ジギョウ</t>
    </rPh>
    <rPh sb="58" eb="59">
      <t>オコナ</t>
    </rPh>
    <phoneticPr fontId="5"/>
  </si>
  <si>
    <t>医療上必要不可欠な医薬品の原料である「あへん」を保管する倉庫を建築する。</t>
    <rPh sb="0" eb="3">
      <t>イリョウジョウ</t>
    </rPh>
    <rPh sb="3" eb="5">
      <t>ヒツヨウ</t>
    </rPh>
    <rPh sb="5" eb="8">
      <t>フカケツ</t>
    </rPh>
    <rPh sb="9" eb="12">
      <t>イヤクヒン</t>
    </rPh>
    <rPh sb="13" eb="15">
      <t>ゲンリョウ</t>
    </rPh>
    <rPh sb="24" eb="26">
      <t>ホカン</t>
    </rPh>
    <rPh sb="28" eb="30">
      <t>ソウコ</t>
    </rPh>
    <rPh sb="31" eb="33">
      <t>ケンチク</t>
    </rPh>
    <phoneticPr fontId="5"/>
  </si>
  <si>
    <t>-</t>
  </si>
  <si>
    <t>-</t>
    <phoneticPr fontId="5"/>
  </si>
  <si>
    <t>あへん倉庫の完成</t>
    <rPh sb="3" eb="5">
      <t>ソウコ</t>
    </rPh>
    <rPh sb="6" eb="8">
      <t>カンセイ</t>
    </rPh>
    <phoneticPr fontId="5"/>
  </si>
  <si>
    <t>建設工事の完了（竣工）件数</t>
    <rPh sb="0" eb="2">
      <t>ケンセツ</t>
    </rPh>
    <rPh sb="2" eb="4">
      <t>コウジ</t>
    </rPh>
    <rPh sb="5" eb="7">
      <t>カンリョウ</t>
    </rPh>
    <rPh sb="8" eb="10">
      <t>シュンコウ</t>
    </rPh>
    <rPh sb="11" eb="13">
      <t>ケンスウ</t>
    </rPh>
    <phoneticPr fontId="5"/>
  </si>
  <si>
    <t>件</t>
    <rPh sb="0" eb="1">
      <t>ケン</t>
    </rPh>
    <phoneticPr fontId="5"/>
  </si>
  <si>
    <t>-</t>
    <phoneticPr fontId="5"/>
  </si>
  <si>
    <t>-</t>
    <phoneticPr fontId="5"/>
  </si>
  <si>
    <t>実施中の建築工事の件数</t>
    <rPh sb="0" eb="3">
      <t>ジッシチュウ</t>
    </rPh>
    <rPh sb="4" eb="6">
      <t>ケンチク</t>
    </rPh>
    <rPh sb="6" eb="8">
      <t>コウジ</t>
    </rPh>
    <rPh sb="9" eb="11">
      <t>ケンスウ</t>
    </rPh>
    <phoneticPr fontId="5"/>
  </si>
  <si>
    <t>当該年度の建築工事に係る執行額（円）
／
当該年度に実施中の建築工事の件数（件）　　　　　　　　　　　　　　</t>
    <rPh sb="0" eb="2">
      <t>トウガイ</t>
    </rPh>
    <rPh sb="2" eb="4">
      <t>ネンド</t>
    </rPh>
    <rPh sb="5" eb="7">
      <t>ケンチク</t>
    </rPh>
    <rPh sb="7" eb="9">
      <t>コウジ</t>
    </rPh>
    <rPh sb="10" eb="11">
      <t>カカ</t>
    </rPh>
    <rPh sb="12" eb="14">
      <t>シッコウ</t>
    </rPh>
    <rPh sb="14" eb="15">
      <t>ガク</t>
    </rPh>
    <rPh sb="16" eb="17">
      <t>エン</t>
    </rPh>
    <rPh sb="21" eb="23">
      <t>トウガイ</t>
    </rPh>
    <rPh sb="23" eb="25">
      <t>ネンド</t>
    </rPh>
    <rPh sb="26" eb="29">
      <t>ジッシチュウ</t>
    </rPh>
    <rPh sb="30" eb="32">
      <t>ケンチク</t>
    </rPh>
    <rPh sb="32" eb="34">
      <t>コウジ</t>
    </rPh>
    <rPh sb="35" eb="37">
      <t>ケンスウ</t>
    </rPh>
    <rPh sb="38" eb="39">
      <t>ケン</t>
    </rPh>
    <phoneticPr fontId="5"/>
  </si>
  <si>
    <t>円</t>
    <rPh sb="0" eb="1">
      <t>エン</t>
    </rPh>
    <phoneticPr fontId="5"/>
  </si>
  <si>
    <t>　円　/工事件数</t>
    <rPh sb="1" eb="2">
      <t>エン</t>
    </rPh>
    <rPh sb="4" eb="6">
      <t>コウジ</t>
    </rPh>
    <rPh sb="6" eb="8">
      <t>ケンスウ</t>
    </rPh>
    <phoneticPr fontId="5"/>
  </si>
  <si>
    <t>5,572,610/１</t>
  </si>
  <si>
    <t>36,931,886/１</t>
  </si>
  <si>
    <t>－</t>
  </si>
  <si>
    <t>-</t>
    <phoneticPr fontId="5"/>
  </si>
  <si>
    <t>あへんは医療上必要不可欠な医薬品原料であり、広く国民のニーズがある。また、あへん法に基づき、国が輸入等を行うこととなっているため、国費の投入が必要である。</t>
    <rPh sb="4" eb="7">
      <t>イリョウジョウ</t>
    </rPh>
    <rPh sb="7" eb="9">
      <t>ヒツヨウ</t>
    </rPh>
    <rPh sb="9" eb="12">
      <t>フカケツ</t>
    </rPh>
    <rPh sb="13" eb="16">
      <t>イヤクヒン</t>
    </rPh>
    <rPh sb="16" eb="18">
      <t>ゲンリョウ</t>
    </rPh>
    <rPh sb="22" eb="23">
      <t>ヒロ</t>
    </rPh>
    <rPh sb="24" eb="26">
      <t>コクミン</t>
    </rPh>
    <rPh sb="40" eb="41">
      <t>ホウ</t>
    </rPh>
    <rPh sb="42" eb="43">
      <t>モト</t>
    </rPh>
    <rPh sb="46" eb="47">
      <t>クニ</t>
    </rPh>
    <rPh sb="48" eb="50">
      <t>ユニュウ</t>
    </rPh>
    <rPh sb="50" eb="51">
      <t>トウ</t>
    </rPh>
    <rPh sb="52" eb="53">
      <t>オコナ</t>
    </rPh>
    <rPh sb="65" eb="67">
      <t>コクヒ</t>
    </rPh>
    <rPh sb="68" eb="70">
      <t>トウニュウ</t>
    </rPh>
    <rPh sb="71" eb="73">
      <t>ヒツヨウ</t>
    </rPh>
    <phoneticPr fontId="5"/>
  </si>
  <si>
    <t>あへん法により、あへんの輸入等の権能は国に専属している。</t>
    <rPh sb="3" eb="4">
      <t>ホウ</t>
    </rPh>
    <rPh sb="12" eb="14">
      <t>ユニュウ</t>
    </rPh>
    <rPh sb="14" eb="15">
      <t>トウ</t>
    </rPh>
    <rPh sb="16" eb="18">
      <t>ケンノウ</t>
    </rPh>
    <rPh sb="19" eb="20">
      <t>コク</t>
    </rPh>
    <rPh sb="21" eb="23">
      <t>センゾク</t>
    </rPh>
    <phoneticPr fontId="5"/>
  </si>
  <si>
    <t>医療上必要不可欠な医薬品の原料を確保するため、優先度の高い事業である。</t>
    <rPh sb="0" eb="3">
      <t>イリョウジョウ</t>
    </rPh>
    <rPh sb="3" eb="5">
      <t>ヒツヨウ</t>
    </rPh>
    <rPh sb="5" eb="8">
      <t>フカケツ</t>
    </rPh>
    <rPh sb="9" eb="12">
      <t>イヤクヒン</t>
    </rPh>
    <rPh sb="13" eb="15">
      <t>ゲンリョウ</t>
    </rPh>
    <rPh sb="16" eb="18">
      <t>カクホ</t>
    </rPh>
    <rPh sb="23" eb="26">
      <t>ユウセンド</t>
    </rPh>
    <rPh sb="27" eb="28">
      <t>タカ</t>
    </rPh>
    <rPh sb="29" eb="31">
      <t>ジギョウ</t>
    </rPh>
    <phoneticPr fontId="5"/>
  </si>
  <si>
    <t>設計工事については、他の契約との兼ね合いで特命随意契約としているが、建設工事については、一般競争入札により競争性を確保しており（三者辞退のため結果的に一者応札となった）、支出先の選定は妥当である。</t>
    <rPh sb="0" eb="2">
      <t>セッケイ</t>
    </rPh>
    <rPh sb="2" eb="4">
      <t>コウジ</t>
    </rPh>
    <rPh sb="10" eb="11">
      <t>ホカ</t>
    </rPh>
    <rPh sb="12" eb="14">
      <t>ケイヤク</t>
    </rPh>
    <rPh sb="16" eb="17">
      <t>カ</t>
    </rPh>
    <rPh sb="18" eb="19">
      <t>ア</t>
    </rPh>
    <rPh sb="21" eb="23">
      <t>トクメイ</t>
    </rPh>
    <rPh sb="23" eb="25">
      <t>ズイイ</t>
    </rPh>
    <rPh sb="25" eb="27">
      <t>ケイヤク</t>
    </rPh>
    <rPh sb="34" eb="36">
      <t>ケンセツ</t>
    </rPh>
    <rPh sb="36" eb="38">
      <t>コウジ</t>
    </rPh>
    <rPh sb="44" eb="46">
      <t>イッパン</t>
    </rPh>
    <rPh sb="46" eb="48">
      <t>キョウソウ</t>
    </rPh>
    <rPh sb="48" eb="50">
      <t>ニュウサツ</t>
    </rPh>
    <rPh sb="53" eb="56">
      <t>キョウソウセイ</t>
    </rPh>
    <rPh sb="57" eb="59">
      <t>カクホ</t>
    </rPh>
    <rPh sb="64" eb="66">
      <t>サンシャ</t>
    </rPh>
    <rPh sb="66" eb="68">
      <t>ジタイ</t>
    </rPh>
    <rPh sb="71" eb="74">
      <t>ケッカテキ</t>
    </rPh>
    <rPh sb="75" eb="76">
      <t>イッ</t>
    </rPh>
    <rPh sb="76" eb="77">
      <t>シャ</t>
    </rPh>
    <rPh sb="77" eb="79">
      <t>オウサツ</t>
    </rPh>
    <rPh sb="85" eb="88">
      <t>シシュツサキ</t>
    </rPh>
    <rPh sb="89" eb="91">
      <t>センテイ</t>
    </rPh>
    <rPh sb="92" eb="94">
      <t>ダトウ</t>
    </rPh>
    <phoneticPr fontId="5"/>
  </si>
  <si>
    <t>有</t>
  </si>
  <si>
    <t>それぞれの年度の計画に照らして妥当な水準である。</t>
    <rPh sb="5" eb="7">
      <t>ネンド</t>
    </rPh>
    <rPh sb="8" eb="10">
      <t>ケイカク</t>
    </rPh>
    <rPh sb="11" eb="12">
      <t>テ</t>
    </rPh>
    <rPh sb="15" eb="17">
      <t>ダトウ</t>
    </rPh>
    <rPh sb="18" eb="20">
      <t>スイジュン</t>
    </rPh>
    <phoneticPr fontId="5"/>
  </si>
  <si>
    <t>中間段階での支出は必要最低限のものに限定されており、合理的である。</t>
    <rPh sb="0" eb="2">
      <t>チュウカン</t>
    </rPh>
    <rPh sb="2" eb="4">
      <t>ダンカイ</t>
    </rPh>
    <rPh sb="6" eb="8">
      <t>シシュツ</t>
    </rPh>
    <rPh sb="9" eb="11">
      <t>ヒツヨウ</t>
    </rPh>
    <rPh sb="11" eb="14">
      <t>サイテイゲン</t>
    </rPh>
    <rPh sb="18" eb="20">
      <t>ゲンテイ</t>
    </rPh>
    <rPh sb="26" eb="29">
      <t>ゴウリテキ</t>
    </rPh>
    <phoneticPr fontId="5"/>
  </si>
  <si>
    <t>費目・使途については、必要な経費に限定して支出している。</t>
    <rPh sb="0" eb="2">
      <t>ヒモク</t>
    </rPh>
    <rPh sb="3" eb="5">
      <t>シト</t>
    </rPh>
    <rPh sb="11" eb="13">
      <t>ヒツヨウ</t>
    </rPh>
    <rPh sb="14" eb="16">
      <t>ケイヒ</t>
    </rPh>
    <rPh sb="17" eb="19">
      <t>ゲンテイ</t>
    </rPh>
    <rPh sb="21" eb="23">
      <t>シシュツ</t>
    </rPh>
    <phoneticPr fontId="5"/>
  </si>
  <si>
    <t>当該倉庫にかかる工事に問題はないが、当該倉庫建設予定地の研究施設本体の工事に係る工期末が平成29年６月末に延伸した。</t>
    <rPh sb="0" eb="2">
      <t>トウガイ</t>
    </rPh>
    <rPh sb="2" eb="4">
      <t>ソウコ</t>
    </rPh>
    <rPh sb="8" eb="10">
      <t>コウジ</t>
    </rPh>
    <rPh sb="11" eb="13">
      <t>モンダイ</t>
    </rPh>
    <rPh sb="18" eb="20">
      <t>トウガイ</t>
    </rPh>
    <rPh sb="20" eb="22">
      <t>ソウコ</t>
    </rPh>
    <rPh sb="22" eb="24">
      <t>ケンセツ</t>
    </rPh>
    <rPh sb="24" eb="26">
      <t>ヨテイ</t>
    </rPh>
    <rPh sb="26" eb="27">
      <t>チ</t>
    </rPh>
    <rPh sb="28" eb="30">
      <t>ケンキュウ</t>
    </rPh>
    <rPh sb="30" eb="32">
      <t>シセツ</t>
    </rPh>
    <rPh sb="32" eb="34">
      <t>ホンタイ</t>
    </rPh>
    <rPh sb="35" eb="37">
      <t>コウジ</t>
    </rPh>
    <rPh sb="38" eb="39">
      <t>カカ</t>
    </rPh>
    <rPh sb="40" eb="42">
      <t>コウキ</t>
    </rPh>
    <rPh sb="42" eb="43">
      <t>マツ</t>
    </rPh>
    <rPh sb="44" eb="46">
      <t>ヘイセイ</t>
    </rPh>
    <rPh sb="48" eb="49">
      <t>ネン</t>
    </rPh>
    <rPh sb="50" eb="51">
      <t>ガツ</t>
    </rPh>
    <rPh sb="51" eb="52">
      <t>マツ</t>
    </rPh>
    <rPh sb="53" eb="55">
      <t>エンシン</t>
    </rPh>
    <phoneticPr fontId="5"/>
  </si>
  <si>
    <t>‐</t>
  </si>
  <si>
    <t>－</t>
    <phoneticPr fontId="5"/>
  </si>
  <si>
    <t>本事業は、医療上不可欠な医薬品原料である「あへん」を確保するための事業であり、広く国民のニーズがあるため、優先度の高い事業である。</t>
    <rPh sb="0" eb="1">
      <t>ホン</t>
    </rPh>
    <rPh sb="1" eb="3">
      <t>ジギョウ</t>
    </rPh>
    <rPh sb="5" eb="8">
      <t>イリョウジョウ</t>
    </rPh>
    <rPh sb="8" eb="11">
      <t>フカケツ</t>
    </rPh>
    <rPh sb="12" eb="15">
      <t>イヤクヒン</t>
    </rPh>
    <rPh sb="15" eb="17">
      <t>ゲンリョウ</t>
    </rPh>
    <rPh sb="26" eb="28">
      <t>カクホ</t>
    </rPh>
    <rPh sb="33" eb="35">
      <t>ジギョウ</t>
    </rPh>
    <rPh sb="39" eb="40">
      <t>ヒロ</t>
    </rPh>
    <rPh sb="41" eb="43">
      <t>コクミン</t>
    </rPh>
    <rPh sb="53" eb="56">
      <t>ユウセンド</t>
    </rPh>
    <rPh sb="57" eb="58">
      <t>タカ</t>
    </rPh>
    <rPh sb="59" eb="61">
      <t>ジギョウ</t>
    </rPh>
    <phoneticPr fontId="5"/>
  </si>
  <si>
    <t>当該倉庫建設にかかる各種契約を国立医薬品食品衛生研究所本体の建設にかかる契約と一本化することによりコスト低減を図った。</t>
    <rPh sb="0" eb="2">
      <t>トウガイ</t>
    </rPh>
    <rPh sb="2" eb="4">
      <t>ソウコ</t>
    </rPh>
    <rPh sb="4" eb="6">
      <t>ケンセツ</t>
    </rPh>
    <rPh sb="10" eb="12">
      <t>カクシュ</t>
    </rPh>
    <rPh sb="12" eb="14">
      <t>ケイヤク</t>
    </rPh>
    <rPh sb="15" eb="17">
      <t>コクリツ</t>
    </rPh>
    <rPh sb="17" eb="20">
      <t>イヤクヒン</t>
    </rPh>
    <rPh sb="20" eb="22">
      <t>ショクヒン</t>
    </rPh>
    <rPh sb="22" eb="24">
      <t>エイセイ</t>
    </rPh>
    <rPh sb="24" eb="27">
      <t>ケンキュウショ</t>
    </rPh>
    <rPh sb="27" eb="29">
      <t>ホンタイ</t>
    </rPh>
    <rPh sb="30" eb="32">
      <t>ケンセツ</t>
    </rPh>
    <rPh sb="36" eb="38">
      <t>ケイヤク</t>
    </rPh>
    <rPh sb="39" eb="42">
      <t>イッポンカ</t>
    </rPh>
    <rPh sb="52" eb="54">
      <t>テイゲン</t>
    </rPh>
    <rPh sb="55" eb="56">
      <t>ハカ</t>
    </rPh>
    <phoneticPr fontId="5"/>
  </si>
  <si>
    <t>－</t>
    <phoneticPr fontId="5"/>
  </si>
  <si>
    <t>－</t>
    <phoneticPr fontId="5"/>
  </si>
  <si>
    <t>－</t>
    <phoneticPr fontId="5"/>
  </si>
  <si>
    <t>－</t>
    <phoneticPr fontId="5"/>
  </si>
  <si>
    <t>新26-018</t>
    <rPh sb="0" eb="1">
      <t>シン</t>
    </rPh>
    <phoneticPr fontId="5"/>
  </si>
  <si>
    <t>953</t>
    <phoneticPr fontId="5"/>
  </si>
  <si>
    <t>920</t>
    <phoneticPr fontId="5"/>
  </si>
  <si>
    <t>A.国土交通省関東地方整備局</t>
    <rPh sb="2" eb="4">
      <t>コクド</t>
    </rPh>
    <rPh sb="4" eb="7">
      <t>コウツウショウ</t>
    </rPh>
    <rPh sb="7" eb="9">
      <t>カントウ</t>
    </rPh>
    <rPh sb="9" eb="11">
      <t>チホウ</t>
    </rPh>
    <rPh sb="11" eb="14">
      <t>セイビキョク</t>
    </rPh>
    <phoneticPr fontId="5"/>
  </si>
  <si>
    <t>国土交通省関東地方整備局</t>
    <rPh sb="0" eb="2">
      <t>コクド</t>
    </rPh>
    <rPh sb="2" eb="4">
      <t>コウツウ</t>
    </rPh>
    <rPh sb="4" eb="5">
      <t>ショウ</t>
    </rPh>
    <rPh sb="5" eb="7">
      <t>カントウ</t>
    </rPh>
    <rPh sb="7" eb="9">
      <t>チホウ</t>
    </rPh>
    <rPh sb="9" eb="12">
      <t>セイビキョク</t>
    </rPh>
    <phoneticPr fontId="5"/>
  </si>
  <si>
    <t>あへん倉庫整備事業（支出委任）</t>
    <rPh sb="3" eb="5">
      <t>ソウコ</t>
    </rPh>
    <rPh sb="5" eb="7">
      <t>セイビ</t>
    </rPh>
    <rPh sb="7" eb="9">
      <t>ジギョウ</t>
    </rPh>
    <rPh sb="10" eb="12">
      <t>シシュツ</t>
    </rPh>
    <rPh sb="12" eb="14">
      <t>イニン</t>
    </rPh>
    <phoneticPr fontId="5"/>
  </si>
  <si>
    <t>-</t>
    <phoneticPr fontId="5"/>
  </si>
  <si>
    <t>-</t>
    <phoneticPr fontId="5"/>
  </si>
  <si>
    <t>-</t>
    <phoneticPr fontId="5"/>
  </si>
  <si>
    <t>-</t>
    <phoneticPr fontId="5"/>
  </si>
  <si>
    <t>-</t>
    <phoneticPr fontId="5"/>
  </si>
  <si>
    <t>-</t>
    <phoneticPr fontId="5"/>
  </si>
  <si>
    <t>-</t>
    <phoneticPr fontId="5"/>
  </si>
  <si>
    <t>-</t>
    <phoneticPr fontId="5"/>
  </si>
  <si>
    <t>38,353,799/1</t>
    <phoneticPr fontId="5"/>
  </si>
  <si>
    <t>-</t>
    <phoneticPr fontId="5"/>
  </si>
  <si>
    <t>-</t>
    <phoneticPr fontId="5"/>
  </si>
  <si>
    <t>-</t>
    <phoneticPr fontId="5"/>
  </si>
  <si>
    <t>-</t>
    <phoneticPr fontId="5"/>
  </si>
  <si>
    <t>-</t>
    <phoneticPr fontId="5"/>
  </si>
  <si>
    <t>-</t>
    <phoneticPr fontId="5"/>
  </si>
  <si>
    <t>整備費</t>
    <rPh sb="0" eb="3">
      <t>セイビヒ</t>
    </rPh>
    <phoneticPr fontId="5"/>
  </si>
  <si>
    <t>庁費</t>
    <rPh sb="0" eb="2">
      <t>チョウヒ</t>
    </rPh>
    <phoneticPr fontId="5"/>
  </si>
  <si>
    <t>旅費</t>
    <rPh sb="0" eb="2">
      <t>リョヒ</t>
    </rPh>
    <phoneticPr fontId="5"/>
  </si>
  <si>
    <t>機械設備・電気設備・建設工事費</t>
    <rPh sb="10" eb="12">
      <t>ケンセツ</t>
    </rPh>
    <rPh sb="12" eb="15">
      <t>コウジヒ</t>
    </rPh>
    <phoneticPr fontId="5"/>
  </si>
  <si>
    <t>設計、工事監理、通信費</t>
    <rPh sb="8" eb="11">
      <t>ツウシンヒ</t>
    </rPh>
    <phoneticPr fontId="5"/>
  </si>
  <si>
    <t>施設施工旅費</t>
    <phoneticPr fontId="5"/>
  </si>
  <si>
    <t>-</t>
    <phoneticPr fontId="5"/>
  </si>
  <si>
    <t>-</t>
    <phoneticPr fontId="5"/>
  </si>
  <si>
    <t>点検対象外</t>
    <rPh sb="0" eb="2">
      <t>テンケン</t>
    </rPh>
    <rPh sb="2" eb="5">
      <t>タイショウガイ</t>
    </rPh>
    <phoneticPr fontId="5"/>
  </si>
  <si>
    <t>C.三建設備工業(株)</t>
    <phoneticPr fontId="5"/>
  </si>
  <si>
    <t>工事</t>
    <rPh sb="0" eb="2">
      <t>コウジ</t>
    </rPh>
    <phoneticPr fontId="5"/>
  </si>
  <si>
    <t>機械設備工事</t>
    <rPh sb="0" eb="2">
      <t>キカイ</t>
    </rPh>
    <rPh sb="2" eb="4">
      <t>セツビ</t>
    </rPh>
    <rPh sb="4" eb="6">
      <t>コウジ</t>
    </rPh>
    <phoneticPr fontId="5"/>
  </si>
  <si>
    <t>D.五洋建設(株)</t>
    <phoneticPr fontId="5"/>
  </si>
  <si>
    <t>建設工事</t>
    <rPh sb="0" eb="2">
      <t>ケンセツ</t>
    </rPh>
    <rPh sb="2" eb="4">
      <t>コウジ</t>
    </rPh>
    <phoneticPr fontId="5"/>
  </si>
  <si>
    <t>E.(株)関電工</t>
    <phoneticPr fontId="5"/>
  </si>
  <si>
    <t>工事監理</t>
    <rPh sb="0" eb="2">
      <t>コウジ</t>
    </rPh>
    <rPh sb="2" eb="4">
      <t>カンリ</t>
    </rPh>
    <phoneticPr fontId="5"/>
  </si>
  <si>
    <t>F. -</t>
    <phoneticPr fontId="5"/>
  </si>
  <si>
    <t>（株）日建設計</t>
  </si>
  <si>
    <t>設計業務</t>
  </si>
  <si>
    <t>-</t>
    <phoneticPr fontId="5"/>
  </si>
  <si>
    <t>三建設備工業(株)</t>
    <phoneticPr fontId="5"/>
  </si>
  <si>
    <t>機械設備工事</t>
    <phoneticPr fontId="5"/>
  </si>
  <si>
    <t>-</t>
    <phoneticPr fontId="5"/>
  </si>
  <si>
    <t>五洋建設(株)</t>
    <phoneticPr fontId="5"/>
  </si>
  <si>
    <t>建設工事</t>
    <phoneticPr fontId="5"/>
  </si>
  <si>
    <t>-</t>
    <phoneticPr fontId="5"/>
  </si>
  <si>
    <t>.(株)関電工</t>
    <phoneticPr fontId="5"/>
  </si>
  <si>
    <t>工事監理</t>
    <phoneticPr fontId="5"/>
  </si>
  <si>
    <t>-</t>
    <phoneticPr fontId="5"/>
  </si>
  <si>
    <t>日和エンジニアリング(株)</t>
    <phoneticPr fontId="5"/>
  </si>
  <si>
    <t>工事監理業務</t>
    <phoneticPr fontId="5"/>
  </si>
  <si>
    <t>-</t>
    <phoneticPr fontId="5"/>
  </si>
  <si>
    <t>予算額には想定外の支出が発生した際に備えるための費用も計上されており、平成２９年度は計画通り竣工されたため不用が生じた。</t>
    <rPh sb="0" eb="2">
      <t>ヨサン</t>
    </rPh>
    <rPh sb="2" eb="3">
      <t>ガク</t>
    </rPh>
    <rPh sb="5" eb="8">
      <t>ソウテイガイ</t>
    </rPh>
    <rPh sb="9" eb="11">
      <t>シシュツ</t>
    </rPh>
    <rPh sb="12" eb="14">
      <t>ハッセイ</t>
    </rPh>
    <rPh sb="16" eb="17">
      <t>サイ</t>
    </rPh>
    <rPh sb="18" eb="19">
      <t>ソナ</t>
    </rPh>
    <rPh sb="24" eb="26">
      <t>ヒヨウ</t>
    </rPh>
    <rPh sb="27" eb="29">
      <t>ケイジョウ</t>
    </rPh>
    <rPh sb="35" eb="37">
      <t>ヘイセイ</t>
    </rPh>
    <rPh sb="39" eb="41">
      <t>ネンド</t>
    </rPh>
    <rPh sb="42" eb="44">
      <t>ケイカク</t>
    </rPh>
    <rPh sb="44" eb="45">
      <t>トオ</t>
    </rPh>
    <rPh sb="46" eb="48">
      <t>シュンコウ</t>
    </rPh>
    <rPh sb="53" eb="55">
      <t>フヨウ</t>
    </rPh>
    <rPh sb="56" eb="57">
      <t>ショウ</t>
    </rPh>
    <phoneticPr fontId="5"/>
  </si>
  <si>
    <t>雑役務費</t>
    <rPh sb="0" eb="2">
      <t>ザツエキ</t>
    </rPh>
    <rPh sb="2" eb="3">
      <t>ム</t>
    </rPh>
    <rPh sb="3" eb="4">
      <t>ヒ</t>
    </rPh>
    <phoneticPr fontId="5"/>
  </si>
  <si>
    <t>B.</t>
    <phoneticPr fontId="5"/>
  </si>
  <si>
    <t>目標を達成しており妥当である。</t>
    <rPh sb="0" eb="2">
      <t>モクヒョウ</t>
    </rPh>
    <rPh sb="3" eb="5">
      <t>タッセイ</t>
    </rPh>
    <rPh sb="9" eb="11">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</si>
</sst>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59530</xdr:colOff>
      <xdr:row>741</xdr:row>
      <xdr:rowOff>35719</xdr:rowOff>
    </xdr:from>
    <xdr:to>
      <xdr:col>33</xdr:col>
      <xdr:colOff>10912</xdr:colOff>
      <xdr:row>743</xdr:row>
      <xdr:rowOff>21628</xdr:rowOff>
    </xdr:to>
    <xdr:sp macro="" textlink="">
      <xdr:nvSpPr>
        <xdr:cNvPr id="3" name="正方形/長方形 2"/>
        <xdr:cNvSpPr/>
      </xdr:nvSpPr>
      <xdr:spPr>
        <a:xfrm>
          <a:off x="4512468" y="40243125"/>
          <a:ext cx="2177850" cy="7002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厚生労働省</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３８</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３百万円</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27</xdr:col>
      <xdr:colOff>98651</xdr:colOff>
      <xdr:row>743</xdr:row>
      <xdr:rowOff>183698</xdr:rowOff>
    </xdr:from>
    <xdr:to>
      <xdr:col>27</xdr:col>
      <xdr:colOff>98651</xdr:colOff>
      <xdr:row>745</xdr:row>
      <xdr:rowOff>276950</xdr:rowOff>
    </xdr:to>
    <xdr:cxnSp macro="">
      <xdr:nvCxnSpPr>
        <xdr:cNvPr id="4" name="直線矢印コネクタ 3"/>
        <xdr:cNvCxnSpPr/>
      </xdr:nvCxnSpPr>
      <xdr:spPr>
        <a:xfrm>
          <a:off x="5563620" y="41105479"/>
          <a:ext cx="0" cy="8076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15309</xdr:colOff>
      <xdr:row>745</xdr:row>
      <xdr:rowOff>214311</xdr:rowOff>
    </xdr:from>
    <xdr:to>
      <xdr:col>27</xdr:col>
      <xdr:colOff>83345</xdr:colOff>
      <xdr:row>746</xdr:row>
      <xdr:rowOff>92197</xdr:rowOff>
    </xdr:to>
    <xdr:sp macro="" textlink="">
      <xdr:nvSpPr>
        <xdr:cNvPr id="5" name="テキスト ボックス 4"/>
        <xdr:cNvSpPr txBox="1"/>
      </xdr:nvSpPr>
      <xdr:spPr>
        <a:xfrm>
          <a:off x="3658622" y="41850467"/>
          <a:ext cx="1889692" cy="235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その他（支出委任）</a:t>
          </a:r>
          <a:r>
            <a:rPr kumimoji="1" lang="en-US" altLang="ja-JP" sz="1000"/>
            <a:t>】</a:t>
          </a:r>
          <a:endParaRPr kumimoji="1" lang="ja-JP" altLang="en-US" sz="1000"/>
        </a:p>
      </xdr:txBody>
    </xdr:sp>
    <xdr:clientData/>
  </xdr:twoCellAnchor>
  <xdr:twoCellAnchor>
    <xdr:from>
      <xdr:col>22</xdr:col>
      <xdr:colOff>83343</xdr:colOff>
      <xdr:row>746</xdr:row>
      <xdr:rowOff>166688</xdr:rowOff>
    </xdr:from>
    <xdr:to>
      <xdr:col>33</xdr:col>
      <xdr:colOff>34726</xdr:colOff>
      <xdr:row>748</xdr:row>
      <xdr:rowOff>132489</xdr:rowOff>
    </xdr:to>
    <xdr:sp macro="" textlink="">
      <xdr:nvSpPr>
        <xdr:cNvPr id="6" name="正方形/長方形 5"/>
        <xdr:cNvSpPr/>
      </xdr:nvSpPr>
      <xdr:spPr>
        <a:xfrm>
          <a:off x="4536281" y="42160032"/>
          <a:ext cx="2177851" cy="680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国土交通省関東地方整備局</a:t>
          </a:r>
        </a:p>
        <a:p>
          <a:pPr algn="ctr">
            <a:lnSpc>
              <a:spcPts val="20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３８</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３百万円</a:t>
          </a:r>
        </a:p>
      </xdr:txBody>
    </xdr:sp>
    <xdr:clientData/>
  </xdr:twoCellAnchor>
  <xdr:twoCellAnchor>
    <xdr:from>
      <xdr:col>22</xdr:col>
      <xdr:colOff>83343</xdr:colOff>
      <xdr:row>748</xdr:row>
      <xdr:rowOff>309562</xdr:rowOff>
    </xdr:from>
    <xdr:to>
      <xdr:col>33</xdr:col>
      <xdr:colOff>22025</xdr:colOff>
      <xdr:row>749</xdr:row>
      <xdr:rowOff>301064</xdr:rowOff>
    </xdr:to>
    <xdr:sp macro="" textlink="">
      <xdr:nvSpPr>
        <xdr:cNvPr id="7" name="大かっこ 6"/>
        <xdr:cNvSpPr/>
      </xdr:nvSpPr>
      <xdr:spPr>
        <a:xfrm>
          <a:off x="4536281" y="43017281"/>
          <a:ext cx="2165150" cy="34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あへん倉庫整備事業</a:t>
          </a:r>
          <a:endParaRPr lang="ja-JP" altLang="ja-JP" sz="1000">
            <a:effectLst/>
          </a:endParaRPr>
        </a:p>
        <a:p>
          <a:pPr algn="l"/>
          <a:endParaRPr kumimoji="1" lang="ja-JP" altLang="en-US" sz="1000">
            <a:solidFill>
              <a:sysClr val="windowText" lastClr="000000"/>
            </a:solidFill>
          </a:endParaRPr>
        </a:p>
      </xdr:txBody>
    </xdr:sp>
    <xdr:clientData/>
  </xdr:twoCellAnchor>
  <xdr:twoCellAnchor>
    <xdr:from>
      <xdr:col>6</xdr:col>
      <xdr:colOff>142875</xdr:colOff>
      <xdr:row>754</xdr:row>
      <xdr:rowOff>35720</xdr:rowOff>
    </xdr:from>
    <xdr:to>
      <xdr:col>16</xdr:col>
      <xdr:colOff>107156</xdr:colOff>
      <xdr:row>756</xdr:row>
      <xdr:rowOff>95250</xdr:rowOff>
    </xdr:to>
    <xdr:sp macro="" textlink="">
      <xdr:nvSpPr>
        <xdr:cNvPr id="8" name="正方形/長方形 7"/>
        <xdr:cNvSpPr/>
      </xdr:nvSpPr>
      <xdr:spPr>
        <a:xfrm>
          <a:off x="1357313" y="44886564"/>
          <a:ext cx="1988343" cy="7739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B.</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日和エンジニアリング</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　他１社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１</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０百万円</a:t>
          </a:r>
        </a:p>
      </xdr:txBody>
    </xdr:sp>
    <xdr:clientData/>
  </xdr:twoCellAnchor>
  <xdr:twoCellAnchor>
    <xdr:from>
      <xdr:col>18</xdr:col>
      <xdr:colOff>23812</xdr:colOff>
      <xdr:row>753</xdr:row>
      <xdr:rowOff>321472</xdr:rowOff>
    </xdr:from>
    <xdr:to>
      <xdr:col>26</xdr:col>
      <xdr:colOff>95250</xdr:colOff>
      <xdr:row>755</xdr:row>
      <xdr:rowOff>287273</xdr:rowOff>
    </xdr:to>
    <xdr:sp macro="" textlink="">
      <xdr:nvSpPr>
        <xdr:cNvPr id="9" name="正方形/長方形 8"/>
        <xdr:cNvSpPr/>
      </xdr:nvSpPr>
      <xdr:spPr>
        <a:xfrm>
          <a:off x="3667125" y="44815128"/>
          <a:ext cx="1690688" cy="680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C.</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三建設備工業</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0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２</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８百万円</a:t>
          </a:r>
        </a:p>
      </xdr:txBody>
    </xdr:sp>
    <xdr:clientData/>
  </xdr:twoCellAnchor>
  <xdr:twoCellAnchor>
    <xdr:from>
      <xdr:col>28</xdr:col>
      <xdr:colOff>23813</xdr:colOff>
      <xdr:row>753</xdr:row>
      <xdr:rowOff>309563</xdr:rowOff>
    </xdr:from>
    <xdr:to>
      <xdr:col>36</xdr:col>
      <xdr:colOff>154782</xdr:colOff>
      <xdr:row>755</xdr:row>
      <xdr:rowOff>275364</xdr:rowOff>
    </xdr:to>
    <xdr:sp macro="" textlink="">
      <xdr:nvSpPr>
        <xdr:cNvPr id="10" name="正方形/長方形 9"/>
        <xdr:cNvSpPr/>
      </xdr:nvSpPr>
      <xdr:spPr>
        <a:xfrm>
          <a:off x="5691188" y="44803219"/>
          <a:ext cx="1750219" cy="680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D.</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五洋建設</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aseline="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000" baseline="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0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３０</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６百万円</a:t>
          </a:r>
        </a:p>
      </xdr:txBody>
    </xdr:sp>
    <xdr:clientData/>
  </xdr:twoCellAnchor>
  <xdr:twoCellAnchor>
    <xdr:from>
      <xdr:col>38</xdr:col>
      <xdr:colOff>35718</xdr:colOff>
      <xdr:row>753</xdr:row>
      <xdr:rowOff>309562</xdr:rowOff>
    </xdr:from>
    <xdr:to>
      <xdr:col>48</xdr:col>
      <xdr:colOff>189507</xdr:colOff>
      <xdr:row>755</xdr:row>
      <xdr:rowOff>275363</xdr:rowOff>
    </xdr:to>
    <xdr:sp macro="" textlink="">
      <xdr:nvSpPr>
        <xdr:cNvPr id="11" name="正方形/長方形 10"/>
        <xdr:cNvSpPr/>
      </xdr:nvSpPr>
      <xdr:spPr>
        <a:xfrm>
          <a:off x="7727156" y="44803218"/>
          <a:ext cx="2177851" cy="680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E.(</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関電工</a:t>
          </a:r>
        </a:p>
        <a:p>
          <a:pPr algn="ctr">
            <a:lnSpc>
              <a:spcPts val="2000"/>
            </a:lnSpc>
          </a:pP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３</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９百万円</a:t>
          </a:r>
        </a:p>
      </xdr:txBody>
    </xdr:sp>
    <xdr:clientData/>
  </xdr:twoCellAnchor>
  <xdr:twoCellAnchor>
    <xdr:from>
      <xdr:col>7</xdr:col>
      <xdr:colOff>71437</xdr:colOff>
      <xdr:row>756</xdr:row>
      <xdr:rowOff>202405</xdr:rowOff>
    </xdr:from>
    <xdr:to>
      <xdr:col>15</xdr:col>
      <xdr:colOff>166687</xdr:colOff>
      <xdr:row>756</xdr:row>
      <xdr:rowOff>551094</xdr:rowOff>
    </xdr:to>
    <xdr:sp macro="" textlink="">
      <xdr:nvSpPr>
        <xdr:cNvPr id="12" name="大かっこ 11"/>
        <xdr:cNvSpPr/>
      </xdr:nvSpPr>
      <xdr:spPr>
        <a:xfrm>
          <a:off x="1488281" y="45767624"/>
          <a:ext cx="1714500" cy="34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rPr>
            <a:t>工事監理業務、設計業務</a:t>
          </a:r>
          <a:endParaRPr lang="ja-JP" altLang="ja-JP" sz="1000">
            <a:effectLst/>
          </a:endParaRPr>
        </a:p>
      </xdr:txBody>
    </xdr:sp>
    <xdr:clientData/>
  </xdr:twoCellAnchor>
  <xdr:twoCellAnchor>
    <xdr:from>
      <xdr:col>17</xdr:col>
      <xdr:colOff>166687</xdr:colOff>
      <xdr:row>756</xdr:row>
      <xdr:rowOff>0</xdr:rowOff>
    </xdr:from>
    <xdr:to>
      <xdr:col>26</xdr:col>
      <xdr:colOff>35718</xdr:colOff>
      <xdr:row>756</xdr:row>
      <xdr:rowOff>348689</xdr:rowOff>
    </xdr:to>
    <xdr:sp macro="" textlink="">
      <xdr:nvSpPr>
        <xdr:cNvPr id="16" name="大かっこ 15"/>
        <xdr:cNvSpPr/>
      </xdr:nvSpPr>
      <xdr:spPr>
        <a:xfrm>
          <a:off x="3607593" y="45565219"/>
          <a:ext cx="1690688" cy="34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rPr>
            <a:t>機械設備工事</a:t>
          </a:r>
          <a:endParaRPr lang="ja-JP" altLang="ja-JP" sz="1000">
            <a:effectLst/>
          </a:endParaRPr>
        </a:p>
      </xdr:txBody>
    </xdr:sp>
    <xdr:clientData/>
  </xdr:twoCellAnchor>
  <xdr:twoCellAnchor>
    <xdr:from>
      <xdr:col>28</xdr:col>
      <xdr:colOff>107157</xdr:colOff>
      <xdr:row>756</xdr:row>
      <xdr:rowOff>107156</xdr:rowOff>
    </xdr:from>
    <xdr:to>
      <xdr:col>36</xdr:col>
      <xdr:colOff>178595</xdr:colOff>
      <xdr:row>756</xdr:row>
      <xdr:rowOff>455845</xdr:rowOff>
    </xdr:to>
    <xdr:sp macro="" textlink="">
      <xdr:nvSpPr>
        <xdr:cNvPr id="17" name="大かっこ 16"/>
        <xdr:cNvSpPr/>
      </xdr:nvSpPr>
      <xdr:spPr>
        <a:xfrm>
          <a:off x="5774532" y="45672375"/>
          <a:ext cx="1690688" cy="34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rPr>
            <a:t>建設工事</a:t>
          </a:r>
          <a:endParaRPr lang="ja-JP" altLang="ja-JP" sz="1000">
            <a:effectLst/>
          </a:endParaRPr>
        </a:p>
      </xdr:txBody>
    </xdr:sp>
    <xdr:clientData/>
  </xdr:twoCellAnchor>
  <xdr:twoCellAnchor>
    <xdr:from>
      <xdr:col>39</xdr:col>
      <xdr:colOff>178594</xdr:colOff>
      <xdr:row>756</xdr:row>
      <xdr:rowOff>71436</xdr:rowOff>
    </xdr:from>
    <xdr:to>
      <xdr:col>48</xdr:col>
      <xdr:colOff>47626</xdr:colOff>
      <xdr:row>756</xdr:row>
      <xdr:rowOff>420125</xdr:rowOff>
    </xdr:to>
    <xdr:sp macro="" textlink="">
      <xdr:nvSpPr>
        <xdr:cNvPr id="18" name="大かっこ 17"/>
        <xdr:cNvSpPr/>
      </xdr:nvSpPr>
      <xdr:spPr>
        <a:xfrm>
          <a:off x="8072438" y="45636655"/>
          <a:ext cx="1690688" cy="348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00">
              <a:effectLst/>
            </a:rPr>
            <a:t>電気工事業務</a:t>
          </a:r>
          <a:endParaRPr lang="ja-JP" altLang="ja-JP" sz="1000">
            <a:effectLst/>
          </a:endParaRPr>
        </a:p>
      </xdr:txBody>
    </xdr:sp>
    <xdr:clientData/>
  </xdr:twoCellAnchor>
  <xdr:twoCellAnchor>
    <xdr:from>
      <xdr:col>42</xdr:col>
      <xdr:colOff>190499</xdr:colOff>
      <xdr:row>751</xdr:row>
      <xdr:rowOff>95251</xdr:rowOff>
    </xdr:from>
    <xdr:to>
      <xdr:col>42</xdr:col>
      <xdr:colOff>190499</xdr:colOff>
      <xdr:row>752</xdr:row>
      <xdr:rowOff>164690</xdr:rowOff>
    </xdr:to>
    <xdr:cxnSp macro="">
      <xdr:nvCxnSpPr>
        <xdr:cNvPr id="22" name="直線矢印コネクタ 21"/>
        <xdr:cNvCxnSpPr/>
      </xdr:nvCxnSpPr>
      <xdr:spPr>
        <a:xfrm>
          <a:off x="8691562" y="43874532"/>
          <a:ext cx="0" cy="4266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11906</xdr:colOff>
      <xdr:row>751</xdr:row>
      <xdr:rowOff>119063</xdr:rowOff>
    </xdr:from>
    <xdr:to>
      <xdr:col>32</xdr:col>
      <xdr:colOff>11906</xdr:colOff>
      <xdr:row>752</xdr:row>
      <xdr:rowOff>188502</xdr:rowOff>
    </xdr:to>
    <xdr:cxnSp macro="">
      <xdr:nvCxnSpPr>
        <xdr:cNvPr id="23" name="直線矢印コネクタ 22"/>
        <xdr:cNvCxnSpPr/>
      </xdr:nvCxnSpPr>
      <xdr:spPr>
        <a:xfrm>
          <a:off x="6488906" y="43898344"/>
          <a:ext cx="0" cy="4266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83343</xdr:colOff>
      <xdr:row>751</xdr:row>
      <xdr:rowOff>107155</xdr:rowOff>
    </xdr:from>
    <xdr:to>
      <xdr:col>22</xdr:col>
      <xdr:colOff>83343</xdr:colOff>
      <xdr:row>752</xdr:row>
      <xdr:rowOff>176594</xdr:rowOff>
    </xdr:to>
    <xdr:cxnSp macro="">
      <xdr:nvCxnSpPr>
        <xdr:cNvPr id="24" name="直線矢印コネクタ 23"/>
        <xdr:cNvCxnSpPr/>
      </xdr:nvCxnSpPr>
      <xdr:spPr>
        <a:xfrm>
          <a:off x="4536281" y="43886436"/>
          <a:ext cx="0" cy="4266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11906</xdr:colOff>
      <xdr:row>751</xdr:row>
      <xdr:rowOff>107156</xdr:rowOff>
    </xdr:from>
    <xdr:to>
      <xdr:col>10</xdr:col>
      <xdr:colOff>11906</xdr:colOff>
      <xdr:row>752</xdr:row>
      <xdr:rowOff>176595</xdr:rowOff>
    </xdr:to>
    <xdr:cxnSp macro="">
      <xdr:nvCxnSpPr>
        <xdr:cNvPr id="25" name="直線矢印コネクタ 24"/>
        <xdr:cNvCxnSpPr/>
      </xdr:nvCxnSpPr>
      <xdr:spPr>
        <a:xfrm>
          <a:off x="2035969" y="43886437"/>
          <a:ext cx="0" cy="4266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751</xdr:row>
      <xdr:rowOff>107157</xdr:rowOff>
    </xdr:from>
    <xdr:to>
      <xdr:col>42</xdr:col>
      <xdr:colOff>178593</xdr:colOff>
      <xdr:row>751</xdr:row>
      <xdr:rowOff>107157</xdr:rowOff>
    </xdr:to>
    <xdr:cxnSp macro="">
      <xdr:nvCxnSpPr>
        <xdr:cNvPr id="27" name="直線コネクタ 26"/>
        <xdr:cNvCxnSpPr/>
      </xdr:nvCxnSpPr>
      <xdr:spPr>
        <a:xfrm>
          <a:off x="2024063" y="43886438"/>
          <a:ext cx="66555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749</xdr:row>
      <xdr:rowOff>273844</xdr:rowOff>
    </xdr:from>
    <xdr:to>
      <xdr:col>28</xdr:col>
      <xdr:colOff>1</xdr:colOff>
      <xdr:row>751</xdr:row>
      <xdr:rowOff>119063</xdr:rowOff>
    </xdr:to>
    <xdr:cxnSp macro="">
      <xdr:nvCxnSpPr>
        <xdr:cNvPr id="29" name="直線コネクタ 28"/>
        <xdr:cNvCxnSpPr/>
      </xdr:nvCxnSpPr>
      <xdr:spPr>
        <a:xfrm>
          <a:off x="5667375" y="43338750"/>
          <a:ext cx="1" cy="559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178594</xdr:colOff>
      <xdr:row>753</xdr:row>
      <xdr:rowOff>83344</xdr:rowOff>
    </xdr:from>
    <xdr:to>
      <xdr:col>17</xdr:col>
      <xdr:colOff>154782</xdr:colOff>
      <xdr:row>753</xdr:row>
      <xdr:rowOff>342231</xdr:rowOff>
    </xdr:to>
    <xdr:sp macro="" textlink="">
      <xdr:nvSpPr>
        <xdr:cNvPr id="21" name="テキスト ボックス 20"/>
        <xdr:cNvSpPr txBox="1"/>
      </xdr:nvSpPr>
      <xdr:spPr>
        <a:xfrm>
          <a:off x="1393032" y="44577000"/>
          <a:ext cx="2202656" cy="258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一般競争入札（総合評価）等</a:t>
          </a:r>
          <a:r>
            <a:rPr kumimoji="1" lang="en-US" altLang="ja-JP" sz="1000"/>
            <a:t>】</a:t>
          </a:r>
          <a:endParaRPr kumimoji="1" lang="ja-JP" altLang="en-US" sz="1000"/>
        </a:p>
      </xdr:txBody>
    </xdr:sp>
    <xdr:clientData/>
  </xdr:twoCellAnchor>
  <xdr:twoCellAnchor>
    <xdr:from>
      <xdr:col>19</xdr:col>
      <xdr:colOff>47624</xdr:colOff>
      <xdr:row>753</xdr:row>
      <xdr:rowOff>11906</xdr:rowOff>
    </xdr:from>
    <xdr:to>
      <xdr:col>28</xdr:col>
      <xdr:colOff>115660</xdr:colOff>
      <xdr:row>753</xdr:row>
      <xdr:rowOff>246980</xdr:rowOff>
    </xdr:to>
    <xdr:sp macro="" textlink="">
      <xdr:nvSpPr>
        <xdr:cNvPr id="26" name="テキスト ボックス 25"/>
        <xdr:cNvSpPr txBox="1"/>
      </xdr:nvSpPr>
      <xdr:spPr>
        <a:xfrm>
          <a:off x="3893343" y="44505562"/>
          <a:ext cx="1889692" cy="235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一般競争入札（総合評価）</a:t>
          </a:r>
          <a:r>
            <a:rPr kumimoji="1" lang="en-US" altLang="ja-JP" sz="1000"/>
            <a:t>】</a:t>
          </a:r>
          <a:endParaRPr kumimoji="1" lang="ja-JP" altLang="en-US" sz="1000"/>
        </a:p>
      </xdr:txBody>
    </xdr:sp>
    <xdr:clientData/>
  </xdr:twoCellAnchor>
  <xdr:twoCellAnchor>
    <xdr:from>
      <xdr:col>29</xdr:col>
      <xdr:colOff>0</xdr:colOff>
      <xdr:row>753</xdr:row>
      <xdr:rowOff>0</xdr:rowOff>
    </xdr:from>
    <xdr:to>
      <xdr:col>38</xdr:col>
      <xdr:colOff>68035</xdr:colOff>
      <xdr:row>753</xdr:row>
      <xdr:rowOff>235074</xdr:rowOff>
    </xdr:to>
    <xdr:sp macro="" textlink="">
      <xdr:nvSpPr>
        <xdr:cNvPr id="28" name="テキスト ボックス 27"/>
        <xdr:cNvSpPr txBox="1"/>
      </xdr:nvSpPr>
      <xdr:spPr>
        <a:xfrm>
          <a:off x="5869781" y="44493656"/>
          <a:ext cx="1889692" cy="235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一般競争入札（総合評価）</a:t>
          </a:r>
          <a:r>
            <a:rPr kumimoji="1" lang="en-US" altLang="ja-JP" sz="1000"/>
            <a:t>】</a:t>
          </a:r>
          <a:endParaRPr kumimoji="1" lang="ja-JP" altLang="en-US" sz="1000"/>
        </a:p>
      </xdr:txBody>
    </xdr:sp>
    <xdr:clientData/>
  </xdr:twoCellAnchor>
  <xdr:twoCellAnchor>
    <xdr:from>
      <xdr:col>40</xdr:col>
      <xdr:colOff>0</xdr:colOff>
      <xdr:row>753</xdr:row>
      <xdr:rowOff>0</xdr:rowOff>
    </xdr:from>
    <xdr:to>
      <xdr:col>49</xdr:col>
      <xdr:colOff>68036</xdr:colOff>
      <xdr:row>753</xdr:row>
      <xdr:rowOff>235074</xdr:rowOff>
    </xdr:to>
    <xdr:sp macro="" textlink="">
      <xdr:nvSpPr>
        <xdr:cNvPr id="30" name="テキスト ボックス 29"/>
        <xdr:cNvSpPr txBox="1"/>
      </xdr:nvSpPr>
      <xdr:spPr>
        <a:xfrm>
          <a:off x="8096250" y="44493656"/>
          <a:ext cx="1889692" cy="235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一般競争入札（総合評価）</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6" sqref="AG716:AX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923</v>
      </c>
      <c r="AT2" s="939"/>
      <c r="AU2" s="939"/>
      <c r="AV2" s="52" t="str">
        <f>IF(AW2="", "", "-")</f>
        <v/>
      </c>
      <c r="AW2" s="910"/>
      <c r="AX2" s="910"/>
    </row>
    <row r="3" spans="1:50" ht="21" customHeight="1" thickBot="1" x14ac:dyDescent="0.2">
      <c r="A3" s="867" t="s">
        <v>530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545</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546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71</v>
      </c>
      <c r="H5" s="840"/>
      <c r="I5" s="840"/>
      <c r="J5" s="840"/>
      <c r="K5" s="840"/>
      <c r="L5" s="840"/>
      <c r="M5" s="841" t="s">
        <v>66</v>
      </c>
      <c r="N5" s="842"/>
      <c r="O5" s="842"/>
      <c r="P5" s="842"/>
      <c r="Q5" s="842"/>
      <c r="R5" s="843"/>
      <c r="S5" s="844" t="s">
        <v>77</v>
      </c>
      <c r="T5" s="840"/>
      <c r="U5" s="840"/>
      <c r="V5" s="840"/>
      <c r="W5" s="840"/>
      <c r="X5" s="845"/>
      <c r="Y5" s="697" t="s">
        <v>3</v>
      </c>
      <c r="Z5" s="539"/>
      <c r="AA5" s="539"/>
      <c r="AB5" s="539"/>
      <c r="AC5" s="539"/>
      <c r="AD5" s="540"/>
      <c r="AE5" s="698" t="s">
        <v>548</v>
      </c>
      <c r="AF5" s="698"/>
      <c r="AG5" s="698"/>
      <c r="AH5" s="698"/>
      <c r="AI5" s="698"/>
      <c r="AJ5" s="698"/>
      <c r="AK5" s="698"/>
      <c r="AL5" s="698"/>
      <c r="AM5" s="698"/>
      <c r="AN5" s="698"/>
      <c r="AO5" s="698"/>
      <c r="AP5" s="699"/>
      <c r="AQ5" s="700" t="s">
        <v>549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1" t="s">
        <v>543</v>
      </c>
      <c r="Z7" s="439"/>
      <c r="AA7" s="439"/>
      <c r="AB7" s="439"/>
      <c r="AC7" s="439"/>
      <c r="AD7" s="922"/>
      <c r="AE7" s="911" t="s">
        <v>552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8.5" customHeight="1" x14ac:dyDescent="0.15">
      <c r="A10" s="659" t="s">
        <v>30</v>
      </c>
      <c r="B10" s="660"/>
      <c r="C10" s="660"/>
      <c r="D10" s="660"/>
      <c r="E10" s="660"/>
      <c r="F10" s="660"/>
      <c r="G10" s="753" t="s">
        <v>554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31</v>
      </c>
      <c r="Q13" s="657"/>
      <c r="R13" s="657"/>
      <c r="S13" s="657"/>
      <c r="T13" s="657"/>
      <c r="U13" s="657"/>
      <c r="V13" s="658"/>
      <c r="W13" s="656">
        <v>51</v>
      </c>
      <c r="X13" s="657"/>
      <c r="Y13" s="657"/>
      <c r="Z13" s="657"/>
      <c r="AA13" s="657"/>
      <c r="AB13" s="657"/>
      <c r="AC13" s="658"/>
      <c r="AD13" s="656" t="s">
        <v>555</v>
      </c>
      <c r="AE13" s="657"/>
      <c r="AF13" s="657"/>
      <c r="AG13" s="657"/>
      <c r="AH13" s="657"/>
      <c r="AI13" s="657"/>
      <c r="AJ13" s="658"/>
      <c r="AK13" s="656" t="s">
        <v>555</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8</v>
      </c>
      <c r="Q15" s="657"/>
      <c r="R15" s="657"/>
      <c r="S15" s="657"/>
      <c r="T15" s="657"/>
      <c r="U15" s="657"/>
      <c r="V15" s="658"/>
      <c r="W15" s="656">
        <v>33</v>
      </c>
      <c r="X15" s="657"/>
      <c r="Y15" s="657"/>
      <c r="Z15" s="657"/>
      <c r="AA15" s="657"/>
      <c r="AB15" s="657"/>
      <c r="AC15" s="658"/>
      <c r="AD15" s="656">
        <v>47</v>
      </c>
      <c r="AE15" s="657"/>
      <c r="AF15" s="657"/>
      <c r="AG15" s="657"/>
      <c r="AH15" s="657"/>
      <c r="AI15" s="657"/>
      <c r="AJ15" s="658"/>
      <c r="AK15" s="656" t="s">
        <v>555</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v>-33</v>
      </c>
      <c r="Q16" s="657"/>
      <c r="R16" s="657"/>
      <c r="S16" s="657"/>
      <c r="T16" s="657"/>
      <c r="U16" s="657"/>
      <c r="V16" s="658"/>
      <c r="W16" s="656">
        <v>-47</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6</v>
      </c>
      <c r="Q18" s="879"/>
      <c r="R18" s="879"/>
      <c r="S18" s="879"/>
      <c r="T18" s="879"/>
      <c r="U18" s="879"/>
      <c r="V18" s="880"/>
      <c r="W18" s="878">
        <f>SUM(W13:AC17)</f>
        <v>37</v>
      </c>
      <c r="X18" s="879"/>
      <c r="Y18" s="879"/>
      <c r="Z18" s="879"/>
      <c r="AA18" s="879"/>
      <c r="AB18" s="879"/>
      <c r="AC18" s="880"/>
      <c r="AD18" s="878">
        <f>SUM(AD13:AJ17)</f>
        <v>47</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6</v>
      </c>
      <c r="Q19" s="657"/>
      <c r="R19" s="657"/>
      <c r="S19" s="657"/>
      <c r="T19" s="657"/>
      <c r="U19" s="657"/>
      <c r="V19" s="658"/>
      <c r="W19" s="656">
        <v>37</v>
      </c>
      <c r="X19" s="657"/>
      <c r="Y19" s="657"/>
      <c r="Z19" s="657"/>
      <c r="AA19" s="657"/>
      <c r="AB19" s="657"/>
      <c r="AC19" s="658"/>
      <c r="AD19" s="656">
        <v>38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0.80851063829787229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493</v>
      </c>
      <c r="H21" s="310"/>
      <c r="I21" s="310"/>
      <c r="J21" s="310"/>
      <c r="K21" s="310"/>
      <c r="L21" s="310"/>
      <c r="M21" s="310"/>
      <c r="N21" s="310"/>
      <c r="O21" s="310"/>
      <c r="P21" s="311">
        <f>IF(P19=0, "-", SUM(P19)/SUM(P13,P14))</f>
        <v>0.19354838709677419</v>
      </c>
      <c r="Q21" s="311"/>
      <c r="R21" s="311"/>
      <c r="S21" s="311"/>
      <c r="T21" s="311"/>
      <c r="U21" s="311"/>
      <c r="V21" s="311"/>
      <c r="W21" s="311">
        <f t="shared" ref="W21" si="2">IF(W19=0, "-", SUM(W19)/SUM(W13,W14))</f>
        <v>0.72549019607843135</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535</v>
      </c>
      <c r="B22" s="964"/>
      <c r="C22" s="964"/>
      <c r="D22" s="964"/>
      <c r="E22" s="964"/>
      <c r="F22" s="965"/>
      <c r="G22" s="950" t="s">
        <v>470</v>
      </c>
      <c r="H22" s="215"/>
      <c r="I22" s="215"/>
      <c r="J22" s="215"/>
      <c r="K22" s="215"/>
      <c r="L22" s="215"/>
      <c r="M22" s="215"/>
      <c r="N22" s="215"/>
      <c r="O22" s="216"/>
      <c r="P22" s="935" t="s">
        <v>533</v>
      </c>
      <c r="Q22" s="215"/>
      <c r="R22" s="215"/>
      <c r="S22" s="215"/>
      <c r="T22" s="215"/>
      <c r="U22" s="215"/>
      <c r="V22" s="216"/>
      <c r="W22" s="935" t="s">
        <v>534</v>
      </c>
      <c r="X22" s="215"/>
      <c r="Y22" s="215"/>
      <c r="Z22" s="215"/>
      <c r="AA22" s="215"/>
      <c r="AB22" s="215"/>
      <c r="AC22" s="216"/>
      <c r="AD22" s="935" t="s">
        <v>469</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555</v>
      </c>
      <c r="H23" s="952"/>
      <c r="I23" s="952"/>
      <c r="J23" s="952"/>
      <c r="K23" s="952"/>
      <c r="L23" s="952"/>
      <c r="M23" s="952"/>
      <c r="N23" s="952"/>
      <c r="O23" s="953"/>
      <c r="P23" s="918" t="s">
        <v>555</v>
      </c>
      <c r="Q23" s="919"/>
      <c r="R23" s="919"/>
      <c r="S23" s="919"/>
      <c r="T23" s="919"/>
      <c r="U23" s="919"/>
      <c r="V23" s="936"/>
      <c r="W23" s="918" t="s">
        <v>556</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474</v>
      </c>
      <c r="H28" s="958"/>
      <c r="I28" s="958"/>
      <c r="J28" s="958"/>
      <c r="K28" s="958"/>
      <c r="L28" s="958"/>
      <c r="M28" s="958"/>
      <c r="N28" s="958"/>
      <c r="O28" s="959"/>
      <c r="P28" s="878" t="e">
        <f>P29-SUM(P23:P27)</f>
        <v>#VALUE!</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471</v>
      </c>
      <c r="H29" s="961"/>
      <c r="I29" s="961"/>
      <c r="J29" s="961"/>
      <c r="K29" s="961"/>
      <c r="L29" s="961"/>
      <c r="M29" s="961"/>
      <c r="N29" s="961"/>
      <c r="O29" s="962"/>
      <c r="P29" s="932" t="str">
        <f>AK13</f>
        <v>-</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487</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468</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561</v>
      </c>
      <c r="AR31" s="193"/>
      <c r="AS31" s="126" t="s">
        <v>356</v>
      </c>
      <c r="AT31" s="127"/>
      <c r="AU31" s="192">
        <v>29</v>
      </c>
      <c r="AV31" s="192"/>
      <c r="AW31" s="394" t="s">
        <v>300</v>
      </c>
      <c r="AX31" s="395"/>
    </row>
    <row r="32" spans="1:50" ht="23.25" customHeight="1" x14ac:dyDescent="0.15">
      <c r="A32" s="399"/>
      <c r="B32" s="397"/>
      <c r="C32" s="397"/>
      <c r="D32" s="397"/>
      <c r="E32" s="397"/>
      <c r="F32" s="398"/>
      <c r="G32" s="560" t="s">
        <v>557</v>
      </c>
      <c r="H32" s="561"/>
      <c r="I32" s="561"/>
      <c r="J32" s="561"/>
      <c r="K32" s="561"/>
      <c r="L32" s="561"/>
      <c r="M32" s="561"/>
      <c r="N32" s="561"/>
      <c r="O32" s="562"/>
      <c r="P32" s="98" t="s">
        <v>558</v>
      </c>
      <c r="Q32" s="98"/>
      <c r="R32" s="98"/>
      <c r="S32" s="98"/>
      <c r="T32" s="98"/>
      <c r="U32" s="98"/>
      <c r="V32" s="98"/>
      <c r="W32" s="98"/>
      <c r="X32" s="99"/>
      <c r="Y32" s="467" t="s">
        <v>12</v>
      </c>
      <c r="Z32" s="527"/>
      <c r="AA32" s="528"/>
      <c r="AB32" s="457" t="s">
        <v>559</v>
      </c>
      <c r="AC32" s="457"/>
      <c r="AD32" s="457"/>
      <c r="AE32" s="211" t="s">
        <v>555</v>
      </c>
      <c r="AF32" s="212"/>
      <c r="AG32" s="212"/>
      <c r="AH32" s="212"/>
      <c r="AI32" s="211">
        <v>0</v>
      </c>
      <c r="AJ32" s="212"/>
      <c r="AK32" s="212"/>
      <c r="AL32" s="212"/>
      <c r="AM32" s="211">
        <v>1</v>
      </c>
      <c r="AN32" s="212"/>
      <c r="AO32" s="212"/>
      <c r="AP32" s="212"/>
      <c r="AQ32" s="333" t="s">
        <v>560</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t="s">
        <v>555</v>
      </c>
      <c r="AF33" s="212"/>
      <c r="AG33" s="212"/>
      <c r="AH33" s="212"/>
      <c r="AI33" s="211">
        <v>1</v>
      </c>
      <c r="AJ33" s="212"/>
      <c r="AK33" s="212"/>
      <c r="AL33" s="212"/>
      <c r="AM33" s="211">
        <v>1</v>
      </c>
      <c r="AN33" s="212"/>
      <c r="AO33" s="212"/>
      <c r="AP33" s="212"/>
      <c r="AQ33" s="333" t="s">
        <v>560</v>
      </c>
      <c r="AR33" s="200"/>
      <c r="AS33" s="200"/>
      <c r="AT33" s="334"/>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v>0</v>
      </c>
      <c r="AJ34" s="212"/>
      <c r="AK34" s="212"/>
      <c r="AL34" s="212"/>
      <c r="AM34" s="211">
        <v>100</v>
      </c>
      <c r="AN34" s="212"/>
      <c r="AO34" s="212"/>
      <c r="AP34" s="212"/>
      <c r="AQ34" s="333" t="s">
        <v>560</v>
      </c>
      <c r="AR34" s="200"/>
      <c r="AS34" s="200"/>
      <c r="AT34" s="334"/>
      <c r="AU34" s="212" t="s">
        <v>555</v>
      </c>
      <c r="AV34" s="212"/>
      <c r="AW34" s="212"/>
      <c r="AX34" s="214"/>
    </row>
    <row r="35" spans="1:50" ht="23.25" customHeight="1" x14ac:dyDescent="0.15">
      <c r="A35" s="219" t="s">
        <v>523</v>
      </c>
      <c r="B35" s="220"/>
      <c r="C35" s="220"/>
      <c r="D35" s="220"/>
      <c r="E35" s="220"/>
      <c r="F35" s="221"/>
      <c r="G35" s="225" t="s">
        <v>555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487</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487</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604</v>
      </c>
      <c r="AR66" s="192"/>
      <c r="AS66" s="235" t="s">
        <v>356</v>
      </c>
      <c r="AT66" s="236"/>
      <c r="AU66" s="192" t="s">
        <v>605</v>
      </c>
      <c r="AV66" s="192"/>
      <c r="AW66" s="235" t="s">
        <v>486</v>
      </c>
      <c r="AX66" s="247"/>
    </row>
    <row r="67" spans="1:50" ht="23.25" hidden="1" customHeight="1" x14ac:dyDescent="0.15">
      <c r="A67" s="471"/>
      <c r="B67" s="472"/>
      <c r="C67" s="472"/>
      <c r="D67" s="472"/>
      <c r="E67" s="472"/>
      <c r="F67" s="473"/>
      <c r="G67" s="248" t="s">
        <v>364</v>
      </c>
      <c r="H67" s="251" t="s">
        <v>597</v>
      </c>
      <c r="I67" s="252"/>
      <c r="J67" s="252"/>
      <c r="K67" s="252"/>
      <c r="L67" s="252"/>
      <c r="M67" s="252"/>
      <c r="N67" s="252"/>
      <c r="O67" s="253"/>
      <c r="P67" s="251" t="s">
        <v>597</v>
      </c>
      <c r="Q67" s="252"/>
      <c r="R67" s="252"/>
      <c r="S67" s="252"/>
      <c r="T67" s="252"/>
      <c r="U67" s="252"/>
      <c r="V67" s="253"/>
      <c r="W67" s="257"/>
      <c r="X67" s="258"/>
      <c r="Y67" s="263" t="s">
        <v>12</v>
      </c>
      <c r="Z67" s="263"/>
      <c r="AA67" s="264"/>
      <c r="AB67" s="265" t="s">
        <v>513</v>
      </c>
      <c r="AC67" s="265"/>
      <c r="AD67" s="265"/>
      <c r="AE67" s="211" t="s">
        <v>595</v>
      </c>
      <c r="AF67" s="212"/>
      <c r="AG67" s="212"/>
      <c r="AH67" s="212"/>
      <c r="AI67" s="211" t="s">
        <v>555</v>
      </c>
      <c r="AJ67" s="212"/>
      <c r="AK67" s="212"/>
      <c r="AL67" s="212"/>
      <c r="AM67" s="211" t="s">
        <v>555</v>
      </c>
      <c r="AN67" s="212"/>
      <c r="AO67" s="212"/>
      <c r="AP67" s="212"/>
      <c r="AQ67" s="211" t="s">
        <v>555</v>
      </c>
      <c r="AR67" s="212"/>
      <c r="AS67" s="212"/>
      <c r="AT67" s="213"/>
      <c r="AU67" s="212" t="s">
        <v>596</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t="s">
        <v>555</v>
      </c>
      <c r="AF68" s="212"/>
      <c r="AG68" s="212"/>
      <c r="AH68" s="212"/>
      <c r="AI68" s="211" t="s">
        <v>555</v>
      </c>
      <c r="AJ68" s="212"/>
      <c r="AK68" s="212"/>
      <c r="AL68" s="212"/>
      <c r="AM68" s="211" t="s">
        <v>555</v>
      </c>
      <c r="AN68" s="212"/>
      <c r="AO68" s="212"/>
      <c r="AP68" s="212"/>
      <c r="AQ68" s="211" t="s">
        <v>555</v>
      </c>
      <c r="AR68" s="212"/>
      <c r="AS68" s="212"/>
      <c r="AT68" s="213"/>
      <c r="AU68" s="212" t="s">
        <v>555</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t="s">
        <v>555</v>
      </c>
      <c r="AF69" s="267"/>
      <c r="AG69" s="267"/>
      <c r="AH69" s="267"/>
      <c r="AI69" s="266" t="s">
        <v>555</v>
      </c>
      <c r="AJ69" s="267"/>
      <c r="AK69" s="267"/>
      <c r="AL69" s="267"/>
      <c r="AM69" s="266" t="s">
        <v>555</v>
      </c>
      <c r="AN69" s="267"/>
      <c r="AO69" s="267"/>
      <c r="AP69" s="267"/>
      <c r="AQ69" s="211" t="s">
        <v>555</v>
      </c>
      <c r="AR69" s="212"/>
      <c r="AS69" s="212"/>
      <c r="AT69" s="213"/>
      <c r="AU69" s="212" t="s">
        <v>555</v>
      </c>
      <c r="AV69" s="212"/>
      <c r="AW69" s="212"/>
      <c r="AX69" s="214"/>
    </row>
    <row r="70" spans="1:50" ht="23.25" hidden="1" customHeight="1" x14ac:dyDescent="0.15">
      <c r="A70" s="471" t="s">
        <v>494</v>
      </c>
      <c r="B70" s="472"/>
      <c r="C70" s="472"/>
      <c r="D70" s="472"/>
      <c r="E70" s="472"/>
      <c r="F70" s="473"/>
      <c r="G70" s="249" t="s">
        <v>365</v>
      </c>
      <c r="H70" s="300" t="s">
        <v>597</v>
      </c>
      <c r="I70" s="300"/>
      <c r="J70" s="300"/>
      <c r="K70" s="300"/>
      <c r="L70" s="300"/>
      <c r="M70" s="300"/>
      <c r="N70" s="300"/>
      <c r="O70" s="300"/>
      <c r="P70" s="300" t="s">
        <v>597</v>
      </c>
      <c r="Q70" s="300"/>
      <c r="R70" s="300"/>
      <c r="S70" s="300"/>
      <c r="T70" s="300"/>
      <c r="U70" s="300"/>
      <c r="V70" s="300"/>
      <c r="W70" s="303" t="s">
        <v>512</v>
      </c>
      <c r="X70" s="304"/>
      <c r="Y70" s="263" t="s">
        <v>12</v>
      </c>
      <c r="Z70" s="263"/>
      <c r="AA70" s="264"/>
      <c r="AB70" s="265" t="s">
        <v>513</v>
      </c>
      <c r="AC70" s="265"/>
      <c r="AD70" s="265"/>
      <c r="AE70" s="211" t="s">
        <v>555</v>
      </c>
      <c r="AF70" s="212"/>
      <c r="AG70" s="212"/>
      <c r="AH70" s="212"/>
      <c r="AI70" s="211" t="s">
        <v>555</v>
      </c>
      <c r="AJ70" s="212"/>
      <c r="AK70" s="212"/>
      <c r="AL70" s="212"/>
      <c r="AM70" s="211" t="s">
        <v>555</v>
      </c>
      <c r="AN70" s="212"/>
      <c r="AO70" s="212"/>
      <c r="AP70" s="212"/>
      <c r="AQ70" s="211" t="s">
        <v>555</v>
      </c>
      <c r="AR70" s="212"/>
      <c r="AS70" s="212"/>
      <c r="AT70" s="213"/>
      <c r="AU70" s="212" t="s">
        <v>555</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t="s">
        <v>555</v>
      </c>
      <c r="AF71" s="212"/>
      <c r="AG71" s="212"/>
      <c r="AH71" s="212"/>
      <c r="AI71" s="211" t="s">
        <v>555</v>
      </c>
      <c r="AJ71" s="212"/>
      <c r="AK71" s="212"/>
      <c r="AL71" s="212"/>
      <c r="AM71" s="211" t="s">
        <v>555</v>
      </c>
      <c r="AN71" s="212"/>
      <c r="AO71" s="212"/>
      <c r="AP71" s="212"/>
      <c r="AQ71" s="211" t="s">
        <v>555</v>
      </c>
      <c r="AR71" s="212"/>
      <c r="AS71" s="212"/>
      <c r="AT71" s="213"/>
      <c r="AU71" s="212" t="s">
        <v>555</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t="s">
        <v>555</v>
      </c>
      <c r="AF72" s="212"/>
      <c r="AG72" s="212"/>
      <c r="AH72" s="212"/>
      <c r="AI72" s="211" t="s">
        <v>555</v>
      </c>
      <c r="AJ72" s="212"/>
      <c r="AK72" s="212"/>
      <c r="AL72" s="212"/>
      <c r="AM72" s="211" t="s">
        <v>555</v>
      </c>
      <c r="AN72" s="212"/>
      <c r="AO72" s="212"/>
      <c r="AP72" s="213"/>
      <c r="AQ72" s="211" t="s">
        <v>555</v>
      </c>
      <c r="AR72" s="212"/>
      <c r="AS72" s="212"/>
      <c r="AT72" s="213"/>
      <c r="AU72" s="212" t="s">
        <v>555</v>
      </c>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t="s">
        <v>607</v>
      </c>
      <c r="AR74" s="193"/>
      <c r="AS74" s="126" t="s">
        <v>356</v>
      </c>
      <c r="AT74" s="127"/>
      <c r="AU74" s="589" t="s">
        <v>606</v>
      </c>
      <c r="AV74" s="193"/>
      <c r="AW74" s="126" t="s">
        <v>300</v>
      </c>
      <c r="AX74" s="188"/>
    </row>
    <row r="75" spans="1:50" ht="23.25" hidden="1" customHeight="1" x14ac:dyDescent="0.15">
      <c r="A75" s="505"/>
      <c r="B75" s="506"/>
      <c r="C75" s="506"/>
      <c r="D75" s="506"/>
      <c r="E75" s="506"/>
      <c r="F75" s="507"/>
      <c r="G75" s="608" t="s">
        <v>364</v>
      </c>
      <c r="H75" s="98" t="s">
        <v>597</v>
      </c>
      <c r="I75" s="98"/>
      <c r="J75" s="98"/>
      <c r="K75" s="98"/>
      <c r="L75" s="98"/>
      <c r="M75" s="98"/>
      <c r="N75" s="98"/>
      <c r="O75" s="99"/>
      <c r="P75" s="98" t="s">
        <v>597</v>
      </c>
      <c r="Q75" s="98"/>
      <c r="R75" s="98"/>
      <c r="S75" s="98"/>
      <c r="T75" s="98"/>
      <c r="U75" s="98"/>
      <c r="V75" s="98"/>
      <c r="W75" s="98"/>
      <c r="X75" s="99"/>
      <c r="Y75" s="194" t="s">
        <v>12</v>
      </c>
      <c r="Z75" s="195"/>
      <c r="AA75" s="196"/>
      <c r="AB75" s="206" t="s">
        <v>597</v>
      </c>
      <c r="AC75" s="206"/>
      <c r="AD75" s="206"/>
      <c r="AE75" s="333" t="s">
        <v>597</v>
      </c>
      <c r="AF75" s="200"/>
      <c r="AG75" s="200"/>
      <c r="AH75" s="200"/>
      <c r="AI75" s="333" t="s">
        <v>555</v>
      </c>
      <c r="AJ75" s="200"/>
      <c r="AK75" s="200"/>
      <c r="AL75" s="200"/>
      <c r="AM75" s="333" t="s">
        <v>555</v>
      </c>
      <c r="AN75" s="200"/>
      <c r="AO75" s="200"/>
      <c r="AP75" s="200"/>
      <c r="AQ75" s="333" t="s">
        <v>555</v>
      </c>
      <c r="AR75" s="200"/>
      <c r="AS75" s="200"/>
      <c r="AT75" s="334"/>
      <c r="AU75" s="212" t="s">
        <v>598</v>
      </c>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t="s">
        <v>597</v>
      </c>
      <c r="AC76" s="198"/>
      <c r="AD76" s="198"/>
      <c r="AE76" s="333" t="s">
        <v>555</v>
      </c>
      <c r="AF76" s="200"/>
      <c r="AG76" s="200"/>
      <c r="AH76" s="200"/>
      <c r="AI76" s="333" t="s">
        <v>555</v>
      </c>
      <c r="AJ76" s="200"/>
      <c r="AK76" s="200"/>
      <c r="AL76" s="200"/>
      <c r="AM76" s="333" t="s">
        <v>555</v>
      </c>
      <c r="AN76" s="200"/>
      <c r="AO76" s="200"/>
      <c r="AP76" s="200"/>
      <c r="AQ76" s="333" t="s">
        <v>555</v>
      </c>
      <c r="AR76" s="200"/>
      <c r="AS76" s="200"/>
      <c r="AT76" s="334"/>
      <c r="AU76" s="212" t="s">
        <v>598</v>
      </c>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t="s">
        <v>555</v>
      </c>
      <c r="AF77" s="891"/>
      <c r="AG77" s="891"/>
      <c r="AH77" s="891"/>
      <c r="AI77" s="890" t="s">
        <v>555</v>
      </c>
      <c r="AJ77" s="891"/>
      <c r="AK77" s="891"/>
      <c r="AL77" s="891"/>
      <c r="AM77" s="890" t="s">
        <v>555</v>
      </c>
      <c r="AN77" s="891"/>
      <c r="AO77" s="891"/>
      <c r="AP77" s="891"/>
      <c r="AQ77" s="333" t="s">
        <v>555</v>
      </c>
      <c r="AR77" s="200"/>
      <c r="AS77" s="200"/>
      <c r="AT77" s="334"/>
      <c r="AU77" s="212" t="s">
        <v>599</v>
      </c>
      <c r="AV77" s="212"/>
      <c r="AW77" s="212"/>
      <c r="AX77" s="214"/>
    </row>
    <row r="78" spans="1:50" ht="69.75" hidden="1" customHeight="1" x14ac:dyDescent="0.15">
      <c r="A78" s="328" t="s">
        <v>526</v>
      </c>
      <c r="B78" s="329"/>
      <c r="C78" s="329"/>
      <c r="D78" s="329"/>
      <c r="E78" s="326" t="s">
        <v>461</v>
      </c>
      <c r="F78" s="327"/>
      <c r="G78" s="57" t="s">
        <v>365</v>
      </c>
      <c r="H78" s="586" t="s">
        <v>597</v>
      </c>
      <c r="I78" s="587"/>
      <c r="J78" s="587"/>
      <c r="K78" s="587"/>
      <c r="L78" s="587"/>
      <c r="M78" s="587"/>
      <c r="N78" s="587"/>
      <c r="O78" s="588"/>
      <c r="P78" s="140" t="s">
        <v>597</v>
      </c>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6"/>
    </row>
    <row r="80" spans="1:50" ht="18.75" hidden="1" customHeight="1" x14ac:dyDescent="0.15">
      <c r="A80" s="864"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t="s">
        <v>598</v>
      </c>
      <c r="H82" s="675"/>
      <c r="I82" s="675"/>
      <c r="J82" s="675"/>
      <c r="K82" s="675"/>
      <c r="L82" s="675"/>
      <c r="M82" s="675"/>
      <c r="N82" s="675"/>
      <c r="O82" s="675"/>
      <c r="P82" s="675"/>
      <c r="Q82" s="675"/>
      <c r="R82" s="675"/>
      <c r="S82" s="675"/>
      <c r="T82" s="675"/>
      <c r="U82" s="675"/>
      <c r="V82" s="675"/>
      <c r="W82" s="675"/>
      <c r="X82" s="675"/>
      <c r="Y82" s="675"/>
      <c r="Z82" s="675"/>
      <c r="AA82" s="676"/>
      <c r="AB82" s="884" t="s">
        <v>600</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t="s">
        <v>598</v>
      </c>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536</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7"/>
      <c r="AD101" s="457"/>
      <c r="AE101" s="211">
        <v>1</v>
      </c>
      <c r="AF101" s="212"/>
      <c r="AG101" s="212"/>
      <c r="AH101" s="213"/>
      <c r="AI101" s="211">
        <v>1</v>
      </c>
      <c r="AJ101" s="212"/>
      <c r="AK101" s="212"/>
      <c r="AL101" s="213"/>
      <c r="AM101" s="211">
        <v>1</v>
      </c>
      <c r="AN101" s="212"/>
      <c r="AO101" s="212"/>
      <c r="AP101" s="213"/>
      <c r="AQ101" s="211" t="s">
        <v>555</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559</v>
      </c>
      <c r="AC102" s="457"/>
      <c r="AD102" s="457"/>
      <c r="AE102" s="414">
        <v>1</v>
      </c>
      <c r="AF102" s="414"/>
      <c r="AG102" s="414"/>
      <c r="AH102" s="414"/>
      <c r="AI102" s="414">
        <v>1</v>
      </c>
      <c r="AJ102" s="414"/>
      <c r="AK102" s="414"/>
      <c r="AL102" s="414"/>
      <c r="AM102" s="414">
        <v>1</v>
      </c>
      <c r="AN102" s="414"/>
      <c r="AO102" s="414"/>
      <c r="AP102" s="414"/>
      <c r="AQ102" s="211" t="s">
        <v>555</v>
      </c>
      <c r="AR102" s="212"/>
      <c r="AS102" s="212"/>
      <c r="AT102" s="213"/>
      <c r="AU102" s="266" t="s">
        <v>555</v>
      </c>
      <c r="AV102" s="267"/>
      <c r="AW102" s="267"/>
      <c r="AX102" s="312"/>
    </row>
    <row r="103" spans="1:60" ht="31.5" hidden="1"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536</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536</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0" t="s">
        <v>537</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v>5572610</v>
      </c>
      <c r="AF116" s="414"/>
      <c r="AG116" s="414"/>
      <c r="AH116" s="414"/>
      <c r="AI116" s="414">
        <v>36931886</v>
      </c>
      <c r="AJ116" s="414"/>
      <c r="AK116" s="414"/>
      <c r="AL116" s="414"/>
      <c r="AM116" s="414">
        <v>38353799</v>
      </c>
      <c r="AN116" s="414"/>
      <c r="AO116" s="414"/>
      <c r="AP116" s="414"/>
      <c r="AQ116" s="211" t="s">
        <v>603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566</v>
      </c>
      <c r="AF117" s="547"/>
      <c r="AG117" s="547"/>
      <c r="AH117" s="547"/>
      <c r="AI117" s="547" t="s">
        <v>567</v>
      </c>
      <c r="AJ117" s="547"/>
      <c r="AK117" s="547"/>
      <c r="AL117" s="547"/>
      <c r="AM117" s="547" t="s">
        <v>601</v>
      </c>
      <c r="AN117" s="547"/>
      <c r="AO117" s="547"/>
      <c r="AP117" s="547"/>
      <c r="AQ117" s="211" t="s">
        <v>602</v>
      </c>
      <c r="AR117" s="212"/>
      <c r="AS117" s="212"/>
      <c r="AT117" s="212"/>
      <c r="AU117" s="212"/>
      <c r="AV117" s="212"/>
      <c r="AW117" s="212"/>
      <c r="AX117" s="214"/>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0" t="s">
        <v>537</v>
      </c>
      <c r="AR118" s="591"/>
      <c r="AS118" s="591"/>
      <c r="AT118" s="591"/>
      <c r="AU118" s="591"/>
      <c r="AV118" s="591"/>
      <c r="AW118" s="591"/>
      <c r="AX118" s="592"/>
    </row>
    <row r="119" spans="1:50" ht="23.25" hidden="1" customHeight="1" x14ac:dyDescent="0.15">
      <c r="A119" s="435"/>
      <c r="B119" s="436"/>
      <c r="C119" s="436"/>
      <c r="D119" s="436"/>
      <c r="E119" s="436"/>
      <c r="F119" s="437"/>
      <c r="G119" s="389" t="s">
        <v>499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498</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0" t="s">
        <v>537</v>
      </c>
      <c r="AR121" s="591"/>
      <c r="AS121" s="591"/>
      <c r="AT121" s="591"/>
      <c r="AU121" s="591"/>
      <c r="AV121" s="591"/>
      <c r="AW121" s="591"/>
      <c r="AX121" s="592"/>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0" t="s">
        <v>537</v>
      </c>
      <c r="AR124" s="591"/>
      <c r="AS124" s="591"/>
      <c r="AT124" s="591"/>
      <c r="AU124" s="591"/>
      <c r="AV124" s="591"/>
      <c r="AW124" s="591"/>
      <c r="AX124" s="592"/>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468</v>
      </c>
      <c r="AN127" s="412"/>
      <c r="AO127" s="412"/>
      <c r="AP127" s="413"/>
      <c r="AQ127" s="590" t="s">
        <v>537</v>
      </c>
      <c r="AR127" s="591"/>
      <c r="AS127" s="591"/>
      <c r="AT127" s="591"/>
      <c r="AU127" s="591"/>
      <c r="AV127" s="591"/>
      <c r="AW127" s="591"/>
      <c r="AX127" s="592"/>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555</v>
      </c>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t="s">
        <v>555</v>
      </c>
      <c r="AF134" s="200"/>
      <c r="AG134" s="200"/>
      <c r="AH134" s="200"/>
      <c r="AI134" s="199" t="s">
        <v>555</v>
      </c>
      <c r="AJ134" s="200"/>
      <c r="AK134" s="200"/>
      <c r="AL134" s="200"/>
      <c r="AM134" s="199" t="s">
        <v>555</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t="s">
        <v>555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594</v>
      </c>
      <c r="H154" s="98"/>
      <c r="I154" s="98"/>
      <c r="J154" s="98"/>
      <c r="K154" s="98"/>
      <c r="L154" s="98"/>
      <c r="M154" s="98"/>
      <c r="N154" s="98"/>
      <c r="O154" s="98"/>
      <c r="P154" s="99"/>
      <c r="Q154" s="118" t="s">
        <v>594</v>
      </c>
      <c r="R154" s="98"/>
      <c r="S154" s="98"/>
      <c r="T154" s="98"/>
      <c r="U154" s="98"/>
      <c r="V154" s="98"/>
      <c r="W154" s="98"/>
      <c r="X154" s="98"/>
      <c r="Y154" s="98"/>
      <c r="Z154" s="98"/>
      <c r="AA154" s="286"/>
      <c r="AB154" s="134" t="s">
        <v>594</v>
      </c>
      <c r="AC154" s="135"/>
      <c r="AD154" s="135"/>
      <c r="AE154" s="140" t="s">
        <v>594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555</v>
      </c>
      <c r="K430" s="900"/>
      <c r="L430" s="900"/>
      <c r="M430" s="900"/>
      <c r="N430" s="900"/>
      <c r="O430" s="900"/>
      <c r="P430" s="900"/>
      <c r="Q430" s="900"/>
      <c r="R430" s="900"/>
      <c r="S430" s="900"/>
      <c r="T430" s="901"/>
      <c r="U430" s="587" t="s">
        <v>555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555</v>
      </c>
      <c r="AF433" s="200"/>
      <c r="AG433" s="200"/>
      <c r="AH433" s="200"/>
      <c r="AI433" s="333" t="s">
        <v>555</v>
      </c>
      <c r="AJ433" s="200"/>
      <c r="AK433" s="200"/>
      <c r="AL433" s="200"/>
      <c r="AM433" s="333" t="s">
        <v>555</v>
      </c>
      <c r="AN433" s="200"/>
      <c r="AO433" s="200"/>
      <c r="AP433" s="200"/>
      <c r="AQ433" s="333" t="s">
        <v>555</v>
      </c>
      <c r="AR433" s="200"/>
      <c r="AS433" s="200"/>
      <c r="AT433" s="200"/>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568</v>
      </c>
      <c r="AC434" s="198"/>
      <c r="AD434" s="198"/>
      <c r="AE434" s="333" t="s">
        <v>555</v>
      </c>
      <c r="AF434" s="200"/>
      <c r="AG434" s="200"/>
      <c r="AH434" s="334"/>
      <c r="AI434" s="333" t="s">
        <v>555</v>
      </c>
      <c r="AJ434" s="200"/>
      <c r="AK434" s="200"/>
      <c r="AL434" s="200"/>
      <c r="AM434" s="333" t="s">
        <v>555</v>
      </c>
      <c r="AN434" s="200"/>
      <c r="AO434" s="200"/>
      <c r="AP434" s="200"/>
      <c r="AQ434" s="333" t="s">
        <v>555</v>
      </c>
      <c r="AR434" s="200"/>
      <c r="AS434" s="200"/>
      <c r="AT434" s="200"/>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555</v>
      </c>
      <c r="AF435" s="200"/>
      <c r="AG435" s="200"/>
      <c r="AH435" s="334"/>
      <c r="AI435" s="333" t="s">
        <v>555</v>
      </c>
      <c r="AJ435" s="200"/>
      <c r="AK435" s="200"/>
      <c r="AL435" s="200"/>
      <c r="AM435" s="333" t="s">
        <v>555</v>
      </c>
      <c r="AN435" s="200"/>
      <c r="AO435" s="200"/>
      <c r="AP435" s="200"/>
      <c r="AQ435" s="333" t="s">
        <v>555</v>
      </c>
      <c r="AR435" s="200"/>
      <c r="AS435" s="200"/>
      <c r="AT435" s="200"/>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589" t="s">
        <v>555</v>
      </c>
      <c r="AR457" s="193"/>
      <c r="AS457" s="126" t="s">
        <v>356</v>
      </c>
      <c r="AT457" s="127"/>
      <c r="AU457" s="193" t="s">
        <v>569</v>
      </c>
      <c r="AV457" s="193"/>
      <c r="AW457" s="126" t="s">
        <v>300</v>
      </c>
      <c r="AX457" s="188"/>
    </row>
    <row r="458" spans="1:50" ht="23.25" customHeight="1" x14ac:dyDescent="0.15">
      <c r="A458" s="182"/>
      <c r="B458" s="179"/>
      <c r="C458" s="173"/>
      <c r="D458" s="179"/>
      <c r="E458" s="335"/>
      <c r="F458" s="336"/>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568</v>
      </c>
      <c r="AC458" s="206"/>
      <c r="AD458" s="206"/>
      <c r="AE458" s="333" t="s">
        <v>555</v>
      </c>
      <c r="AF458" s="200"/>
      <c r="AG458" s="200"/>
      <c r="AH458" s="200"/>
      <c r="AI458" s="333" t="s">
        <v>555</v>
      </c>
      <c r="AJ458" s="200"/>
      <c r="AK458" s="200"/>
      <c r="AL458" s="200"/>
      <c r="AM458" s="333" t="s">
        <v>555</v>
      </c>
      <c r="AN458" s="200"/>
      <c r="AO458" s="200"/>
      <c r="AP458" s="200"/>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568</v>
      </c>
      <c r="AC459" s="198"/>
      <c r="AD459" s="198"/>
      <c r="AE459" s="333" t="s">
        <v>555</v>
      </c>
      <c r="AF459" s="200"/>
      <c r="AG459" s="200"/>
      <c r="AH459" s="334"/>
      <c r="AI459" s="333" t="s">
        <v>555</v>
      </c>
      <c r="AJ459" s="200"/>
      <c r="AK459" s="200"/>
      <c r="AL459" s="200"/>
      <c r="AM459" s="333" t="s">
        <v>555</v>
      </c>
      <c r="AN459" s="200"/>
      <c r="AO459" s="200"/>
      <c r="AP459" s="200"/>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555</v>
      </c>
      <c r="AF460" s="200"/>
      <c r="AG460" s="200"/>
      <c r="AH460" s="334"/>
      <c r="AI460" s="333" t="s">
        <v>555</v>
      </c>
      <c r="AJ460" s="200"/>
      <c r="AK460" s="200"/>
      <c r="AL460" s="200"/>
      <c r="AM460" s="333" t="s">
        <v>555</v>
      </c>
      <c r="AN460" s="200"/>
      <c r="AO460" s="200"/>
      <c r="AP460" s="200"/>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4"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570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550</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550</v>
      </c>
      <c r="AE704" s="782"/>
      <c r="AF704" s="782"/>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550</v>
      </c>
      <c r="AE705" s="714"/>
      <c r="AF705" s="714"/>
      <c r="AG705" s="118" t="s">
        <v>573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574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579</v>
      </c>
      <c r="AE708" s="604"/>
      <c r="AF708" s="604"/>
      <c r="AG708" s="741" t="s">
        <v>568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575</v>
      </c>
      <c r="AH709" s="95"/>
      <c r="AI709" s="95"/>
      <c r="AJ709" s="95"/>
      <c r="AK709" s="95"/>
      <c r="AL709" s="95"/>
      <c r="AM709" s="95"/>
      <c r="AN709" s="95"/>
      <c r="AO709" s="95"/>
      <c r="AP709" s="95"/>
      <c r="AQ709" s="95"/>
      <c r="AR709" s="95"/>
      <c r="AS709" s="95"/>
      <c r="AT709" s="95"/>
      <c r="AU709" s="95"/>
      <c r="AV709" s="95"/>
      <c r="AW709" s="95"/>
      <c r="AX709" s="96"/>
    </row>
    <row r="710" spans="1:50" ht="40.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576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43.5" customHeight="1" x14ac:dyDescent="0.15">
      <c r="A712" s="641"/>
      <c r="B712" s="643"/>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550</v>
      </c>
      <c r="AE712" s="782"/>
      <c r="AF712" s="782"/>
      <c r="AG712" s="810" t="s">
        <v>640</v>
      </c>
      <c r="AH712" s="811"/>
      <c r="AI712" s="811"/>
      <c r="AJ712" s="811"/>
      <c r="AK712" s="811"/>
      <c r="AL712" s="811"/>
      <c r="AM712" s="811"/>
      <c r="AN712" s="811"/>
      <c r="AO712" s="811"/>
      <c r="AP712" s="811"/>
      <c r="AQ712" s="811"/>
      <c r="AR712" s="811"/>
      <c r="AS712" s="811"/>
      <c r="AT712" s="811"/>
      <c r="AU712" s="811"/>
      <c r="AV712" s="811"/>
      <c r="AW712" s="811"/>
      <c r="AX712" s="812"/>
    </row>
    <row r="713" spans="1:50" ht="54" customHeight="1" x14ac:dyDescent="0.15">
      <c r="A713" s="641"/>
      <c r="B713" s="643"/>
      <c r="C713" s="947" t="s">
        <v>485</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579</v>
      </c>
      <c r="AE713" s="322"/>
      <c r="AF713" s="662"/>
      <c r="AG713" s="94" t="s">
        <v>568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457</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579</v>
      </c>
      <c r="AE714" s="808"/>
      <c r="AF714" s="809"/>
      <c r="AG714" s="735" t="s">
        <v>568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643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579</v>
      </c>
      <c r="AE716" s="626"/>
      <c r="AF716" s="626"/>
      <c r="AG716" s="94" t="s">
        <v>568</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578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579</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579</v>
      </c>
      <c r="AE719" s="604"/>
      <c r="AF719" s="604"/>
      <c r="AG719" s="118" t="s">
        <v>580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555</v>
      </c>
      <c r="K721" s="284"/>
      <c r="L721" s="83" t="str">
        <f>IF(M721="","","-")</f>
        <v/>
      </c>
      <c r="M721" s="84"/>
      <c r="N721" s="297" t="s">
        <v>555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581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582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616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c r="B731" s="800"/>
      <c r="C731" s="800"/>
      <c r="D731" s="800"/>
      <c r="E731" s="801"/>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583</v>
      </c>
      <c r="F737" s="987"/>
      <c r="G737" s="987"/>
      <c r="H737" s="987"/>
      <c r="I737" s="987"/>
      <c r="J737" s="987"/>
      <c r="K737" s="987"/>
      <c r="L737" s="987"/>
      <c r="M737" s="987"/>
      <c r="N737" s="358" t="s">
        <v>358</v>
      </c>
      <c r="O737" s="358"/>
      <c r="P737" s="358"/>
      <c r="Q737" s="358"/>
      <c r="R737" s="987" t="s">
        <v>584</v>
      </c>
      <c r="S737" s="987"/>
      <c r="T737" s="987"/>
      <c r="U737" s="987"/>
      <c r="V737" s="987"/>
      <c r="W737" s="987"/>
      <c r="X737" s="987"/>
      <c r="Y737" s="987"/>
      <c r="Z737" s="987"/>
      <c r="AA737" s="358" t="s">
        <v>359</v>
      </c>
      <c r="AB737" s="358"/>
      <c r="AC737" s="358"/>
      <c r="AD737" s="358"/>
      <c r="AE737" s="987" t="s">
        <v>585</v>
      </c>
      <c r="AF737" s="987"/>
      <c r="AG737" s="987"/>
      <c r="AH737" s="987"/>
      <c r="AI737" s="987"/>
      <c r="AJ737" s="987"/>
      <c r="AK737" s="987"/>
      <c r="AL737" s="987"/>
      <c r="AM737" s="987"/>
      <c r="AN737" s="358" t="s">
        <v>360</v>
      </c>
      <c r="AO737" s="358"/>
      <c r="AP737" s="358"/>
      <c r="AQ737" s="358"/>
      <c r="AR737" s="988" t="s">
        <v>586</v>
      </c>
      <c r="AS737" s="989"/>
      <c r="AT737" s="989"/>
      <c r="AU737" s="989"/>
      <c r="AV737" s="989"/>
      <c r="AW737" s="989"/>
      <c r="AX737" s="990"/>
      <c r="AY737" s="89"/>
      <c r="AZ737" s="89"/>
    </row>
    <row r="738" spans="1:52" ht="24.75" customHeight="1" x14ac:dyDescent="0.15">
      <c r="A738" s="991" t="s">
        <v>361</v>
      </c>
      <c r="B738" s="203"/>
      <c r="C738" s="203"/>
      <c r="D738" s="204"/>
      <c r="E738" s="987" t="s">
        <v>587</v>
      </c>
      <c r="F738" s="987"/>
      <c r="G738" s="987"/>
      <c r="H738" s="987"/>
      <c r="I738" s="987"/>
      <c r="J738" s="987"/>
      <c r="K738" s="987"/>
      <c r="L738" s="987"/>
      <c r="M738" s="987"/>
      <c r="N738" s="358" t="s">
        <v>362</v>
      </c>
      <c r="O738" s="358"/>
      <c r="P738" s="358"/>
      <c r="Q738" s="358"/>
      <c r="R738" s="987" t="s">
        <v>588</v>
      </c>
      <c r="S738" s="987"/>
      <c r="T738" s="987"/>
      <c r="U738" s="987"/>
      <c r="V738" s="987"/>
      <c r="W738" s="987"/>
      <c r="X738" s="987"/>
      <c r="Y738" s="987"/>
      <c r="Z738" s="987"/>
      <c r="AA738" s="358" t="s">
        <v>478</v>
      </c>
      <c r="AB738" s="358"/>
      <c r="AC738" s="358"/>
      <c r="AD738" s="358"/>
      <c r="AE738" s="987" t="s">
        <v>589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538</v>
      </c>
      <c r="B739" s="996"/>
      <c r="C739" s="996"/>
      <c r="D739" s="997"/>
      <c r="E739" s="998" t="s">
        <v>545</v>
      </c>
      <c r="F739" s="999"/>
      <c r="G739" s="999"/>
      <c r="H739" s="91" t="str">
        <f>IF(E739="", "", "(")</f>
        <v>(</v>
      </c>
      <c r="I739" s="982"/>
      <c r="J739" s="982"/>
      <c r="K739" s="91" t="str">
        <f>IF(OR(I739="　", I739=""), "", "-")</f>
        <v/>
      </c>
      <c r="L739" s="983">
        <v>922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590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642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608</v>
      </c>
      <c r="H781" s="670"/>
      <c r="I781" s="670"/>
      <c r="J781" s="670"/>
      <c r="K781" s="671"/>
      <c r="L781" s="663" t="s">
        <v>611</v>
      </c>
      <c r="M781" s="664"/>
      <c r="N781" s="664"/>
      <c r="O781" s="664"/>
      <c r="P781" s="664"/>
      <c r="Q781" s="664"/>
      <c r="R781" s="664"/>
      <c r="S781" s="664"/>
      <c r="T781" s="664"/>
      <c r="U781" s="664"/>
      <c r="V781" s="664"/>
      <c r="W781" s="664"/>
      <c r="X781" s="665"/>
      <c r="Y781" s="384">
        <v>37.200000000000003</v>
      </c>
      <c r="Z781" s="385"/>
      <c r="AA781" s="385"/>
      <c r="AB781" s="805"/>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609</v>
      </c>
      <c r="H782" s="606"/>
      <c r="I782" s="606"/>
      <c r="J782" s="606"/>
      <c r="K782" s="607"/>
      <c r="L782" s="597" t="s">
        <v>612</v>
      </c>
      <c r="M782" s="598"/>
      <c r="N782" s="598"/>
      <c r="O782" s="598"/>
      <c r="P782" s="598"/>
      <c r="Q782" s="598"/>
      <c r="R782" s="598"/>
      <c r="S782" s="598"/>
      <c r="T782" s="598"/>
      <c r="U782" s="598"/>
      <c r="V782" s="598"/>
      <c r="W782" s="598"/>
      <c r="X782" s="599"/>
      <c r="Y782" s="600">
        <v>1.1000000000000001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610</v>
      </c>
      <c r="H783" s="606"/>
      <c r="I783" s="606"/>
      <c r="J783" s="606"/>
      <c r="K783" s="607"/>
      <c r="L783" s="597" t="s">
        <v>613</v>
      </c>
      <c r="M783" s="598"/>
      <c r="N783" s="598"/>
      <c r="O783" s="598"/>
      <c r="P783" s="598"/>
      <c r="Q783" s="598"/>
      <c r="R783" s="598"/>
      <c r="S783" s="598"/>
      <c r="T783" s="598"/>
      <c r="U783" s="598"/>
      <c r="V783" s="598"/>
      <c r="W783" s="598"/>
      <c r="X783" s="599"/>
      <c r="Y783" s="600">
        <v>0</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38.300000000000004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15">
      <c r="A792" s="630"/>
      <c r="B792" s="631"/>
      <c r="C792" s="631"/>
      <c r="D792" s="631"/>
      <c r="E792" s="631"/>
      <c r="F792" s="632"/>
      <c r="G792" s="792" t="s">
        <v>617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620</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618</v>
      </c>
      <c r="H794" s="670"/>
      <c r="I794" s="670"/>
      <c r="J794" s="670"/>
      <c r="K794" s="671"/>
      <c r="L794" s="663" t="s">
        <v>619</v>
      </c>
      <c r="M794" s="664"/>
      <c r="N794" s="664"/>
      <c r="O794" s="664"/>
      <c r="P794" s="664"/>
      <c r="Q794" s="664"/>
      <c r="R794" s="664"/>
      <c r="S794" s="664"/>
      <c r="T794" s="664"/>
      <c r="U794" s="664"/>
      <c r="V794" s="664"/>
      <c r="W794" s="664"/>
      <c r="X794" s="665"/>
      <c r="Y794" s="384">
        <v>2.8</v>
      </c>
      <c r="Z794" s="385"/>
      <c r="AA794" s="385"/>
      <c r="AB794" s="805"/>
      <c r="AC794" s="669" t="s">
        <v>618</v>
      </c>
      <c r="AD794" s="670"/>
      <c r="AE794" s="670"/>
      <c r="AF794" s="670"/>
      <c r="AG794" s="671"/>
      <c r="AH794" s="663" t="s">
        <v>621</v>
      </c>
      <c r="AI794" s="664"/>
      <c r="AJ794" s="664"/>
      <c r="AK794" s="664"/>
      <c r="AL794" s="664"/>
      <c r="AM794" s="664"/>
      <c r="AN794" s="664"/>
      <c r="AO794" s="664"/>
      <c r="AP794" s="664"/>
      <c r="AQ794" s="664"/>
      <c r="AR794" s="664"/>
      <c r="AS794" s="664"/>
      <c r="AT794" s="665"/>
      <c r="AU794" s="384">
        <v>30.6</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2.8</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30.6</v>
      </c>
      <c r="AV804" s="832"/>
      <c r="AW804" s="832"/>
      <c r="AX804" s="834"/>
    </row>
    <row r="805" spans="1:50" ht="24.75" customHeight="1" x14ac:dyDescent="0.15">
      <c r="A805" s="630"/>
      <c r="B805" s="631"/>
      <c r="C805" s="631"/>
      <c r="D805" s="631"/>
      <c r="E805" s="631"/>
      <c r="F805" s="632"/>
      <c r="G805" s="594" t="s">
        <v>622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624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641</v>
      </c>
      <c r="H807" s="670"/>
      <c r="I807" s="670"/>
      <c r="J807" s="670"/>
      <c r="K807" s="671"/>
      <c r="L807" s="663" t="s">
        <v>623</v>
      </c>
      <c r="M807" s="664"/>
      <c r="N807" s="664"/>
      <c r="O807" s="664"/>
      <c r="P807" s="664"/>
      <c r="Q807" s="664"/>
      <c r="R807" s="664"/>
      <c r="S807" s="664"/>
      <c r="T807" s="664"/>
      <c r="U807" s="664"/>
      <c r="V807" s="664"/>
      <c r="W807" s="664"/>
      <c r="X807" s="665"/>
      <c r="Y807" s="384">
        <v>3.9</v>
      </c>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3.9</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591</v>
      </c>
      <c r="D837" s="340"/>
      <c r="E837" s="340"/>
      <c r="F837" s="340"/>
      <c r="G837" s="340"/>
      <c r="H837" s="340"/>
      <c r="I837" s="340"/>
      <c r="J837" s="341" t="s">
        <v>555</v>
      </c>
      <c r="K837" s="342"/>
      <c r="L837" s="342"/>
      <c r="M837" s="342"/>
      <c r="N837" s="342"/>
      <c r="O837" s="342"/>
      <c r="P837" s="343" t="s">
        <v>592</v>
      </c>
      <c r="Q837" s="343"/>
      <c r="R837" s="343"/>
      <c r="S837" s="343"/>
      <c r="T837" s="343"/>
      <c r="U837" s="343"/>
      <c r="V837" s="343"/>
      <c r="W837" s="343"/>
      <c r="X837" s="343"/>
      <c r="Y837" s="344">
        <v>38.299999999999997</v>
      </c>
      <c r="Z837" s="345"/>
      <c r="AA837" s="345"/>
      <c r="AB837" s="346"/>
      <c r="AC837" s="356" t="s">
        <v>196</v>
      </c>
      <c r="AD837" s="364"/>
      <c r="AE837" s="364"/>
      <c r="AF837" s="364"/>
      <c r="AG837" s="364"/>
      <c r="AH837" s="365" t="s">
        <v>555</v>
      </c>
      <c r="AI837" s="366"/>
      <c r="AJ837" s="366"/>
      <c r="AK837" s="366"/>
      <c r="AL837" s="350" t="s">
        <v>555</v>
      </c>
      <c r="AM837" s="351"/>
      <c r="AN837" s="351"/>
      <c r="AO837" s="352"/>
      <c r="AP837" s="353" t="s">
        <v>593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637</v>
      </c>
      <c r="D870" s="340"/>
      <c r="E870" s="340"/>
      <c r="F870" s="340"/>
      <c r="G870" s="340"/>
      <c r="H870" s="340"/>
      <c r="I870" s="340"/>
      <c r="J870" s="341">
        <v>7013301009652</v>
      </c>
      <c r="K870" s="342"/>
      <c r="L870" s="342"/>
      <c r="M870" s="342"/>
      <c r="N870" s="342"/>
      <c r="O870" s="342"/>
      <c r="P870" s="355" t="s">
        <v>638</v>
      </c>
      <c r="Q870" s="343"/>
      <c r="R870" s="343"/>
      <c r="S870" s="343"/>
      <c r="T870" s="343"/>
      <c r="U870" s="343"/>
      <c r="V870" s="343"/>
      <c r="W870" s="343"/>
      <c r="X870" s="343"/>
      <c r="Y870" s="344">
        <v>0.7</v>
      </c>
      <c r="Z870" s="345"/>
      <c r="AA870" s="345"/>
      <c r="AB870" s="346"/>
      <c r="AC870" s="356" t="s">
        <v>516</v>
      </c>
      <c r="AD870" s="364"/>
      <c r="AE870" s="364"/>
      <c r="AF870" s="364"/>
      <c r="AG870" s="364"/>
      <c r="AH870" s="365">
        <v>1</v>
      </c>
      <c r="AI870" s="366"/>
      <c r="AJ870" s="366"/>
      <c r="AK870" s="366"/>
      <c r="AL870" s="350">
        <v>98.52</v>
      </c>
      <c r="AM870" s="351"/>
      <c r="AN870" s="351"/>
      <c r="AO870" s="352"/>
      <c r="AP870" s="353" t="s">
        <v>627</v>
      </c>
      <c r="AQ870" s="353"/>
      <c r="AR870" s="353"/>
      <c r="AS870" s="353"/>
      <c r="AT870" s="353"/>
      <c r="AU870" s="353"/>
      <c r="AV870" s="353"/>
      <c r="AW870" s="353"/>
      <c r="AX870" s="353"/>
    </row>
    <row r="871" spans="1:50" ht="30" customHeight="1" x14ac:dyDescent="0.15">
      <c r="A871" s="372">
        <v>2</v>
      </c>
      <c r="B871" s="372">
        <v>1</v>
      </c>
      <c r="C871" s="340" t="s">
        <v>625</v>
      </c>
      <c r="D871" s="340"/>
      <c r="E871" s="340"/>
      <c r="F871" s="340"/>
      <c r="G871" s="340"/>
      <c r="H871" s="340"/>
      <c r="I871" s="340"/>
      <c r="J871" s="341">
        <v>9010001006111</v>
      </c>
      <c r="K871" s="342"/>
      <c r="L871" s="342"/>
      <c r="M871" s="342"/>
      <c r="N871" s="342"/>
      <c r="O871" s="342"/>
      <c r="P871" s="343" t="s">
        <v>626</v>
      </c>
      <c r="Q871" s="343"/>
      <c r="R871" s="343"/>
      <c r="S871" s="343"/>
      <c r="T871" s="343"/>
      <c r="U871" s="343"/>
      <c r="V871" s="343"/>
      <c r="W871" s="343"/>
      <c r="X871" s="343"/>
      <c r="Y871" s="344">
        <v>0.3</v>
      </c>
      <c r="Z871" s="345"/>
      <c r="AA871" s="345"/>
      <c r="AB871" s="346"/>
      <c r="AC871" s="356" t="s">
        <v>522</v>
      </c>
      <c r="AD871" s="356"/>
      <c r="AE871" s="356"/>
      <c r="AF871" s="356"/>
      <c r="AG871" s="356"/>
      <c r="AH871" s="365" t="s">
        <v>639</v>
      </c>
      <c r="AI871" s="366"/>
      <c r="AJ871" s="366"/>
      <c r="AK871" s="366"/>
      <c r="AL871" s="350"/>
      <c r="AM871" s="351"/>
      <c r="AN871" s="351"/>
      <c r="AO871" s="352"/>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628</v>
      </c>
      <c r="D903" s="340"/>
      <c r="E903" s="340"/>
      <c r="F903" s="340"/>
      <c r="G903" s="340"/>
      <c r="H903" s="340"/>
      <c r="I903" s="340"/>
      <c r="J903" s="341">
        <v>6010001044155</v>
      </c>
      <c r="K903" s="342"/>
      <c r="L903" s="342"/>
      <c r="M903" s="342"/>
      <c r="N903" s="342"/>
      <c r="O903" s="342"/>
      <c r="P903" s="355" t="s">
        <v>629</v>
      </c>
      <c r="Q903" s="343"/>
      <c r="R903" s="343"/>
      <c r="S903" s="343"/>
      <c r="T903" s="343"/>
      <c r="U903" s="343"/>
      <c r="V903" s="343"/>
      <c r="W903" s="343"/>
      <c r="X903" s="343"/>
      <c r="Y903" s="344">
        <v>2.8</v>
      </c>
      <c r="Z903" s="345"/>
      <c r="AA903" s="345"/>
      <c r="AB903" s="346"/>
      <c r="AC903" s="356" t="s">
        <v>516</v>
      </c>
      <c r="AD903" s="364"/>
      <c r="AE903" s="364"/>
      <c r="AF903" s="364"/>
      <c r="AG903" s="364"/>
      <c r="AH903" s="365">
        <v>6</v>
      </c>
      <c r="AI903" s="366"/>
      <c r="AJ903" s="366"/>
      <c r="AK903" s="366"/>
      <c r="AL903" s="350">
        <v>94</v>
      </c>
      <c r="AM903" s="351"/>
      <c r="AN903" s="351"/>
      <c r="AO903" s="352"/>
      <c r="AP903" s="353" t="s">
        <v>630</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631</v>
      </c>
      <c r="D936" s="340"/>
      <c r="E936" s="340"/>
      <c r="F936" s="340"/>
      <c r="G936" s="340"/>
      <c r="H936" s="340"/>
      <c r="I936" s="340"/>
      <c r="J936" s="341">
        <v>1010001000006</v>
      </c>
      <c r="K936" s="342"/>
      <c r="L936" s="342"/>
      <c r="M936" s="342"/>
      <c r="N936" s="342"/>
      <c r="O936" s="342"/>
      <c r="P936" s="355" t="s">
        <v>632</v>
      </c>
      <c r="Q936" s="343"/>
      <c r="R936" s="343"/>
      <c r="S936" s="343"/>
      <c r="T936" s="343"/>
      <c r="U936" s="343"/>
      <c r="V936" s="343"/>
      <c r="W936" s="343"/>
      <c r="X936" s="343"/>
      <c r="Y936" s="344">
        <v>30.6</v>
      </c>
      <c r="Z936" s="345"/>
      <c r="AA936" s="345"/>
      <c r="AB936" s="346"/>
      <c r="AC936" s="356" t="s">
        <v>516</v>
      </c>
      <c r="AD936" s="364"/>
      <c r="AE936" s="364"/>
      <c r="AF936" s="364"/>
      <c r="AG936" s="364"/>
      <c r="AH936" s="365">
        <v>1</v>
      </c>
      <c r="AI936" s="366"/>
      <c r="AJ936" s="366"/>
      <c r="AK936" s="366"/>
      <c r="AL936" s="350">
        <v>86.9</v>
      </c>
      <c r="AM936" s="351"/>
      <c r="AN936" s="351"/>
      <c r="AO936" s="352"/>
      <c r="AP936" s="353" t="s">
        <v>633</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634</v>
      </c>
      <c r="D969" s="340"/>
      <c r="E969" s="340"/>
      <c r="F969" s="340"/>
      <c r="G969" s="340"/>
      <c r="H969" s="340"/>
      <c r="I969" s="340"/>
      <c r="J969" s="341">
        <v>9010401006818</v>
      </c>
      <c r="K969" s="342"/>
      <c r="L969" s="342"/>
      <c r="M969" s="342"/>
      <c r="N969" s="342"/>
      <c r="O969" s="342"/>
      <c r="P969" s="355" t="s">
        <v>635</v>
      </c>
      <c r="Q969" s="343"/>
      <c r="R969" s="343"/>
      <c r="S969" s="343"/>
      <c r="T969" s="343"/>
      <c r="U969" s="343"/>
      <c r="V969" s="343"/>
      <c r="W969" s="343"/>
      <c r="X969" s="343"/>
      <c r="Y969" s="344">
        <v>3.9</v>
      </c>
      <c r="Z969" s="345"/>
      <c r="AA969" s="345"/>
      <c r="AB969" s="346"/>
      <c r="AC969" s="356" t="s">
        <v>516</v>
      </c>
      <c r="AD969" s="364"/>
      <c r="AE969" s="364"/>
      <c r="AF969" s="364"/>
      <c r="AG969" s="364"/>
      <c r="AH969" s="365">
        <v>7</v>
      </c>
      <c r="AI969" s="366"/>
      <c r="AJ969" s="366"/>
      <c r="AK969" s="366"/>
      <c r="AL969" s="350">
        <v>96.9</v>
      </c>
      <c r="AM969" s="351"/>
      <c r="AN969" s="351"/>
      <c r="AO969" s="352"/>
      <c r="AP969" s="353" t="s">
        <v>636</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140" t="s">
        <v>604</v>
      </c>
      <c r="F1102" s="371"/>
      <c r="G1102" s="371"/>
      <c r="H1102" s="371"/>
      <c r="I1102" s="371"/>
      <c r="J1102" s="341" t="s">
        <v>604</v>
      </c>
      <c r="K1102" s="342"/>
      <c r="L1102" s="342"/>
      <c r="M1102" s="342"/>
      <c r="N1102" s="342"/>
      <c r="O1102" s="342"/>
      <c r="P1102" s="355" t="s">
        <v>604</v>
      </c>
      <c r="Q1102" s="343"/>
      <c r="R1102" s="343"/>
      <c r="S1102" s="343"/>
      <c r="T1102" s="343"/>
      <c r="U1102" s="343"/>
      <c r="V1102" s="343"/>
      <c r="W1102" s="343"/>
      <c r="X1102" s="343"/>
      <c r="Y1102" s="344" t="s">
        <v>604</v>
      </c>
      <c r="Z1102" s="345"/>
      <c r="AA1102" s="345"/>
      <c r="AB1102" s="346"/>
      <c r="AC1102" s="347"/>
      <c r="AD1102" s="347"/>
      <c r="AE1102" s="347"/>
      <c r="AF1102" s="347"/>
      <c r="AG1102" s="347"/>
      <c r="AH1102" s="348" t="s">
        <v>605</v>
      </c>
      <c r="AI1102" s="349"/>
      <c r="AJ1102" s="349"/>
      <c r="AK1102" s="349"/>
      <c r="AL1102" s="350" t="s">
        <v>614</v>
      </c>
      <c r="AM1102" s="351"/>
      <c r="AN1102" s="351"/>
      <c r="AO1102" s="352"/>
      <c r="AP1102" s="353" t="s">
        <v>615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27">
      <formula>IF(RIGHT(TEXT(P14,"0.#"),1)=".",FALSE,TRUE)</formula>
    </cfRule>
    <cfRule type="expression" dxfId="2796" priority="14028">
      <formula>IF(RIGHT(TEXT(P14,"0.#"),1)=".",TRUE,FALSE)</formula>
    </cfRule>
  </conditionalFormatting>
  <conditionalFormatting sqref="AE32">
    <cfRule type="expression" dxfId="2795" priority="14017">
      <formula>IF(RIGHT(TEXT(AE32,"0.#"),1)=".",FALSE,TRUE)</formula>
    </cfRule>
    <cfRule type="expression" dxfId="2794" priority="14018">
      <formula>IF(RIGHT(TEXT(AE32,"0.#"),1)=".",TRUE,FALSE)</formula>
    </cfRule>
  </conditionalFormatting>
  <conditionalFormatting sqref="P18:AX18">
    <cfRule type="expression" dxfId="2793" priority="13903">
      <formula>IF(RIGHT(TEXT(P18,"0.#"),1)=".",FALSE,TRUE)</formula>
    </cfRule>
    <cfRule type="expression" dxfId="2792" priority="13904">
      <formula>IF(RIGHT(TEXT(P18,"0.#"),1)=".",TRUE,FALSE)</formula>
    </cfRule>
  </conditionalFormatting>
  <conditionalFormatting sqref="Y782">
    <cfRule type="expression" dxfId="2791" priority="13899">
      <formula>IF(RIGHT(TEXT(Y782,"0.#"),1)=".",FALSE,TRUE)</formula>
    </cfRule>
    <cfRule type="expression" dxfId="2790" priority="13900">
      <formula>IF(RIGHT(TEXT(Y782,"0.#"),1)=".",TRUE,FALSE)</formula>
    </cfRule>
  </conditionalFormatting>
  <conditionalFormatting sqref="Y791">
    <cfRule type="expression" dxfId="2789" priority="13895">
      <formula>IF(RIGHT(TEXT(Y791,"0.#"),1)=".",FALSE,TRUE)</formula>
    </cfRule>
    <cfRule type="expression" dxfId="2788" priority="13896">
      <formula>IF(RIGHT(TEXT(Y791,"0.#"),1)=".",TRUE,FALSE)</formula>
    </cfRule>
  </conditionalFormatting>
  <conditionalFormatting sqref="Y822:Y829 Y820 Y809:Y816 Y807 Y796:Y803 Y794">
    <cfRule type="expression" dxfId="2787" priority="13677">
      <formula>IF(RIGHT(TEXT(Y794,"0.#"),1)=".",FALSE,TRUE)</formula>
    </cfRule>
    <cfRule type="expression" dxfId="2786" priority="13678">
      <formula>IF(RIGHT(TEXT(Y794,"0.#"),1)=".",TRUE,FALSE)</formula>
    </cfRule>
  </conditionalFormatting>
  <conditionalFormatting sqref="P16:AQ17 P15:AX15 P13:AX13">
    <cfRule type="expression" dxfId="2785" priority="13725">
      <formula>IF(RIGHT(TEXT(P13,"0.#"),1)=".",FALSE,TRUE)</formula>
    </cfRule>
    <cfRule type="expression" dxfId="2784" priority="13726">
      <formula>IF(RIGHT(TEXT(P13,"0.#"),1)=".",TRUE,FALSE)</formula>
    </cfRule>
  </conditionalFormatting>
  <conditionalFormatting sqref="P19:AJ19">
    <cfRule type="expression" dxfId="2783" priority="13723">
      <formula>IF(RIGHT(TEXT(P19,"0.#"),1)=".",FALSE,TRUE)</formula>
    </cfRule>
    <cfRule type="expression" dxfId="2782" priority="13724">
      <formula>IF(RIGHT(TEXT(P19,"0.#"),1)=".",TRUE,FALSE)</formula>
    </cfRule>
  </conditionalFormatting>
  <conditionalFormatting sqref="AE101">
    <cfRule type="expression" dxfId="2781" priority="13715">
      <formula>IF(RIGHT(TEXT(AE101,"0.#"),1)=".",FALSE,TRUE)</formula>
    </cfRule>
    <cfRule type="expression" dxfId="2780" priority="13716">
      <formula>IF(RIGHT(TEXT(AE101,"0.#"),1)=".",TRUE,FALSE)</formula>
    </cfRule>
  </conditionalFormatting>
  <conditionalFormatting sqref="Y783:Y790 Y781">
    <cfRule type="expression" dxfId="2779" priority="13701">
      <formula>IF(RIGHT(TEXT(Y781,"0.#"),1)=".",FALSE,TRUE)</formula>
    </cfRule>
    <cfRule type="expression" dxfId="2778" priority="13702">
      <formula>IF(RIGHT(TEXT(Y781,"0.#"),1)=".",TRUE,FALSE)</formula>
    </cfRule>
  </conditionalFormatting>
  <conditionalFormatting sqref="AU782">
    <cfRule type="expression" dxfId="2777" priority="13699">
      <formula>IF(RIGHT(TEXT(AU782,"0.#"),1)=".",FALSE,TRUE)</formula>
    </cfRule>
    <cfRule type="expression" dxfId="2776" priority="13700">
      <formula>IF(RIGHT(TEXT(AU782,"0.#"),1)=".",TRUE,FALSE)</formula>
    </cfRule>
  </conditionalFormatting>
  <conditionalFormatting sqref="AU791">
    <cfRule type="expression" dxfId="2775" priority="13697">
      <formula>IF(RIGHT(TEXT(AU791,"0.#"),1)=".",FALSE,TRUE)</formula>
    </cfRule>
    <cfRule type="expression" dxfId="2774" priority="13698">
      <formula>IF(RIGHT(TEXT(AU791,"0.#"),1)=".",TRUE,FALSE)</formula>
    </cfRule>
  </conditionalFormatting>
  <conditionalFormatting sqref="AU783:AU790 AU781">
    <cfRule type="expression" dxfId="2773" priority="13695">
      <formula>IF(RIGHT(TEXT(AU781,"0.#"),1)=".",FALSE,TRUE)</formula>
    </cfRule>
    <cfRule type="expression" dxfId="2772" priority="13696">
      <formula>IF(RIGHT(TEXT(AU781,"0.#"),1)=".",TRUE,FALSE)</formula>
    </cfRule>
  </conditionalFormatting>
  <conditionalFormatting sqref="Y821 Y808 Y795">
    <cfRule type="expression" dxfId="2771" priority="13681">
      <formula>IF(RIGHT(TEXT(Y795,"0.#"),1)=".",FALSE,TRUE)</formula>
    </cfRule>
    <cfRule type="expression" dxfId="2770" priority="13682">
      <formula>IF(RIGHT(TEXT(Y795,"0.#"),1)=".",TRUE,FALSE)</formula>
    </cfRule>
  </conditionalFormatting>
  <conditionalFormatting sqref="Y830 Y817 Y804">
    <cfRule type="expression" dxfId="2769" priority="13679">
      <formula>IF(RIGHT(TEXT(Y804,"0.#"),1)=".",FALSE,TRUE)</formula>
    </cfRule>
    <cfRule type="expression" dxfId="2768" priority="13680">
      <formula>IF(RIGHT(TEXT(Y804,"0.#"),1)=".",TRUE,FALSE)</formula>
    </cfRule>
  </conditionalFormatting>
  <conditionalFormatting sqref="AU821 AU808 AU795">
    <cfRule type="expression" dxfId="2767" priority="13675">
      <formula>IF(RIGHT(TEXT(AU795,"0.#"),1)=".",FALSE,TRUE)</formula>
    </cfRule>
    <cfRule type="expression" dxfId="2766" priority="13676">
      <formula>IF(RIGHT(TEXT(AU795,"0.#"),1)=".",TRUE,FALSE)</formula>
    </cfRule>
  </conditionalFormatting>
  <conditionalFormatting sqref="AU830 AU817 AU804">
    <cfRule type="expression" dxfId="2765" priority="13673">
      <formula>IF(RIGHT(TEXT(AU804,"0.#"),1)=".",FALSE,TRUE)</formula>
    </cfRule>
    <cfRule type="expression" dxfId="2764" priority="13674">
      <formula>IF(RIGHT(TEXT(AU804,"0.#"),1)=".",TRUE,FALSE)</formula>
    </cfRule>
  </conditionalFormatting>
  <conditionalFormatting sqref="AU822:AU829 AU820 AU809:AU816 AU807 AU796:AU803 AU794">
    <cfRule type="expression" dxfId="2763" priority="13671">
      <formula>IF(RIGHT(TEXT(AU794,"0.#"),1)=".",FALSE,TRUE)</formula>
    </cfRule>
    <cfRule type="expression" dxfId="2762" priority="13672">
      <formula>IF(RIGHT(TEXT(AU794,"0.#"),1)=".",TRUE,FALSE)</formula>
    </cfRule>
  </conditionalFormatting>
  <conditionalFormatting sqref="AM87">
    <cfRule type="expression" dxfId="2761" priority="13325">
      <formula>IF(RIGHT(TEXT(AM87,"0.#"),1)=".",FALSE,TRUE)</formula>
    </cfRule>
    <cfRule type="expression" dxfId="2760" priority="13326">
      <formula>IF(RIGHT(TEXT(AM87,"0.#"),1)=".",TRUE,FALSE)</formula>
    </cfRule>
  </conditionalFormatting>
  <conditionalFormatting sqref="AE55">
    <cfRule type="expression" dxfId="2759" priority="13393">
      <formula>IF(RIGHT(TEXT(AE55,"0.#"),1)=".",FALSE,TRUE)</formula>
    </cfRule>
    <cfRule type="expression" dxfId="2758" priority="13394">
      <formula>IF(RIGHT(TEXT(AE55,"0.#"),1)=".",TRUE,FALSE)</formula>
    </cfRule>
  </conditionalFormatting>
  <conditionalFormatting sqref="AI55">
    <cfRule type="expression" dxfId="2757" priority="13391">
      <formula>IF(RIGHT(TEXT(AI55,"0.#"),1)=".",FALSE,TRUE)</formula>
    </cfRule>
    <cfRule type="expression" dxfId="2756" priority="13392">
      <formula>IF(RIGHT(TEXT(AI55,"0.#"),1)=".",TRUE,FALSE)</formula>
    </cfRule>
  </conditionalFormatting>
  <conditionalFormatting sqref="AM34">
    <cfRule type="expression" dxfId="2755" priority="13471">
      <formula>IF(RIGHT(TEXT(AM34,"0.#"),1)=".",FALSE,TRUE)</formula>
    </cfRule>
    <cfRule type="expression" dxfId="2754" priority="13472">
      <formula>IF(RIGHT(TEXT(AM34,"0.#"),1)=".",TRUE,FALSE)</formula>
    </cfRule>
  </conditionalFormatting>
  <conditionalFormatting sqref="AE33">
    <cfRule type="expression" dxfId="2753" priority="13485">
      <formula>IF(RIGHT(TEXT(AE33,"0.#"),1)=".",FALSE,TRUE)</formula>
    </cfRule>
    <cfRule type="expression" dxfId="2752" priority="13486">
      <formula>IF(RIGHT(TEXT(AE33,"0.#"),1)=".",TRUE,FALSE)</formula>
    </cfRule>
  </conditionalFormatting>
  <conditionalFormatting sqref="AE34">
    <cfRule type="expression" dxfId="2751" priority="13483">
      <formula>IF(RIGHT(TEXT(AE34,"0.#"),1)=".",FALSE,TRUE)</formula>
    </cfRule>
    <cfRule type="expression" dxfId="2750" priority="13484">
      <formula>IF(RIGHT(TEXT(AE34,"0.#"),1)=".",TRUE,FALSE)</formula>
    </cfRule>
  </conditionalFormatting>
  <conditionalFormatting sqref="AI34">
    <cfRule type="expression" dxfId="2749" priority="13481">
      <formula>IF(RIGHT(TEXT(AI34,"0.#"),1)=".",FALSE,TRUE)</formula>
    </cfRule>
    <cfRule type="expression" dxfId="2748" priority="13482">
      <formula>IF(RIGHT(TEXT(AI34,"0.#"),1)=".",TRUE,FALSE)</formula>
    </cfRule>
  </conditionalFormatting>
  <conditionalFormatting sqref="AI33">
    <cfRule type="expression" dxfId="2747" priority="13479">
      <formula>IF(RIGHT(TEXT(AI33,"0.#"),1)=".",FALSE,TRUE)</formula>
    </cfRule>
    <cfRule type="expression" dxfId="2746" priority="13480">
      <formula>IF(RIGHT(TEXT(AI33,"0.#"),1)=".",TRUE,FALSE)</formula>
    </cfRule>
  </conditionalFormatting>
  <conditionalFormatting sqref="AI32">
    <cfRule type="expression" dxfId="2745" priority="13477">
      <formula>IF(RIGHT(TEXT(AI32,"0.#"),1)=".",FALSE,TRUE)</formula>
    </cfRule>
    <cfRule type="expression" dxfId="2744" priority="13478">
      <formula>IF(RIGHT(TEXT(AI32,"0.#"),1)=".",TRUE,FALSE)</formula>
    </cfRule>
  </conditionalFormatting>
  <conditionalFormatting sqref="AM32">
    <cfRule type="expression" dxfId="2743" priority="13475">
      <formula>IF(RIGHT(TEXT(AM32,"0.#"),1)=".",FALSE,TRUE)</formula>
    </cfRule>
    <cfRule type="expression" dxfId="2742" priority="13476">
      <formula>IF(RIGHT(TEXT(AM32,"0.#"),1)=".",TRUE,FALSE)</formula>
    </cfRule>
  </conditionalFormatting>
  <conditionalFormatting sqref="AM33">
    <cfRule type="expression" dxfId="2741" priority="13473">
      <formula>IF(RIGHT(TEXT(AM33,"0.#"),1)=".",FALSE,TRUE)</formula>
    </cfRule>
    <cfRule type="expression" dxfId="2740" priority="13474">
      <formula>IF(RIGHT(TEXT(AM33,"0.#"),1)=".",TRUE,FALSE)</formula>
    </cfRule>
  </conditionalFormatting>
  <conditionalFormatting sqref="AU32:AU34">
    <cfRule type="expression" dxfId="2739" priority="13463">
      <formula>IF(RIGHT(TEXT(AU32,"0.#"),1)=".",FALSE,TRUE)</formula>
    </cfRule>
    <cfRule type="expression" dxfId="2738" priority="13464">
      <formula>IF(RIGHT(TEXT(AU32,"0.#"),1)=".",TRUE,FALSE)</formula>
    </cfRule>
  </conditionalFormatting>
  <conditionalFormatting sqref="AE53">
    <cfRule type="expression" dxfId="2737" priority="13397">
      <formula>IF(RIGHT(TEXT(AE53,"0.#"),1)=".",FALSE,TRUE)</formula>
    </cfRule>
    <cfRule type="expression" dxfId="2736" priority="13398">
      <formula>IF(RIGHT(TEXT(AE53,"0.#"),1)=".",TRUE,FALSE)</formula>
    </cfRule>
  </conditionalFormatting>
  <conditionalFormatting sqref="AE54">
    <cfRule type="expression" dxfId="2735" priority="13395">
      <formula>IF(RIGHT(TEXT(AE54,"0.#"),1)=".",FALSE,TRUE)</formula>
    </cfRule>
    <cfRule type="expression" dxfId="2734" priority="13396">
      <formula>IF(RIGHT(TEXT(AE54,"0.#"),1)=".",TRUE,FALSE)</formula>
    </cfRule>
  </conditionalFormatting>
  <conditionalFormatting sqref="AI54">
    <cfRule type="expression" dxfId="2733" priority="13389">
      <formula>IF(RIGHT(TEXT(AI54,"0.#"),1)=".",FALSE,TRUE)</formula>
    </cfRule>
    <cfRule type="expression" dxfId="2732" priority="13390">
      <formula>IF(RIGHT(TEXT(AI54,"0.#"),1)=".",TRUE,FALSE)</formula>
    </cfRule>
  </conditionalFormatting>
  <conditionalFormatting sqref="AI53">
    <cfRule type="expression" dxfId="2731" priority="13387">
      <formula>IF(RIGHT(TEXT(AI53,"0.#"),1)=".",FALSE,TRUE)</formula>
    </cfRule>
    <cfRule type="expression" dxfId="2730" priority="13388">
      <formula>IF(RIGHT(TEXT(AI53,"0.#"),1)=".",TRUE,FALSE)</formula>
    </cfRule>
  </conditionalFormatting>
  <conditionalFormatting sqref="AM53">
    <cfRule type="expression" dxfId="2729" priority="13385">
      <formula>IF(RIGHT(TEXT(AM53,"0.#"),1)=".",FALSE,TRUE)</formula>
    </cfRule>
    <cfRule type="expression" dxfId="2728" priority="13386">
      <formula>IF(RIGHT(TEXT(AM53,"0.#"),1)=".",TRUE,FALSE)</formula>
    </cfRule>
  </conditionalFormatting>
  <conditionalFormatting sqref="AM54">
    <cfRule type="expression" dxfId="2727" priority="13383">
      <formula>IF(RIGHT(TEXT(AM54,"0.#"),1)=".",FALSE,TRUE)</formula>
    </cfRule>
    <cfRule type="expression" dxfId="2726" priority="13384">
      <formula>IF(RIGHT(TEXT(AM54,"0.#"),1)=".",TRUE,FALSE)</formula>
    </cfRule>
  </conditionalFormatting>
  <conditionalFormatting sqref="AM55">
    <cfRule type="expression" dxfId="2725" priority="13381">
      <formula>IF(RIGHT(TEXT(AM55,"0.#"),1)=".",FALSE,TRUE)</formula>
    </cfRule>
    <cfRule type="expression" dxfId="2724" priority="13382">
      <formula>IF(RIGHT(TEXT(AM55,"0.#"),1)=".",TRUE,FALSE)</formula>
    </cfRule>
  </conditionalFormatting>
  <conditionalFormatting sqref="AE60">
    <cfRule type="expression" dxfId="2723" priority="13367">
      <formula>IF(RIGHT(TEXT(AE60,"0.#"),1)=".",FALSE,TRUE)</formula>
    </cfRule>
    <cfRule type="expression" dxfId="2722" priority="13368">
      <formula>IF(RIGHT(TEXT(AE60,"0.#"),1)=".",TRUE,FALSE)</formula>
    </cfRule>
  </conditionalFormatting>
  <conditionalFormatting sqref="AE61">
    <cfRule type="expression" dxfId="2721" priority="13365">
      <formula>IF(RIGHT(TEXT(AE61,"0.#"),1)=".",FALSE,TRUE)</formula>
    </cfRule>
    <cfRule type="expression" dxfId="2720" priority="13366">
      <formula>IF(RIGHT(TEXT(AE61,"0.#"),1)=".",TRUE,FALSE)</formula>
    </cfRule>
  </conditionalFormatting>
  <conditionalFormatting sqref="AE62">
    <cfRule type="expression" dxfId="2719" priority="13363">
      <formula>IF(RIGHT(TEXT(AE62,"0.#"),1)=".",FALSE,TRUE)</formula>
    </cfRule>
    <cfRule type="expression" dxfId="2718" priority="13364">
      <formula>IF(RIGHT(TEXT(AE62,"0.#"),1)=".",TRUE,FALSE)</formula>
    </cfRule>
  </conditionalFormatting>
  <conditionalFormatting sqref="AI62">
    <cfRule type="expression" dxfId="2717" priority="13361">
      <formula>IF(RIGHT(TEXT(AI62,"0.#"),1)=".",FALSE,TRUE)</formula>
    </cfRule>
    <cfRule type="expression" dxfId="2716" priority="13362">
      <formula>IF(RIGHT(TEXT(AI62,"0.#"),1)=".",TRUE,FALSE)</formula>
    </cfRule>
  </conditionalFormatting>
  <conditionalFormatting sqref="AI61">
    <cfRule type="expression" dxfId="2715" priority="13359">
      <formula>IF(RIGHT(TEXT(AI61,"0.#"),1)=".",FALSE,TRUE)</formula>
    </cfRule>
    <cfRule type="expression" dxfId="2714" priority="13360">
      <formula>IF(RIGHT(TEXT(AI61,"0.#"),1)=".",TRUE,FALSE)</formula>
    </cfRule>
  </conditionalFormatting>
  <conditionalFormatting sqref="AI60">
    <cfRule type="expression" dxfId="2713" priority="13357">
      <formula>IF(RIGHT(TEXT(AI60,"0.#"),1)=".",FALSE,TRUE)</formula>
    </cfRule>
    <cfRule type="expression" dxfId="2712" priority="13358">
      <formula>IF(RIGHT(TEXT(AI60,"0.#"),1)=".",TRUE,FALSE)</formula>
    </cfRule>
  </conditionalFormatting>
  <conditionalFormatting sqref="AM60">
    <cfRule type="expression" dxfId="2711" priority="13355">
      <formula>IF(RIGHT(TEXT(AM60,"0.#"),1)=".",FALSE,TRUE)</formula>
    </cfRule>
    <cfRule type="expression" dxfId="2710" priority="13356">
      <formula>IF(RIGHT(TEXT(AM60,"0.#"),1)=".",TRUE,FALSE)</formula>
    </cfRule>
  </conditionalFormatting>
  <conditionalFormatting sqref="AM61">
    <cfRule type="expression" dxfId="2709" priority="13353">
      <formula>IF(RIGHT(TEXT(AM61,"0.#"),1)=".",FALSE,TRUE)</formula>
    </cfRule>
    <cfRule type="expression" dxfId="2708" priority="13354">
      <formula>IF(RIGHT(TEXT(AM61,"0.#"),1)=".",TRUE,FALSE)</formula>
    </cfRule>
  </conditionalFormatting>
  <conditionalFormatting sqref="AM62">
    <cfRule type="expression" dxfId="2707" priority="13351">
      <formula>IF(RIGHT(TEXT(AM62,"0.#"),1)=".",FALSE,TRUE)</formula>
    </cfRule>
    <cfRule type="expression" dxfId="2706" priority="13352">
      <formula>IF(RIGHT(TEXT(AM62,"0.#"),1)=".",TRUE,FALSE)</formula>
    </cfRule>
  </conditionalFormatting>
  <conditionalFormatting sqref="AE87">
    <cfRule type="expression" dxfId="2705" priority="13337">
      <formula>IF(RIGHT(TEXT(AE87,"0.#"),1)=".",FALSE,TRUE)</formula>
    </cfRule>
    <cfRule type="expression" dxfId="2704" priority="13338">
      <formula>IF(RIGHT(TEXT(AE87,"0.#"),1)=".",TRUE,FALSE)</formula>
    </cfRule>
  </conditionalFormatting>
  <conditionalFormatting sqref="AE88">
    <cfRule type="expression" dxfId="2703" priority="13335">
      <formula>IF(RIGHT(TEXT(AE88,"0.#"),1)=".",FALSE,TRUE)</formula>
    </cfRule>
    <cfRule type="expression" dxfId="2702" priority="13336">
      <formula>IF(RIGHT(TEXT(AE88,"0.#"),1)=".",TRUE,FALSE)</formula>
    </cfRule>
  </conditionalFormatting>
  <conditionalFormatting sqref="AE89">
    <cfRule type="expression" dxfId="2701" priority="13333">
      <formula>IF(RIGHT(TEXT(AE89,"0.#"),1)=".",FALSE,TRUE)</formula>
    </cfRule>
    <cfRule type="expression" dxfId="2700" priority="13334">
      <formula>IF(RIGHT(TEXT(AE89,"0.#"),1)=".",TRUE,FALSE)</formula>
    </cfRule>
  </conditionalFormatting>
  <conditionalFormatting sqref="AI89">
    <cfRule type="expression" dxfId="2699" priority="13331">
      <formula>IF(RIGHT(TEXT(AI89,"0.#"),1)=".",FALSE,TRUE)</formula>
    </cfRule>
    <cfRule type="expression" dxfId="2698" priority="13332">
      <formula>IF(RIGHT(TEXT(AI89,"0.#"),1)=".",TRUE,FALSE)</formula>
    </cfRule>
  </conditionalFormatting>
  <conditionalFormatting sqref="AI88">
    <cfRule type="expression" dxfId="2697" priority="13329">
      <formula>IF(RIGHT(TEXT(AI88,"0.#"),1)=".",FALSE,TRUE)</formula>
    </cfRule>
    <cfRule type="expression" dxfId="2696" priority="13330">
      <formula>IF(RIGHT(TEXT(AI88,"0.#"),1)=".",TRUE,FALSE)</formula>
    </cfRule>
  </conditionalFormatting>
  <conditionalFormatting sqref="AI87">
    <cfRule type="expression" dxfId="2695" priority="13327">
      <formula>IF(RIGHT(TEXT(AI87,"0.#"),1)=".",FALSE,TRUE)</formula>
    </cfRule>
    <cfRule type="expression" dxfId="2694" priority="13328">
      <formula>IF(RIGHT(TEXT(AI87,"0.#"),1)=".",TRUE,FALSE)</formula>
    </cfRule>
  </conditionalFormatting>
  <conditionalFormatting sqref="AM88">
    <cfRule type="expression" dxfId="2693" priority="13323">
      <formula>IF(RIGHT(TEXT(AM88,"0.#"),1)=".",FALSE,TRUE)</formula>
    </cfRule>
    <cfRule type="expression" dxfId="2692" priority="13324">
      <formula>IF(RIGHT(TEXT(AM88,"0.#"),1)=".",TRUE,FALSE)</formula>
    </cfRule>
  </conditionalFormatting>
  <conditionalFormatting sqref="AM89">
    <cfRule type="expression" dxfId="2691" priority="13321">
      <formula>IF(RIGHT(TEXT(AM89,"0.#"),1)=".",FALSE,TRUE)</formula>
    </cfRule>
    <cfRule type="expression" dxfId="2690" priority="13322">
      <formula>IF(RIGHT(TEXT(AM89,"0.#"),1)=".",TRUE,FALSE)</formula>
    </cfRule>
  </conditionalFormatting>
  <conditionalFormatting sqref="AE92">
    <cfRule type="expression" dxfId="2689" priority="13307">
      <formula>IF(RIGHT(TEXT(AE92,"0.#"),1)=".",FALSE,TRUE)</formula>
    </cfRule>
    <cfRule type="expression" dxfId="2688" priority="13308">
      <formula>IF(RIGHT(TEXT(AE92,"0.#"),1)=".",TRUE,FALSE)</formula>
    </cfRule>
  </conditionalFormatting>
  <conditionalFormatting sqref="AE93">
    <cfRule type="expression" dxfId="2687" priority="13305">
      <formula>IF(RIGHT(TEXT(AE93,"0.#"),1)=".",FALSE,TRUE)</formula>
    </cfRule>
    <cfRule type="expression" dxfId="2686" priority="13306">
      <formula>IF(RIGHT(TEXT(AE93,"0.#"),1)=".",TRUE,FALSE)</formula>
    </cfRule>
  </conditionalFormatting>
  <conditionalFormatting sqref="AE94">
    <cfRule type="expression" dxfId="2685" priority="13303">
      <formula>IF(RIGHT(TEXT(AE94,"0.#"),1)=".",FALSE,TRUE)</formula>
    </cfRule>
    <cfRule type="expression" dxfId="2684" priority="13304">
      <formula>IF(RIGHT(TEXT(AE94,"0.#"),1)=".",TRUE,FALSE)</formula>
    </cfRule>
  </conditionalFormatting>
  <conditionalFormatting sqref="AI94">
    <cfRule type="expression" dxfId="2683" priority="13301">
      <formula>IF(RIGHT(TEXT(AI94,"0.#"),1)=".",FALSE,TRUE)</formula>
    </cfRule>
    <cfRule type="expression" dxfId="2682" priority="13302">
      <formula>IF(RIGHT(TEXT(AI94,"0.#"),1)=".",TRUE,FALSE)</formula>
    </cfRule>
  </conditionalFormatting>
  <conditionalFormatting sqref="AI93">
    <cfRule type="expression" dxfId="2681" priority="13299">
      <formula>IF(RIGHT(TEXT(AI93,"0.#"),1)=".",FALSE,TRUE)</formula>
    </cfRule>
    <cfRule type="expression" dxfId="2680" priority="13300">
      <formula>IF(RIGHT(TEXT(AI93,"0.#"),1)=".",TRUE,FALSE)</formula>
    </cfRule>
  </conditionalFormatting>
  <conditionalFormatting sqref="AI92">
    <cfRule type="expression" dxfId="2679" priority="13297">
      <formula>IF(RIGHT(TEXT(AI92,"0.#"),1)=".",FALSE,TRUE)</formula>
    </cfRule>
    <cfRule type="expression" dxfId="2678" priority="13298">
      <formula>IF(RIGHT(TEXT(AI92,"0.#"),1)=".",TRUE,FALSE)</formula>
    </cfRule>
  </conditionalFormatting>
  <conditionalFormatting sqref="AM92">
    <cfRule type="expression" dxfId="2677" priority="13295">
      <formula>IF(RIGHT(TEXT(AM92,"0.#"),1)=".",FALSE,TRUE)</formula>
    </cfRule>
    <cfRule type="expression" dxfId="2676" priority="13296">
      <formula>IF(RIGHT(TEXT(AM92,"0.#"),1)=".",TRUE,FALSE)</formula>
    </cfRule>
  </conditionalFormatting>
  <conditionalFormatting sqref="AM93">
    <cfRule type="expression" dxfId="2675" priority="13293">
      <formula>IF(RIGHT(TEXT(AM93,"0.#"),1)=".",FALSE,TRUE)</formula>
    </cfRule>
    <cfRule type="expression" dxfId="2674" priority="13294">
      <formula>IF(RIGHT(TEXT(AM93,"0.#"),1)=".",TRUE,FALSE)</formula>
    </cfRule>
  </conditionalFormatting>
  <conditionalFormatting sqref="AM94">
    <cfRule type="expression" dxfId="2673" priority="13291">
      <formula>IF(RIGHT(TEXT(AM94,"0.#"),1)=".",FALSE,TRUE)</formula>
    </cfRule>
    <cfRule type="expression" dxfId="2672" priority="13292">
      <formula>IF(RIGHT(TEXT(AM94,"0.#"),1)=".",TRUE,FALSE)</formula>
    </cfRule>
  </conditionalFormatting>
  <conditionalFormatting sqref="AE97">
    <cfRule type="expression" dxfId="2671" priority="13277">
      <formula>IF(RIGHT(TEXT(AE97,"0.#"),1)=".",FALSE,TRUE)</formula>
    </cfRule>
    <cfRule type="expression" dxfId="2670" priority="13278">
      <formula>IF(RIGHT(TEXT(AE97,"0.#"),1)=".",TRUE,FALSE)</formula>
    </cfRule>
  </conditionalFormatting>
  <conditionalFormatting sqref="AE98">
    <cfRule type="expression" dxfId="2669" priority="13275">
      <formula>IF(RIGHT(TEXT(AE98,"0.#"),1)=".",FALSE,TRUE)</formula>
    </cfRule>
    <cfRule type="expression" dxfId="2668" priority="13276">
      <formula>IF(RIGHT(TEXT(AE98,"0.#"),1)=".",TRUE,FALSE)</formula>
    </cfRule>
  </conditionalFormatting>
  <conditionalFormatting sqref="AE99">
    <cfRule type="expression" dxfId="2667" priority="13273">
      <formula>IF(RIGHT(TEXT(AE99,"0.#"),1)=".",FALSE,TRUE)</formula>
    </cfRule>
    <cfRule type="expression" dxfId="2666" priority="13274">
      <formula>IF(RIGHT(TEXT(AE99,"0.#"),1)=".",TRUE,FALSE)</formula>
    </cfRule>
  </conditionalFormatting>
  <conditionalFormatting sqref="AI99">
    <cfRule type="expression" dxfId="2665" priority="13271">
      <formula>IF(RIGHT(TEXT(AI99,"0.#"),1)=".",FALSE,TRUE)</formula>
    </cfRule>
    <cfRule type="expression" dxfId="2664" priority="13272">
      <formula>IF(RIGHT(TEXT(AI99,"0.#"),1)=".",TRUE,FALSE)</formula>
    </cfRule>
  </conditionalFormatting>
  <conditionalFormatting sqref="AI98">
    <cfRule type="expression" dxfId="2663" priority="13269">
      <formula>IF(RIGHT(TEXT(AI98,"0.#"),1)=".",FALSE,TRUE)</formula>
    </cfRule>
    <cfRule type="expression" dxfId="2662" priority="13270">
      <formula>IF(RIGHT(TEXT(AI98,"0.#"),1)=".",TRUE,FALSE)</formula>
    </cfRule>
  </conditionalFormatting>
  <conditionalFormatting sqref="AI97">
    <cfRule type="expression" dxfId="2661" priority="13267">
      <formula>IF(RIGHT(TEXT(AI97,"0.#"),1)=".",FALSE,TRUE)</formula>
    </cfRule>
    <cfRule type="expression" dxfId="2660" priority="13268">
      <formula>IF(RIGHT(TEXT(AI97,"0.#"),1)=".",TRUE,FALSE)</formula>
    </cfRule>
  </conditionalFormatting>
  <conditionalFormatting sqref="AM97">
    <cfRule type="expression" dxfId="2659" priority="13265">
      <formula>IF(RIGHT(TEXT(AM97,"0.#"),1)=".",FALSE,TRUE)</formula>
    </cfRule>
    <cfRule type="expression" dxfId="2658" priority="13266">
      <formula>IF(RIGHT(TEXT(AM97,"0.#"),1)=".",TRUE,FALSE)</formula>
    </cfRule>
  </conditionalFormatting>
  <conditionalFormatting sqref="AM98">
    <cfRule type="expression" dxfId="2657" priority="13263">
      <formula>IF(RIGHT(TEXT(AM98,"0.#"),1)=".",FALSE,TRUE)</formula>
    </cfRule>
    <cfRule type="expression" dxfId="2656" priority="13264">
      <formula>IF(RIGHT(TEXT(AM98,"0.#"),1)=".",TRUE,FALSE)</formula>
    </cfRule>
  </conditionalFormatting>
  <conditionalFormatting sqref="AM99">
    <cfRule type="expression" dxfId="2655" priority="13261">
      <formula>IF(RIGHT(TEXT(AM99,"0.#"),1)=".",FALSE,TRUE)</formula>
    </cfRule>
    <cfRule type="expression" dxfId="2654" priority="13262">
      <formula>IF(RIGHT(TEXT(AM99,"0.#"),1)=".",TRUE,FALSE)</formula>
    </cfRule>
  </conditionalFormatting>
  <conditionalFormatting sqref="AI101">
    <cfRule type="expression" dxfId="2653" priority="13247">
      <formula>IF(RIGHT(TEXT(AI101,"0.#"),1)=".",FALSE,TRUE)</formula>
    </cfRule>
    <cfRule type="expression" dxfId="2652" priority="13248">
      <formula>IF(RIGHT(TEXT(AI101,"0.#"),1)=".",TRUE,FALSE)</formula>
    </cfRule>
  </conditionalFormatting>
  <conditionalFormatting sqref="AM101">
    <cfRule type="expression" dxfId="2651" priority="13245">
      <formula>IF(RIGHT(TEXT(AM101,"0.#"),1)=".",FALSE,TRUE)</formula>
    </cfRule>
    <cfRule type="expression" dxfId="2650" priority="13246">
      <formula>IF(RIGHT(TEXT(AM101,"0.#"),1)=".",TRUE,FALSE)</formula>
    </cfRule>
  </conditionalFormatting>
  <conditionalFormatting sqref="AE102">
    <cfRule type="expression" dxfId="2649" priority="13243">
      <formula>IF(RIGHT(TEXT(AE102,"0.#"),1)=".",FALSE,TRUE)</formula>
    </cfRule>
    <cfRule type="expression" dxfId="2648" priority="13244">
      <formula>IF(RIGHT(TEXT(AE102,"0.#"),1)=".",TRUE,FALSE)</formula>
    </cfRule>
  </conditionalFormatting>
  <conditionalFormatting sqref="AI102">
    <cfRule type="expression" dxfId="2647" priority="13241">
      <formula>IF(RIGHT(TEXT(AI102,"0.#"),1)=".",FALSE,TRUE)</formula>
    </cfRule>
    <cfRule type="expression" dxfId="2646" priority="13242">
      <formula>IF(RIGHT(TEXT(AI102,"0.#"),1)=".",TRUE,FALSE)</formula>
    </cfRule>
  </conditionalFormatting>
  <conditionalFormatting sqref="AM102">
    <cfRule type="expression" dxfId="2645" priority="13239">
      <formula>IF(RIGHT(TEXT(AM102,"0.#"),1)=".",FALSE,TRUE)</formula>
    </cfRule>
    <cfRule type="expression" dxfId="2644" priority="13240">
      <formula>IF(RIGHT(TEXT(AM102,"0.#"),1)=".",TRUE,FALSE)</formula>
    </cfRule>
  </conditionalFormatting>
  <conditionalFormatting sqref="AE104">
    <cfRule type="expression" dxfId="2643" priority="13235">
      <formula>IF(RIGHT(TEXT(AE104,"0.#"),1)=".",FALSE,TRUE)</formula>
    </cfRule>
    <cfRule type="expression" dxfId="2642" priority="13236">
      <formula>IF(RIGHT(TEXT(AE104,"0.#"),1)=".",TRUE,FALSE)</formula>
    </cfRule>
  </conditionalFormatting>
  <conditionalFormatting sqref="AI104">
    <cfRule type="expression" dxfId="2641" priority="13233">
      <formula>IF(RIGHT(TEXT(AI104,"0.#"),1)=".",FALSE,TRUE)</formula>
    </cfRule>
    <cfRule type="expression" dxfId="2640" priority="13234">
      <formula>IF(RIGHT(TEXT(AI104,"0.#"),1)=".",TRUE,FALSE)</formula>
    </cfRule>
  </conditionalFormatting>
  <conditionalFormatting sqref="AM104">
    <cfRule type="expression" dxfId="2639" priority="13231">
      <formula>IF(RIGHT(TEXT(AM104,"0.#"),1)=".",FALSE,TRUE)</formula>
    </cfRule>
    <cfRule type="expression" dxfId="2638" priority="13232">
      <formula>IF(RIGHT(TEXT(AM104,"0.#"),1)=".",TRUE,FALSE)</formula>
    </cfRule>
  </conditionalFormatting>
  <conditionalFormatting sqref="AE105">
    <cfRule type="expression" dxfId="2637" priority="13229">
      <formula>IF(RIGHT(TEXT(AE105,"0.#"),1)=".",FALSE,TRUE)</formula>
    </cfRule>
    <cfRule type="expression" dxfId="2636" priority="13230">
      <formula>IF(RIGHT(TEXT(AE105,"0.#"),1)=".",TRUE,FALSE)</formula>
    </cfRule>
  </conditionalFormatting>
  <conditionalFormatting sqref="AI105">
    <cfRule type="expression" dxfId="2635" priority="13227">
      <formula>IF(RIGHT(TEXT(AI105,"0.#"),1)=".",FALSE,TRUE)</formula>
    </cfRule>
    <cfRule type="expression" dxfId="2634" priority="13228">
      <formula>IF(RIGHT(TEXT(AI105,"0.#"),1)=".",TRUE,FALSE)</formula>
    </cfRule>
  </conditionalFormatting>
  <conditionalFormatting sqref="AM105">
    <cfRule type="expression" dxfId="2633" priority="13225">
      <formula>IF(RIGHT(TEXT(AM105,"0.#"),1)=".",FALSE,TRUE)</formula>
    </cfRule>
    <cfRule type="expression" dxfId="2632" priority="13226">
      <formula>IF(RIGHT(TEXT(AM105,"0.#"),1)=".",TRUE,FALSE)</formula>
    </cfRule>
  </conditionalFormatting>
  <conditionalFormatting sqref="AE107">
    <cfRule type="expression" dxfId="2631" priority="13221">
      <formula>IF(RIGHT(TEXT(AE107,"0.#"),1)=".",FALSE,TRUE)</formula>
    </cfRule>
    <cfRule type="expression" dxfId="2630" priority="13222">
      <formula>IF(RIGHT(TEXT(AE107,"0.#"),1)=".",TRUE,FALSE)</formula>
    </cfRule>
  </conditionalFormatting>
  <conditionalFormatting sqref="AI107">
    <cfRule type="expression" dxfId="2629" priority="13219">
      <formula>IF(RIGHT(TEXT(AI107,"0.#"),1)=".",FALSE,TRUE)</formula>
    </cfRule>
    <cfRule type="expression" dxfId="2628" priority="13220">
      <formula>IF(RIGHT(TEXT(AI107,"0.#"),1)=".",TRUE,FALSE)</formula>
    </cfRule>
  </conditionalFormatting>
  <conditionalFormatting sqref="AM107">
    <cfRule type="expression" dxfId="2627" priority="13217">
      <formula>IF(RIGHT(TEXT(AM107,"0.#"),1)=".",FALSE,TRUE)</formula>
    </cfRule>
    <cfRule type="expression" dxfId="2626" priority="13218">
      <formula>IF(RIGHT(TEXT(AM107,"0.#"),1)=".",TRUE,FALSE)</formula>
    </cfRule>
  </conditionalFormatting>
  <conditionalFormatting sqref="AE108">
    <cfRule type="expression" dxfId="2625" priority="13215">
      <formula>IF(RIGHT(TEXT(AE108,"0.#"),1)=".",FALSE,TRUE)</formula>
    </cfRule>
    <cfRule type="expression" dxfId="2624" priority="13216">
      <formula>IF(RIGHT(TEXT(AE108,"0.#"),1)=".",TRUE,FALSE)</formula>
    </cfRule>
  </conditionalFormatting>
  <conditionalFormatting sqref="AI108">
    <cfRule type="expression" dxfId="2623" priority="13213">
      <formula>IF(RIGHT(TEXT(AI108,"0.#"),1)=".",FALSE,TRUE)</formula>
    </cfRule>
    <cfRule type="expression" dxfId="2622" priority="13214">
      <formula>IF(RIGHT(TEXT(AI108,"0.#"),1)=".",TRUE,FALSE)</formula>
    </cfRule>
  </conditionalFormatting>
  <conditionalFormatting sqref="AM108">
    <cfRule type="expression" dxfId="2621" priority="13211">
      <formula>IF(RIGHT(TEXT(AM108,"0.#"),1)=".",FALSE,TRUE)</formula>
    </cfRule>
    <cfRule type="expression" dxfId="2620" priority="13212">
      <formula>IF(RIGHT(TEXT(AM108,"0.#"),1)=".",TRUE,FALSE)</formula>
    </cfRule>
  </conditionalFormatting>
  <conditionalFormatting sqref="AE110">
    <cfRule type="expression" dxfId="2619" priority="13207">
      <formula>IF(RIGHT(TEXT(AE110,"0.#"),1)=".",FALSE,TRUE)</formula>
    </cfRule>
    <cfRule type="expression" dxfId="2618" priority="13208">
      <formula>IF(RIGHT(TEXT(AE110,"0.#"),1)=".",TRUE,FALSE)</formula>
    </cfRule>
  </conditionalFormatting>
  <conditionalFormatting sqref="AI110">
    <cfRule type="expression" dxfId="2617" priority="13205">
      <formula>IF(RIGHT(TEXT(AI110,"0.#"),1)=".",FALSE,TRUE)</formula>
    </cfRule>
    <cfRule type="expression" dxfId="2616" priority="13206">
      <formula>IF(RIGHT(TEXT(AI110,"0.#"),1)=".",TRUE,FALSE)</formula>
    </cfRule>
  </conditionalFormatting>
  <conditionalFormatting sqref="AM110">
    <cfRule type="expression" dxfId="2615" priority="13203">
      <formula>IF(RIGHT(TEXT(AM110,"0.#"),1)=".",FALSE,TRUE)</formula>
    </cfRule>
    <cfRule type="expression" dxfId="2614" priority="13204">
      <formula>IF(RIGHT(TEXT(AM110,"0.#"),1)=".",TRUE,FALSE)</formula>
    </cfRule>
  </conditionalFormatting>
  <conditionalFormatting sqref="AE111">
    <cfRule type="expression" dxfId="2613" priority="13201">
      <formula>IF(RIGHT(TEXT(AE111,"0.#"),1)=".",FALSE,TRUE)</formula>
    </cfRule>
    <cfRule type="expression" dxfId="2612" priority="13202">
      <formula>IF(RIGHT(TEXT(AE111,"0.#"),1)=".",TRUE,FALSE)</formula>
    </cfRule>
  </conditionalFormatting>
  <conditionalFormatting sqref="AI111">
    <cfRule type="expression" dxfId="2611" priority="13199">
      <formula>IF(RIGHT(TEXT(AI111,"0.#"),1)=".",FALSE,TRUE)</formula>
    </cfRule>
    <cfRule type="expression" dxfId="2610" priority="13200">
      <formula>IF(RIGHT(TEXT(AI111,"0.#"),1)=".",TRUE,FALSE)</formula>
    </cfRule>
  </conditionalFormatting>
  <conditionalFormatting sqref="AM111">
    <cfRule type="expression" dxfId="2609" priority="13197">
      <formula>IF(RIGHT(TEXT(AM111,"0.#"),1)=".",FALSE,TRUE)</formula>
    </cfRule>
    <cfRule type="expression" dxfId="2608" priority="13198">
      <formula>IF(RIGHT(TEXT(AM111,"0.#"),1)=".",TRUE,FALSE)</formula>
    </cfRule>
  </conditionalFormatting>
  <conditionalFormatting sqref="AE113">
    <cfRule type="expression" dxfId="2607" priority="13193">
      <formula>IF(RIGHT(TEXT(AE113,"0.#"),1)=".",FALSE,TRUE)</formula>
    </cfRule>
    <cfRule type="expression" dxfId="2606" priority="13194">
      <formula>IF(RIGHT(TEXT(AE113,"0.#"),1)=".",TRUE,FALSE)</formula>
    </cfRule>
  </conditionalFormatting>
  <conditionalFormatting sqref="AI113">
    <cfRule type="expression" dxfId="2605" priority="13191">
      <formula>IF(RIGHT(TEXT(AI113,"0.#"),1)=".",FALSE,TRUE)</formula>
    </cfRule>
    <cfRule type="expression" dxfId="2604" priority="13192">
      <formula>IF(RIGHT(TEXT(AI113,"0.#"),1)=".",TRUE,FALSE)</formula>
    </cfRule>
  </conditionalFormatting>
  <conditionalFormatting sqref="AM113">
    <cfRule type="expression" dxfId="2603" priority="13189">
      <formula>IF(RIGHT(TEXT(AM113,"0.#"),1)=".",FALSE,TRUE)</formula>
    </cfRule>
    <cfRule type="expression" dxfId="2602" priority="13190">
      <formula>IF(RIGHT(TEXT(AM113,"0.#"),1)=".",TRUE,FALSE)</formula>
    </cfRule>
  </conditionalFormatting>
  <conditionalFormatting sqref="AE114">
    <cfRule type="expression" dxfId="2601" priority="13187">
      <formula>IF(RIGHT(TEXT(AE114,"0.#"),1)=".",FALSE,TRUE)</formula>
    </cfRule>
    <cfRule type="expression" dxfId="2600" priority="13188">
      <formula>IF(RIGHT(TEXT(AE114,"0.#"),1)=".",TRUE,FALSE)</formula>
    </cfRule>
  </conditionalFormatting>
  <conditionalFormatting sqref="AI114">
    <cfRule type="expression" dxfId="2599" priority="13185">
      <formula>IF(RIGHT(TEXT(AI114,"0.#"),1)=".",FALSE,TRUE)</formula>
    </cfRule>
    <cfRule type="expression" dxfId="2598" priority="13186">
      <formula>IF(RIGHT(TEXT(AI114,"0.#"),1)=".",TRUE,FALSE)</formula>
    </cfRule>
  </conditionalFormatting>
  <conditionalFormatting sqref="AM114">
    <cfRule type="expression" dxfId="2597" priority="13183">
      <formula>IF(RIGHT(TEXT(AM114,"0.#"),1)=".",FALSE,TRUE)</formula>
    </cfRule>
    <cfRule type="expression" dxfId="2596" priority="13184">
      <formula>IF(RIGHT(TEXT(AM114,"0.#"),1)=".",TRUE,FALSE)</formula>
    </cfRule>
  </conditionalFormatting>
  <conditionalFormatting sqref="AE116 AQ116">
    <cfRule type="expression" dxfId="2595" priority="13179">
      <formula>IF(RIGHT(TEXT(AE116,"0.#"),1)=".",FALSE,TRUE)</formula>
    </cfRule>
    <cfRule type="expression" dxfId="2594" priority="13180">
      <formula>IF(RIGHT(TEXT(AE116,"0.#"),1)=".",TRUE,FALSE)</formula>
    </cfRule>
  </conditionalFormatting>
  <conditionalFormatting sqref="AI116">
    <cfRule type="expression" dxfId="2593" priority="13177">
      <formula>IF(RIGHT(TEXT(AI116,"0.#"),1)=".",FALSE,TRUE)</formula>
    </cfRule>
    <cfRule type="expression" dxfId="2592" priority="13178">
      <formula>IF(RIGHT(TEXT(AI116,"0.#"),1)=".",TRUE,FALSE)</formula>
    </cfRule>
  </conditionalFormatting>
  <conditionalFormatting sqref="AM116">
    <cfRule type="expression" dxfId="2591" priority="13175">
      <formula>IF(RIGHT(TEXT(AM116,"0.#"),1)=".",FALSE,TRUE)</formula>
    </cfRule>
    <cfRule type="expression" dxfId="2590" priority="13176">
      <formula>IF(RIGHT(TEXT(AM116,"0.#"),1)=".",TRUE,FALSE)</formula>
    </cfRule>
  </conditionalFormatting>
  <conditionalFormatting sqref="AE117 AM117">
    <cfRule type="expression" dxfId="2589" priority="13173">
      <formula>IF(RIGHT(TEXT(AE117,"0.#"),1)=".",FALSE,TRUE)</formula>
    </cfRule>
    <cfRule type="expression" dxfId="2588" priority="13174">
      <formula>IF(RIGHT(TEXT(AE117,"0.#"),1)=".",TRUE,FALSE)</formula>
    </cfRule>
  </conditionalFormatting>
  <conditionalFormatting sqref="AI117">
    <cfRule type="expression" dxfId="2587" priority="13171">
      <formula>IF(RIGHT(TEXT(AI117,"0.#"),1)=".",FALSE,TRUE)</formula>
    </cfRule>
    <cfRule type="expression" dxfId="2586" priority="13172">
      <formula>IF(RIGHT(TEXT(AI117,"0.#"),1)=".",TRUE,FALSE)</formula>
    </cfRule>
  </conditionalFormatting>
  <conditionalFormatting sqref="AE119 AQ119">
    <cfRule type="expression" dxfId="2585" priority="13165">
      <formula>IF(RIGHT(TEXT(AE119,"0.#"),1)=".",FALSE,TRUE)</formula>
    </cfRule>
    <cfRule type="expression" dxfId="2584" priority="13166">
      <formula>IF(RIGHT(TEXT(AE119,"0.#"),1)=".",TRUE,FALSE)</formula>
    </cfRule>
  </conditionalFormatting>
  <conditionalFormatting sqref="AI119">
    <cfRule type="expression" dxfId="2583" priority="13163">
      <formula>IF(RIGHT(TEXT(AI119,"0.#"),1)=".",FALSE,TRUE)</formula>
    </cfRule>
    <cfRule type="expression" dxfId="2582" priority="13164">
      <formula>IF(RIGHT(TEXT(AI119,"0.#"),1)=".",TRUE,FALSE)</formula>
    </cfRule>
  </conditionalFormatting>
  <conditionalFormatting sqref="AM119">
    <cfRule type="expression" dxfId="2581" priority="13161">
      <formula>IF(RIGHT(TEXT(AM119,"0.#"),1)=".",FALSE,TRUE)</formula>
    </cfRule>
    <cfRule type="expression" dxfId="2580" priority="13162">
      <formula>IF(RIGHT(TEXT(AM119,"0.#"),1)=".",TRUE,FALSE)</formula>
    </cfRule>
  </conditionalFormatting>
  <conditionalFormatting sqref="AQ120">
    <cfRule type="expression" dxfId="2579" priority="13153">
      <formula>IF(RIGHT(TEXT(AQ120,"0.#"),1)=".",FALSE,TRUE)</formula>
    </cfRule>
    <cfRule type="expression" dxfId="2578" priority="13154">
      <formula>IF(RIGHT(TEXT(AQ120,"0.#"),1)=".",TRUE,FALSE)</formula>
    </cfRule>
  </conditionalFormatting>
  <conditionalFormatting sqref="AE122 AQ122">
    <cfRule type="expression" dxfId="2577" priority="13151">
      <formula>IF(RIGHT(TEXT(AE122,"0.#"),1)=".",FALSE,TRUE)</formula>
    </cfRule>
    <cfRule type="expression" dxfId="2576" priority="13152">
      <formula>IF(RIGHT(TEXT(AE122,"0.#"),1)=".",TRUE,FALSE)</formula>
    </cfRule>
  </conditionalFormatting>
  <conditionalFormatting sqref="AI122">
    <cfRule type="expression" dxfId="2575" priority="13149">
      <formula>IF(RIGHT(TEXT(AI122,"0.#"),1)=".",FALSE,TRUE)</formula>
    </cfRule>
    <cfRule type="expression" dxfId="2574" priority="13150">
      <formula>IF(RIGHT(TEXT(AI122,"0.#"),1)=".",TRUE,FALSE)</formula>
    </cfRule>
  </conditionalFormatting>
  <conditionalFormatting sqref="AM122">
    <cfRule type="expression" dxfId="2573" priority="13147">
      <formula>IF(RIGHT(TEXT(AM122,"0.#"),1)=".",FALSE,TRUE)</formula>
    </cfRule>
    <cfRule type="expression" dxfId="2572" priority="13148">
      <formula>IF(RIGHT(TEXT(AM122,"0.#"),1)=".",TRUE,FALSE)</formula>
    </cfRule>
  </conditionalFormatting>
  <conditionalFormatting sqref="AQ123">
    <cfRule type="expression" dxfId="2571" priority="13139">
      <formula>IF(RIGHT(TEXT(AQ123,"0.#"),1)=".",FALSE,TRUE)</formula>
    </cfRule>
    <cfRule type="expression" dxfId="2570" priority="13140">
      <formula>IF(RIGHT(TEXT(AQ123,"0.#"),1)=".",TRUE,FALSE)</formula>
    </cfRule>
  </conditionalFormatting>
  <conditionalFormatting sqref="AE125 AQ125">
    <cfRule type="expression" dxfId="2569" priority="13137">
      <formula>IF(RIGHT(TEXT(AE125,"0.#"),1)=".",FALSE,TRUE)</formula>
    </cfRule>
    <cfRule type="expression" dxfId="2568" priority="13138">
      <formula>IF(RIGHT(TEXT(AE125,"0.#"),1)=".",TRUE,FALSE)</formula>
    </cfRule>
  </conditionalFormatting>
  <conditionalFormatting sqref="AI125">
    <cfRule type="expression" dxfId="2567" priority="13135">
      <formula>IF(RIGHT(TEXT(AI125,"0.#"),1)=".",FALSE,TRUE)</formula>
    </cfRule>
    <cfRule type="expression" dxfId="2566" priority="13136">
      <formula>IF(RIGHT(TEXT(AI125,"0.#"),1)=".",TRUE,FALSE)</formula>
    </cfRule>
  </conditionalFormatting>
  <conditionalFormatting sqref="AM125">
    <cfRule type="expression" dxfId="2565" priority="13133">
      <formula>IF(RIGHT(TEXT(AM125,"0.#"),1)=".",FALSE,TRUE)</formula>
    </cfRule>
    <cfRule type="expression" dxfId="2564" priority="13134">
      <formula>IF(RIGHT(TEXT(AM125,"0.#"),1)=".",TRUE,FALSE)</formula>
    </cfRule>
  </conditionalFormatting>
  <conditionalFormatting sqref="AQ126">
    <cfRule type="expression" dxfId="2563" priority="13125">
      <formula>IF(RIGHT(TEXT(AQ126,"0.#"),1)=".",FALSE,TRUE)</formula>
    </cfRule>
    <cfRule type="expression" dxfId="2562" priority="13126">
      <formula>IF(RIGHT(TEXT(AQ126,"0.#"),1)=".",TRUE,FALSE)</formula>
    </cfRule>
  </conditionalFormatting>
  <conditionalFormatting sqref="AE128 AQ128">
    <cfRule type="expression" dxfId="2561" priority="13123">
      <formula>IF(RIGHT(TEXT(AE128,"0.#"),1)=".",FALSE,TRUE)</formula>
    </cfRule>
    <cfRule type="expression" dxfId="2560" priority="13124">
      <formula>IF(RIGHT(TEXT(AE128,"0.#"),1)=".",TRUE,FALSE)</formula>
    </cfRule>
  </conditionalFormatting>
  <conditionalFormatting sqref="AI128">
    <cfRule type="expression" dxfId="2559" priority="13121">
      <formula>IF(RIGHT(TEXT(AI128,"0.#"),1)=".",FALSE,TRUE)</formula>
    </cfRule>
    <cfRule type="expression" dxfId="2558" priority="13122">
      <formula>IF(RIGHT(TEXT(AI128,"0.#"),1)=".",TRUE,FALSE)</formula>
    </cfRule>
  </conditionalFormatting>
  <conditionalFormatting sqref="AM128">
    <cfRule type="expression" dxfId="2557" priority="13119">
      <formula>IF(RIGHT(TEXT(AM128,"0.#"),1)=".",FALSE,TRUE)</formula>
    </cfRule>
    <cfRule type="expression" dxfId="2556" priority="13120">
      <formula>IF(RIGHT(TEXT(AM128,"0.#"),1)=".",TRUE,FALSE)</formula>
    </cfRule>
  </conditionalFormatting>
  <conditionalFormatting sqref="AQ129">
    <cfRule type="expression" dxfId="2555" priority="13111">
      <formula>IF(RIGHT(TEXT(AQ129,"0.#"),1)=".",FALSE,TRUE)</formula>
    </cfRule>
    <cfRule type="expression" dxfId="2554" priority="13112">
      <formula>IF(RIGHT(TEXT(AQ129,"0.#"),1)=".",TRUE,FALSE)</formula>
    </cfRule>
  </conditionalFormatting>
  <conditionalFormatting sqref="AE75">
    <cfRule type="expression" dxfId="2553" priority="13109">
      <formula>IF(RIGHT(TEXT(AE75,"0.#"),1)=".",FALSE,TRUE)</formula>
    </cfRule>
    <cfRule type="expression" dxfId="2552" priority="13110">
      <formula>IF(RIGHT(TEXT(AE75,"0.#"),1)=".",TRUE,FALSE)</formula>
    </cfRule>
  </conditionalFormatting>
  <conditionalFormatting sqref="AE76">
    <cfRule type="expression" dxfId="2551" priority="13107">
      <formula>IF(RIGHT(TEXT(AE76,"0.#"),1)=".",FALSE,TRUE)</formula>
    </cfRule>
    <cfRule type="expression" dxfId="2550" priority="13108">
      <formula>IF(RIGHT(TEXT(AE76,"0.#"),1)=".",TRUE,FALSE)</formula>
    </cfRule>
  </conditionalFormatting>
  <conditionalFormatting sqref="AE77">
    <cfRule type="expression" dxfId="2549" priority="13105">
      <formula>IF(RIGHT(TEXT(AE77,"0.#"),1)=".",FALSE,TRUE)</formula>
    </cfRule>
    <cfRule type="expression" dxfId="2548" priority="13106">
      <formula>IF(RIGHT(TEXT(AE77,"0.#"),1)=".",TRUE,FALSE)</formula>
    </cfRule>
  </conditionalFormatting>
  <conditionalFormatting sqref="AI77">
    <cfRule type="expression" dxfId="2547" priority="13103">
      <formula>IF(RIGHT(TEXT(AI77,"0.#"),1)=".",FALSE,TRUE)</formula>
    </cfRule>
    <cfRule type="expression" dxfId="2546" priority="13104">
      <formula>IF(RIGHT(TEXT(AI77,"0.#"),1)=".",TRUE,FALSE)</formula>
    </cfRule>
  </conditionalFormatting>
  <conditionalFormatting sqref="AI76">
    <cfRule type="expression" dxfId="2545" priority="13101">
      <formula>IF(RIGHT(TEXT(AI76,"0.#"),1)=".",FALSE,TRUE)</formula>
    </cfRule>
    <cfRule type="expression" dxfId="2544" priority="13102">
      <formula>IF(RIGHT(TEXT(AI76,"0.#"),1)=".",TRUE,FALSE)</formula>
    </cfRule>
  </conditionalFormatting>
  <conditionalFormatting sqref="AI75">
    <cfRule type="expression" dxfId="2543" priority="13099">
      <formula>IF(RIGHT(TEXT(AI75,"0.#"),1)=".",FALSE,TRUE)</formula>
    </cfRule>
    <cfRule type="expression" dxfId="2542" priority="13100">
      <formula>IF(RIGHT(TEXT(AI75,"0.#"),1)=".",TRUE,FALSE)</formula>
    </cfRule>
  </conditionalFormatting>
  <conditionalFormatting sqref="AM75">
    <cfRule type="expression" dxfId="2541" priority="13097">
      <formula>IF(RIGHT(TEXT(AM75,"0.#"),1)=".",FALSE,TRUE)</formula>
    </cfRule>
    <cfRule type="expression" dxfId="2540" priority="13098">
      <formula>IF(RIGHT(TEXT(AM75,"0.#"),1)=".",TRUE,FALSE)</formula>
    </cfRule>
  </conditionalFormatting>
  <conditionalFormatting sqref="AM76">
    <cfRule type="expression" dxfId="2539" priority="13095">
      <formula>IF(RIGHT(TEXT(AM76,"0.#"),1)=".",FALSE,TRUE)</formula>
    </cfRule>
    <cfRule type="expression" dxfId="2538" priority="13096">
      <formula>IF(RIGHT(TEXT(AM76,"0.#"),1)=".",TRUE,FALSE)</formula>
    </cfRule>
  </conditionalFormatting>
  <conditionalFormatting sqref="AM77">
    <cfRule type="expression" dxfId="2537" priority="13093">
      <formula>IF(RIGHT(TEXT(AM77,"0.#"),1)=".",FALSE,TRUE)</formula>
    </cfRule>
    <cfRule type="expression" dxfId="2536" priority="13094">
      <formula>IF(RIGHT(TEXT(AM77,"0.#"),1)=".",TRUE,FALSE)</formula>
    </cfRule>
  </conditionalFormatting>
  <conditionalFormatting sqref="AE134:AE135 AI134:AI135 AQ134:AQ135 AU134:AU135">
    <cfRule type="expression" dxfId="2535" priority="13079">
      <formula>IF(RIGHT(TEXT(AE134,"0.#"),1)=".",FALSE,TRUE)</formula>
    </cfRule>
    <cfRule type="expression" dxfId="2534" priority="13080">
      <formula>IF(RIGHT(TEXT(AE134,"0.#"),1)=".",TRUE,FALSE)</formula>
    </cfRule>
  </conditionalFormatting>
  <conditionalFormatting sqref="AE433">
    <cfRule type="expression" dxfId="2533" priority="13049">
      <formula>IF(RIGHT(TEXT(AE433,"0.#"),1)=".",FALSE,TRUE)</formula>
    </cfRule>
    <cfRule type="expression" dxfId="2532" priority="13050">
      <formula>IF(RIGHT(TEXT(AE433,"0.#"),1)=".",TRUE,FALSE)</formula>
    </cfRule>
  </conditionalFormatting>
  <conditionalFormatting sqref="AE434">
    <cfRule type="expression" dxfId="2531" priority="13047">
      <formula>IF(RIGHT(TEXT(AE434,"0.#"),1)=".",FALSE,TRUE)</formula>
    </cfRule>
    <cfRule type="expression" dxfId="2530" priority="13048">
      <formula>IF(RIGHT(TEXT(AE434,"0.#"),1)=".",TRUE,FALSE)</formula>
    </cfRule>
  </conditionalFormatting>
  <conditionalFormatting sqref="AE435">
    <cfRule type="expression" dxfId="2529" priority="13045">
      <formula>IF(RIGHT(TEXT(AE435,"0.#"),1)=".",FALSE,TRUE)</formula>
    </cfRule>
    <cfRule type="expression" dxfId="2528" priority="13046">
      <formula>IF(RIGHT(TEXT(AE435,"0.#"),1)=".",TRUE,FALSE)</formula>
    </cfRule>
  </conditionalFormatting>
  <conditionalFormatting sqref="AU433">
    <cfRule type="expression" dxfId="2527" priority="13025">
      <formula>IF(RIGHT(TEXT(AU433,"0.#"),1)=".",FALSE,TRUE)</formula>
    </cfRule>
    <cfRule type="expression" dxfId="2526" priority="13026">
      <formula>IF(RIGHT(TEXT(AU433,"0.#"),1)=".",TRUE,FALSE)</formula>
    </cfRule>
  </conditionalFormatting>
  <conditionalFormatting sqref="AU434">
    <cfRule type="expression" dxfId="2525" priority="13023">
      <formula>IF(RIGHT(TEXT(AU434,"0.#"),1)=".",FALSE,TRUE)</formula>
    </cfRule>
    <cfRule type="expression" dxfId="2524" priority="13024">
      <formula>IF(RIGHT(TEXT(AU434,"0.#"),1)=".",TRUE,FALSE)</formula>
    </cfRule>
  </conditionalFormatting>
  <conditionalFormatting sqref="AU435">
    <cfRule type="expression" dxfId="2523" priority="13021">
      <formula>IF(RIGHT(TEXT(AU435,"0.#"),1)=".",FALSE,TRUE)</formula>
    </cfRule>
    <cfRule type="expression" dxfId="2522" priority="13022">
      <formula>IF(RIGHT(TEXT(AU435,"0.#"),1)=".",TRUE,FALSE)</formula>
    </cfRule>
  </conditionalFormatting>
  <conditionalFormatting sqref="AI435">
    <cfRule type="expression" dxfId="2521" priority="12955">
      <formula>IF(RIGHT(TEXT(AI435,"0.#"),1)=".",FALSE,TRUE)</formula>
    </cfRule>
    <cfRule type="expression" dxfId="2520" priority="12956">
      <formula>IF(RIGHT(TEXT(AI435,"0.#"),1)=".",TRUE,FALSE)</formula>
    </cfRule>
  </conditionalFormatting>
  <conditionalFormatting sqref="AI433">
    <cfRule type="expression" dxfId="2519" priority="12959">
      <formula>IF(RIGHT(TEXT(AI433,"0.#"),1)=".",FALSE,TRUE)</formula>
    </cfRule>
    <cfRule type="expression" dxfId="2518" priority="12960">
      <formula>IF(RIGHT(TEXT(AI433,"0.#"),1)=".",TRUE,FALSE)</formula>
    </cfRule>
  </conditionalFormatting>
  <conditionalFormatting sqref="AI434">
    <cfRule type="expression" dxfId="2517" priority="12957">
      <formula>IF(RIGHT(TEXT(AI434,"0.#"),1)=".",FALSE,TRUE)</formula>
    </cfRule>
    <cfRule type="expression" dxfId="2516" priority="12958">
      <formula>IF(RIGHT(TEXT(AI434,"0.#"),1)=".",TRUE,FALSE)</formula>
    </cfRule>
  </conditionalFormatting>
  <conditionalFormatting sqref="AL839:AO866">
    <cfRule type="expression" dxfId="2515" priority="6649">
      <formula>IF(AND(AL839&gt;=0, RIGHT(TEXT(AL839,"0.#"),1)&lt;&gt;"."),TRUE,FALSE)</formula>
    </cfRule>
    <cfRule type="expression" dxfId="2514" priority="6650">
      <formula>IF(AND(AL839&gt;=0, RIGHT(TEXT(AL839,"0.#"),1)="."),TRUE,FALSE)</formula>
    </cfRule>
    <cfRule type="expression" dxfId="2513" priority="6651">
      <formula>IF(AND(AL839&lt;0, RIGHT(TEXT(AL839,"0.#"),1)&lt;&gt;"."),TRUE,FALSE)</formula>
    </cfRule>
    <cfRule type="expression" dxfId="2512" priority="6652">
      <formula>IF(AND(AL839&lt;0, RIGHT(TEXT(AL839,"0.#"),1)="."),TRUE,FALSE)</formula>
    </cfRule>
  </conditionalFormatting>
  <conditionalFormatting sqref="AQ53:AQ55">
    <cfRule type="expression" dxfId="2511" priority="4671">
      <formula>IF(RIGHT(TEXT(AQ53,"0.#"),1)=".",FALSE,TRUE)</formula>
    </cfRule>
    <cfRule type="expression" dxfId="2510" priority="4672">
      <formula>IF(RIGHT(TEXT(AQ53,"0.#"),1)=".",TRUE,FALSE)</formula>
    </cfRule>
  </conditionalFormatting>
  <conditionalFormatting sqref="AU53:AU55">
    <cfRule type="expression" dxfId="2509" priority="4669">
      <formula>IF(RIGHT(TEXT(AU53,"0.#"),1)=".",FALSE,TRUE)</formula>
    </cfRule>
    <cfRule type="expression" dxfId="2508" priority="4670">
      <formula>IF(RIGHT(TEXT(AU53,"0.#"),1)=".",TRUE,FALSE)</formula>
    </cfRule>
  </conditionalFormatting>
  <conditionalFormatting sqref="AQ60:AQ62">
    <cfRule type="expression" dxfId="2507" priority="4667">
      <formula>IF(RIGHT(TEXT(AQ60,"0.#"),1)=".",FALSE,TRUE)</formula>
    </cfRule>
    <cfRule type="expression" dxfId="2506" priority="4668">
      <formula>IF(RIGHT(TEXT(AQ60,"0.#"),1)=".",TRUE,FALSE)</formula>
    </cfRule>
  </conditionalFormatting>
  <conditionalFormatting sqref="AU60:AU62">
    <cfRule type="expression" dxfId="2505" priority="4665">
      <formula>IF(RIGHT(TEXT(AU60,"0.#"),1)=".",FALSE,TRUE)</formula>
    </cfRule>
    <cfRule type="expression" dxfId="2504" priority="4666">
      <formula>IF(RIGHT(TEXT(AU60,"0.#"),1)=".",TRUE,FALSE)</formula>
    </cfRule>
  </conditionalFormatting>
  <conditionalFormatting sqref="AQ75:AQ77">
    <cfRule type="expression" dxfId="2503" priority="4663">
      <formula>IF(RIGHT(TEXT(AQ75,"0.#"),1)=".",FALSE,TRUE)</formula>
    </cfRule>
    <cfRule type="expression" dxfId="2502" priority="4664">
      <formula>IF(RIGHT(TEXT(AQ75,"0.#"),1)=".",TRUE,FALSE)</formula>
    </cfRule>
  </conditionalFormatting>
  <conditionalFormatting sqref="AU75:AU77">
    <cfRule type="expression" dxfId="2501" priority="4661">
      <formula>IF(RIGHT(TEXT(AU75,"0.#"),1)=".",FALSE,TRUE)</formula>
    </cfRule>
    <cfRule type="expression" dxfId="2500" priority="4662">
      <formula>IF(RIGHT(TEXT(AU75,"0.#"),1)=".",TRUE,FALSE)</formula>
    </cfRule>
  </conditionalFormatting>
  <conditionalFormatting sqref="AQ87:AQ89">
    <cfRule type="expression" dxfId="2499" priority="4659">
      <formula>IF(RIGHT(TEXT(AQ87,"0.#"),1)=".",FALSE,TRUE)</formula>
    </cfRule>
    <cfRule type="expression" dxfId="2498" priority="4660">
      <formula>IF(RIGHT(TEXT(AQ87,"0.#"),1)=".",TRUE,FALSE)</formula>
    </cfRule>
  </conditionalFormatting>
  <conditionalFormatting sqref="AU87:AU89">
    <cfRule type="expression" dxfId="2497" priority="4657">
      <formula>IF(RIGHT(TEXT(AU87,"0.#"),1)=".",FALSE,TRUE)</formula>
    </cfRule>
    <cfRule type="expression" dxfId="2496" priority="4658">
      <formula>IF(RIGHT(TEXT(AU87,"0.#"),1)=".",TRUE,FALSE)</formula>
    </cfRule>
  </conditionalFormatting>
  <conditionalFormatting sqref="AQ92:AQ94">
    <cfRule type="expression" dxfId="2495" priority="4655">
      <formula>IF(RIGHT(TEXT(AQ92,"0.#"),1)=".",FALSE,TRUE)</formula>
    </cfRule>
    <cfRule type="expression" dxfId="2494" priority="4656">
      <formula>IF(RIGHT(TEXT(AQ92,"0.#"),1)=".",TRUE,FALSE)</formula>
    </cfRule>
  </conditionalFormatting>
  <conditionalFormatting sqref="AU92:AU94">
    <cfRule type="expression" dxfId="2493" priority="4653">
      <formula>IF(RIGHT(TEXT(AU92,"0.#"),1)=".",FALSE,TRUE)</formula>
    </cfRule>
    <cfRule type="expression" dxfId="2492" priority="4654">
      <formula>IF(RIGHT(TEXT(AU92,"0.#"),1)=".",TRUE,FALSE)</formula>
    </cfRule>
  </conditionalFormatting>
  <conditionalFormatting sqref="AQ97:AQ99">
    <cfRule type="expression" dxfId="2491" priority="4651">
      <formula>IF(RIGHT(TEXT(AQ97,"0.#"),1)=".",FALSE,TRUE)</formula>
    </cfRule>
    <cfRule type="expression" dxfId="2490" priority="4652">
      <formula>IF(RIGHT(TEXT(AQ97,"0.#"),1)=".",TRUE,FALSE)</formula>
    </cfRule>
  </conditionalFormatting>
  <conditionalFormatting sqref="AU97:AU99">
    <cfRule type="expression" dxfId="2489" priority="4649">
      <formula>IF(RIGHT(TEXT(AU97,"0.#"),1)=".",FALSE,TRUE)</formula>
    </cfRule>
    <cfRule type="expression" dxfId="2488" priority="4650">
      <formula>IF(RIGHT(TEXT(AU97,"0.#"),1)=".",TRUE,FALSE)</formula>
    </cfRule>
  </conditionalFormatting>
  <conditionalFormatting sqref="AE458">
    <cfRule type="expression" dxfId="2487" priority="4343">
      <formula>IF(RIGHT(TEXT(AE458,"0.#"),1)=".",FALSE,TRUE)</formula>
    </cfRule>
    <cfRule type="expression" dxfId="2486" priority="4344">
      <formula>IF(RIGHT(TEXT(AE458,"0.#"),1)=".",TRUE,FALSE)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38">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0">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Q32:AQ34">
    <cfRule type="expression" dxfId="725" priority="25">
      <formula>IF(RIGHT(TEXT(AQ32,"0.#"),1)=".",FALSE,TRUE)</formula>
    </cfRule>
    <cfRule type="expression" dxfId="724" priority="26">
      <formula>IF(RIGHT(TEXT(AQ32,"0.#"),1)=".",TRUE,FALSE)</formula>
    </cfRule>
  </conditionalFormatting>
  <conditionalFormatting sqref="AL871:AO871">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Q117">
    <cfRule type="expression" dxfId="715" priority="15">
      <formula>IF(RIGHT(TEXT(AQ117,"0.#"),1)=".",FALSE,TRUE)</formula>
    </cfRule>
    <cfRule type="expression" dxfId="714" priority="16">
      <formula>IF(RIGHT(TEXT(AQ117,"0.#"),1)=".",TRUE,FALSE)</formula>
    </cfRule>
  </conditionalFormatting>
  <conditionalFormatting sqref="AM435 AQ435">
    <cfRule type="expression" dxfId="713" priority="9">
      <formula>IF(RIGHT(TEXT(AM435,"0.#"),1)=".",FALSE,TRUE)</formula>
    </cfRule>
    <cfRule type="expression" dxfId="712" priority="10">
      <formula>IF(RIGHT(TEXT(AM435,"0.#"),1)=".",TRUE,FALSE)</formula>
    </cfRule>
  </conditionalFormatting>
  <conditionalFormatting sqref="AM433 AQ433">
    <cfRule type="expression" dxfId="711" priority="13">
      <formula>IF(RIGHT(TEXT(AM433,"0.#"),1)=".",FALSE,TRUE)</formula>
    </cfRule>
    <cfRule type="expression" dxfId="710" priority="14">
      <formula>IF(RIGHT(TEXT(AM433,"0.#"),1)=".",TRUE,FALSE)</formula>
    </cfRule>
  </conditionalFormatting>
  <conditionalFormatting sqref="AM434 AQ434">
    <cfRule type="expression" dxfId="709" priority="11">
      <formula>IF(RIGHT(TEXT(AM434,"0.#"),1)=".",FALSE,TRUE)</formula>
    </cfRule>
    <cfRule type="expression" dxfId="708" priority="12">
      <formula>IF(RIGHT(TEXT(AM434,"0.#"),1)=".",TRUE,FALSE)</formula>
    </cfRule>
  </conditionalFormatting>
  <conditionalFormatting sqref="AM460">
    <cfRule type="expression" dxfId="707" priority="3">
      <formula>IF(RIGHT(TEXT(AM460,"0.#"),1)=".",FALSE,TRUE)</formula>
    </cfRule>
    <cfRule type="expression" dxfId="706" priority="4">
      <formula>IF(RIGHT(TEXT(AM460,"0.#"),1)=".",TRUE,FALSE)</formula>
    </cfRule>
  </conditionalFormatting>
  <conditionalFormatting sqref="AM458">
    <cfRule type="expression" dxfId="705" priority="7">
      <formula>IF(RIGHT(TEXT(AM458,"0.#"),1)=".",FALSE,TRUE)</formula>
    </cfRule>
    <cfRule type="expression" dxfId="704" priority="8">
      <formula>IF(RIGHT(TEXT(AM458,"0.#"),1)=".",TRUE,FALSE)</formula>
    </cfRule>
  </conditionalFormatting>
  <conditionalFormatting sqref="AM459">
    <cfRule type="expression" dxfId="703" priority="5">
      <formula>IF(RIGHT(TEXT(AM459,"0.#"),1)=".",FALSE,TRUE)</formula>
    </cfRule>
    <cfRule type="expression" dxfId="702" priority="6">
      <formula>IF(RIGHT(TEXT(AM459,"0.#"),1)=".",TRUE,FALSE)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2" max="49" man="1"/>
    <brk id="70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468</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468</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468</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468</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468</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468</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468</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468</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468</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468</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2018-05-30T02:14:48Z</cp:lastPrinted>
  <dcterms:created xsi:type="dcterms:W3CDTF">2012-03-13T00:50:25Z</dcterms:created>
  <dcterms:modified xsi:type="dcterms:W3CDTF">2018-07-10T06:46:39Z</dcterms:modified>
</cp:coreProperties>
</file>