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<sst xmlns="http://schemas.openxmlformats.org/spreadsheetml/2006/main" count="2937" uniqueCount="642">
  <si>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</si>
  <si>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</si>
  <si>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</si>
  <si>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</si>
  <si>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</si>
  <si>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</si>
  <si>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</si>
  <si>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</si>
  <si>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</si>
  <si>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</si>
  <si>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</si>
  <si>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</si>
  <si>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</si>
  <si>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</si>
  <si>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</si>
  <si>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</si>
  <si>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</si>
  <si>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</si>
  <si>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</si>
  <si>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</si>
  <si>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</si>
  <si>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</si>
  <si>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</si>
  <si>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</si>
  <si>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</si>
  <si>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</si>
  <si>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</si>
  <si>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</si>
  <si>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</si>
  <si>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</si>
  <si>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</si>
  <si>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</si>
  <si>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</si>
  <si>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</si>
  <si>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</si>
  <si>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</si>
  <si>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</si>
  <si>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</si>
  <si>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</si>
  <si>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</si>
  <si>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</si>
  <si>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</si>
  <si>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</si>
  <si>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</si>
  <si>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</si>
  <si>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</si>
  <si>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</si>
  <si>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</si>
  <si>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</si>
  <si>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</si>
  <si>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</si>
  <si>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</si>
  <si>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</si>
  <si>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</si>
  <si>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</si>
  <si>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</si>
  <si>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</si>
  <si>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</si>
  <si>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</si>
  <si>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</si>
  <si>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</si>
  <si>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</si>
  <si>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</si>
  <si>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</si>
  <si>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</si>
  <si>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</si>
  <si>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</si>
  <si>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</si>
  <si>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</si>
  <si>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</si>
  <si>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</si>
  <si>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</si>
  <si>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</si>
  <si>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</si>
  <si>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</si>
  <si>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</si>
  <si>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</si>
  <si>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</si>
  <si>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</si>
  <si>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</si>
  <si>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</si>
  <si>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</si>
  <si>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</si>
  <si>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</si>
  <si>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</si>
  <si>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</si>
  <si>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</si>
  <si>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</si>
  <si>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</si>
  <si>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</si>
  <si>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</si>
  <si>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</si>
  <si>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</si>
  <si>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</si>
  <si>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</si>
  <si>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</si>
  <si>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</si>
  <si>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</si>
  <si>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</si>
  <si>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</si>
  <si>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</si>
  <si>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</si>
  <si>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</si>
  <si>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</si>
  <si>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</si>
  <si>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</si>
  <si>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</si>
  <si>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</si>
  <si>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</si>
  <si>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</si>
  <si>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</si>
  <si>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</si>
  <si>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</si>
  <si>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</si>
  <si>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</si>
  <si>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</si>
  <si>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</si>
  <si>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</si>
  <si>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</si>
  <si>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</si>
  <si>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</si>
  <si>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</si>
  <si>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</si>
  <si>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</si>
  <si>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</si>
  <si>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</si>
  <si>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</si>
  <si>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</si>
  <si>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</si>
  <si>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</si>
  <si>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</si>
  <si>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</si>
  <si>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</si>
  <si>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</si>
  <si>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</si>
  <si>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</si>
  <si>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</si>
  <si>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</si>
  <si>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</si>
  <si>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</si>
  <si>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</si>
  <si>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</si>
  <si>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</si>
  <si>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</si>
  <si>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</si>
  <si>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</si>
  <si>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</si>
  <si>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</si>
  <si>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</si>
  <si>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</si>
  <si>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</si>
  <si>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</si>
  <si>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</si>
  <si>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</si>
  <si>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</si>
  <si>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</si>
  <si>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</si>
  <si>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</si>
  <si>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</si>
  <si>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</si>
  <si>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</si>
  <si>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</si>
  <si>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</si>
  <si>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</si>
  <si>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</si>
  <si>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</si>
  <si>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</si>
  <si>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</si>
  <si>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</si>
  <si>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</si>
  <si>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</si>
  <si>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</si>
  <si>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</si>
  <si>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</si>
  <si>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</si>
  <si>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</si>
  <si>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</si>
  <si>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</si>
  <si>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</si>
  <si>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</si>
  <si>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</si>
  <si>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</si>
  <si>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</si>
  <si>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</si>
  <si>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</si>
  <si>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</si>
  <si>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</si>
  <si>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</si>
  <si>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</si>
  <si>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</si>
  <si>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</si>
  <si>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</si>
  <si>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</si>
  <si>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</si>
  <si>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</si>
  <si>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</si>
  <si>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</si>
  <si>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</si>
  <si>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</si>
  <si>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</si>
  <si>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</si>
  <si>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</si>
  <si>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</si>
  <si>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</si>
  <si>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</si>
  <si>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</si>
  <si>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</si>
  <si>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</si>
  <si>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</si>
  <si>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</si>
  <si>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</si>
  <si>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</si>
  <si>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</si>
  <si>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</si>
  <si>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</si>
  <si>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</si>
  <si>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</si>
  <si>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</si>
  <si>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</si>
  <si>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</si>
  <si>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</si>
  <si>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</si>
  <si>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</si>
  <si>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</si>
  <si>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</si>
  <si>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</si>
  <si>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</si>
  <si>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</si>
  <si>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</si>
  <si>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</si>
  <si>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</si>
  <si>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</si>
  <si>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</si>
  <si>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</si>
  <si>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</si>
  <si>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</si>
  <si>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</si>
  <si>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</si>
  <si>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</si>
  <si>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</si>
  <si>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</si>
  <si>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</si>
  <si>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</si>
  <si>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</si>
  <si>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</si>
  <si>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</si>
  <si>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</si>
  <si>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</si>
  <si>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</si>
  <si>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</si>
  <si>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</si>
  <si>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</si>
  <si>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</si>
  <si>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</si>
  <si>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</si>
  <si>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</si>
  <si>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</si>
  <si>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</si>
  <si>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</si>
  <si>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</si>
  <si>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</si>
  <si>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</si>
  <si>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</si>
  <si>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</si>
  <si>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</si>
  <si>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</si>
  <si>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</si>
  <si>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</si>
  <si>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</si>
  <si>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</si>
  <si>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</si>
  <si>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</si>
  <si>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</si>
  <si>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</si>
  <si>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</si>
  <si>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</si>
  <si>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</si>
  <si>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</si>
  <si>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</si>
  <si>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</si>
  <si>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</si>
  <si>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</si>
  <si>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</si>
  <si>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</si>
  <si>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</si>
  <si>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</si>
  <si>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</si>
  <si>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</si>
  <si>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</si>
  <si>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</si>
  <si>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</si>
  <si>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</si>
  <si>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</si>
  <si>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</si>
  <si>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</si>
  <si>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</si>
  <si>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</si>
  <si>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</si>
  <si>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</si>
  <si>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</si>
  <si>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</si>
  <si>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</si>
  <si>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</si>
  <si>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</si>
  <si>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</si>
  <si>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</si>
  <si>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</si>
  <si>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</si>
  <si>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</si>
  <si>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</si>
  <si>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</si>
  <si>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</si>
  <si>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</si>
  <si>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</si>
  <si>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</si>
  <si>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</si>
  <si>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</si>
  <si>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</si>
  <si>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</si>
  <si>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</si>
  <si>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</si>
  <si>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</si>
  <si>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</si>
  <si>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</si>
  <si>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</si>
  <si>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</si>
  <si>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</si>
  <si>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</si>
  <si>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</si>
  <si>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</si>
  <si>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</si>
  <si>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</si>
  <si>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</si>
  <si>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</si>
  <si>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</si>
  <si>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</si>
  <si>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</si>
  <si>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</si>
  <si>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</si>
  <si>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</si>
  <si>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</si>
  <si>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</si>
  <si>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</si>
  <si>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</si>
  <si>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</si>
  <si>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</si>
  <si>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</si>
  <si>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</si>
  <si>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</si>
  <si>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</si>
  <si>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</si>
  <si>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</si>
  <si>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</si>
  <si>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</si>
  <si>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</si>
  <si>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</si>
  <si>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</si>
  <si>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</si>
  <si>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</si>
  <si>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</si>
  <si>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</si>
  <si>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</si>
  <si>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</si>
  <si>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</si>
  <si>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</si>
  <si>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</si>
  <si>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</si>
  <si>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</si>
  <si>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</si>
  <si>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</si>
  <si>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</si>
  <si>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</si>
  <si>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</si>
  <si>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</si>
  <si>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</si>
  <si>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</si>
  <si>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</si>
  <si>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</si>
  <si>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</si>
  <si>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</si>
  <si>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</si>
  <si>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</si>
  <si>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</si>
  <si>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</si>
  <si>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</si>
  <si>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</si>
  <si>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</si>
  <si>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</si>
  <si>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</si>
  <si>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</si>
  <si>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</si>
  <si>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</si>
  <si>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</si>
  <si>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</si>
  <si>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</si>
  <si>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</si>
  <si>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</si>
  <si>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</si>
  <si>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</si>
  <si>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</si>
  <si>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</si>
  <si>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</si>
  <si>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</si>
  <si>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</si>
  <si>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</si>
  <si>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</si>
  <si>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</si>
  <si>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</si>
  <si>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</si>
  <si>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</si>
  <si>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</si>
  <si>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</si>
  <si>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</si>
  <si>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</si>
  <si>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</si>
  <si>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</si>
  <si>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</si>
  <si>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</si>
  <si>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</si>
  <si>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</si>
  <si>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</si>
  <si>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</si>
  <si>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</si>
  <si>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</si>
  <si>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</si>
  <si>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</si>
  <si>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</si>
  <si>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</si>
  <si>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</si>
  <si>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</si>
  <si>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</si>
  <si>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</si>
  <si>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</si>
  <si>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</si>
  <si>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</si>
  <si>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</si>
  <si>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</si>
  <si>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</si>
  <si>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</si>
  <si>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</si>
  <si>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</si>
  <si>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</si>
  <si>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</si>
  <si>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</si>
  <si>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</si>
  <si>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</si>
  <si>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</si>
  <si>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</si>
  <si>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</si>
  <si>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</si>
  <si>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</si>
  <si>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</si>
  <si>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</si>
  <si>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</si>
  <si>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</si>
  <si>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</si>
  <si>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</si>
  <si>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</si>
  <si>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</si>
  <si>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</si>
  <si>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</si>
  <si>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</si>
  <si>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</si>
  <si>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</si>
  <si>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</si>
  <si>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</si>
  <si>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</si>
  <si>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</si>
  <si>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</si>
  <si>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</si>
  <si>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</si>
  <si>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</si>
  <si>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</si>
  <si>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</si>
  <si>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</si>
  <si>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</si>
  <si>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</si>
  <si>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</si>
  <si>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</si>
  <si>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</si>
  <si>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</si>
  <si>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</si>
  <si>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</si>
  <si>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</si>
  <si>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</si>
  <si>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</si>
  <si>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</si>
  <si>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</si>
  <si>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</si>
  <si>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</si>
  <si>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</si>
  <si>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</si>
  <si>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</si>
  <si>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</si>
  <si>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</si>
  <si>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</si>
  <si>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</si>
  <si>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</si>
  <si>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</si>
  <si>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</si>
  <si>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</si>
  <si>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</si>
  <si>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</si>
  <si>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</si>
  <si>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</si>
  <si>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</si>
  <si>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</si>
  <si>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</si>
  <si>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</si>
  <si>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</si>
  <si>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</si>
  <si>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</si>
  <si>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</si>
  <si>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</si>
  <si>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</si>
  <si>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</si>
  <si>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</si>
  <si>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</si>
  <si>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</si>
  <si>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</si>
  <si>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</si>
  <si>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</si>
  <si>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</si>
  <si>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</si>
  <si>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</si>
  <si>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</si>
  <si>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</si>
  <si>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</si>
  <si>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</si>
  <si>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</si>
  <si>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</si>
  <si>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</si>
  <si>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</si>
  <si>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</si>
  <si>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</si>
  <si>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</si>
  <si>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</si>
  <si>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</si>
  <si>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</si>
  <si>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</si>
  <si>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</si>
  <si>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</si>
  <si>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</si>
  <si>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</si>
  <si>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</si>
  <si>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</si>
  <si>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</si>
  <si>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</si>
  <si>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</si>
  <si>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厚生労働省障害保健福祉部</t>
    <phoneticPr fontId="6"/>
  </si>
  <si>
    <t>障害福祉課</t>
    <phoneticPr fontId="6"/>
  </si>
  <si>
    <t>内山　博之</t>
    <phoneticPr fontId="6"/>
  </si>
  <si>
    <t>○</t>
  </si>
  <si>
    <t>-</t>
  </si>
  <si>
    <t>-</t>
    <phoneticPr fontId="6"/>
  </si>
  <si>
    <t>-</t>
    <phoneticPr fontId="6"/>
  </si>
  <si>
    <t>-</t>
    <phoneticPr fontId="6"/>
  </si>
  <si>
    <t>保健福祉調査委託費</t>
    <phoneticPr fontId="6"/>
  </si>
  <si>
    <t>-</t>
    <phoneticPr fontId="6"/>
  </si>
  <si>
    <t>-</t>
    <phoneticPr fontId="6"/>
  </si>
  <si>
    <t>-</t>
    <phoneticPr fontId="6"/>
  </si>
  <si>
    <t>　調査の対象となる障害福祉サービス等を実施する事業所等について、平成27年度障害福祉サービス等報酬改定の影響を調査し、次期報酬改定の議論に資するための基礎資料を得ることができた。</t>
    <phoneticPr fontId="6"/>
  </si>
  <si>
    <t>①　調査の実施にあたり、調査対象施設・事業所の協力を得る。</t>
    <phoneticPr fontId="6"/>
  </si>
  <si>
    <t>調査票回収率</t>
    <phoneticPr fontId="6"/>
  </si>
  <si>
    <t>％</t>
    <phoneticPr fontId="6"/>
  </si>
  <si>
    <t>％</t>
    <phoneticPr fontId="6"/>
  </si>
  <si>
    <t>②　調査の実施にあたり、調査対象施設・事業所の協力を得る。</t>
    <phoneticPr fontId="6"/>
  </si>
  <si>
    <t>調査票回収率</t>
    <phoneticPr fontId="6"/>
  </si>
  <si>
    <t>-</t>
    <phoneticPr fontId="6"/>
  </si>
  <si>
    <t>①　調査対象事業所数</t>
    <phoneticPr fontId="6"/>
  </si>
  <si>
    <t>②　調査対象事業所数</t>
    <phoneticPr fontId="6"/>
  </si>
  <si>
    <t>箇所</t>
    <phoneticPr fontId="6"/>
  </si>
  <si>
    <t xml:space="preserve"> 　 円</t>
    <phoneticPr fontId="6"/>
  </si>
  <si>
    <t>　　 Ｘ/Ｙ</t>
    <phoneticPr fontId="6"/>
  </si>
  <si>
    <t>80,000,000/
12,765</t>
    <phoneticPr fontId="6"/>
  </si>
  <si>
    <t>15,000,000/
17,311</t>
    <phoneticPr fontId="6"/>
  </si>
  <si>
    <t>39,960,000/
14,782</t>
    <phoneticPr fontId="6"/>
  </si>
  <si>
    <t>42,120,000/
11,929</t>
    <phoneticPr fontId="6"/>
  </si>
  <si>
    <t>-</t>
    <phoneticPr fontId="6"/>
  </si>
  <si>
    <t>-</t>
    <phoneticPr fontId="6"/>
  </si>
  <si>
    <t>-</t>
    <phoneticPr fontId="6"/>
  </si>
  <si>
    <t>-</t>
    <phoneticPr fontId="6"/>
  </si>
  <si>
    <t>障害福祉サービス等に係る報酬については、その費用の大部分が国民の税金により賄われていることを踏まえると、国民の理解が得られるよう、報酬改定の影響を検証することが求められることから、社会のニーズを反映した事業である。</t>
    <phoneticPr fontId="6"/>
  </si>
  <si>
    <t>本調査については、３年に１度を基本に実施される、障害福祉サービス等報酬改定の議論のための基礎資料とすることとしていることから、国が実施すべき事業である。</t>
    <phoneticPr fontId="6"/>
  </si>
  <si>
    <t>次期報酬改定の検討を行う上で、前回改定の検証を行うことは必要不可欠であり、優先度の高い事業である。</t>
    <phoneticPr fontId="6"/>
  </si>
  <si>
    <t>無</t>
  </si>
  <si>
    <t>有</t>
  </si>
  <si>
    <t>‐</t>
  </si>
  <si>
    <t>適正な予算執行及びコスト削減に努めている。</t>
    <phoneticPr fontId="6"/>
  </si>
  <si>
    <t>調査実施のためのデータ処理、集計・分析に対する委託経費などが大部分を占めており、必要経費に限定されている。</t>
    <phoneticPr fontId="6"/>
  </si>
  <si>
    <t>事業の実施に当たっては、一般競争契約（総合評価）により委託先を決めており、より効果的で低コストの手段・方法等により実施している。</t>
    <phoneticPr fontId="6"/>
  </si>
  <si>
    <t>△</t>
  </si>
  <si>
    <t>次期報酬改定のための基礎資料として、今後活用する予定である。</t>
    <phoneticPr fontId="6"/>
  </si>
  <si>
    <t>437</t>
    <phoneticPr fontId="6"/>
  </si>
  <si>
    <t>新24-0038</t>
    <phoneticPr fontId="6"/>
  </si>
  <si>
    <t>788</t>
    <phoneticPr fontId="6"/>
  </si>
  <si>
    <t>783</t>
    <phoneticPr fontId="6"/>
  </si>
  <si>
    <t>917</t>
    <phoneticPr fontId="6"/>
  </si>
  <si>
    <t>【①　障害福祉サービス等報酬改定検証調査】</t>
    <phoneticPr fontId="6"/>
  </si>
  <si>
    <t>【②　障害福祉サービス等従事者処遇状況等調査】</t>
  </si>
  <si>
    <t>B.ＰｗＣコンサルティング合同会社</t>
    <rPh sb="13" eb="15">
      <t>ゴウドウ</t>
    </rPh>
    <rPh sb="15" eb="17">
      <t>カイシャ</t>
    </rPh>
    <phoneticPr fontId="6"/>
  </si>
  <si>
    <t>人件費</t>
    <phoneticPr fontId="6"/>
  </si>
  <si>
    <t>人件費</t>
    <phoneticPr fontId="6"/>
  </si>
  <si>
    <t>業務費</t>
    <phoneticPr fontId="6"/>
  </si>
  <si>
    <t>その他</t>
    <phoneticPr fontId="6"/>
  </si>
  <si>
    <t>調査担当者の賃金</t>
    <phoneticPr fontId="6"/>
  </si>
  <si>
    <t>一般管理費、消費税</t>
    <phoneticPr fontId="6"/>
  </si>
  <si>
    <t>一般管理費、消費税</t>
    <phoneticPr fontId="6"/>
  </si>
  <si>
    <t>三菱ＵＦＪリサーチ＆コンサルティング株式会社</t>
    <phoneticPr fontId="6"/>
  </si>
  <si>
    <t>-</t>
    <phoneticPr fontId="6"/>
  </si>
  <si>
    <t>-</t>
    <phoneticPr fontId="6"/>
  </si>
  <si>
    <t>3</t>
    <phoneticPr fontId="6"/>
  </si>
  <si>
    <t>14,040,000/
12,003</t>
    <phoneticPr fontId="6"/>
  </si>
  <si>
    <t>-</t>
    <phoneticPr fontId="6"/>
  </si>
  <si>
    <t>-</t>
    <phoneticPr fontId="6"/>
  </si>
  <si>
    <t>賃金、旅費、通信運搬費、印刷製本費</t>
    <phoneticPr fontId="6"/>
  </si>
  <si>
    <t>A.三菱ＵＦＪリサーチ＆コンサルティング株式会社</t>
    <phoneticPr fontId="6"/>
  </si>
  <si>
    <t>ＰｗＣコンサルティング合同会社</t>
    <phoneticPr fontId="6"/>
  </si>
  <si>
    <t>調査実施及び集計分析</t>
    <rPh sb="0" eb="2">
      <t>チョウサ</t>
    </rPh>
    <rPh sb="2" eb="4">
      <t>ジッシ</t>
    </rPh>
    <rPh sb="4" eb="5">
      <t>オヨ</t>
    </rPh>
    <rPh sb="6" eb="8">
      <t>シュウケイ</t>
    </rPh>
    <rPh sb="8" eb="10">
      <t>ブンセキ</t>
    </rPh>
    <phoneticPr fontId="6"/>
  </si>
  <si>
    <t>調査実施及び集計分析</t>
    <phoneticPr fontId="6"/>
  </si>
  <si>
    <t>　本事業については、実態把握や効果検証を行うことを目的としており、成果実績を定量的に評価するものではない。</t>
    <phoneticPr fontId="6"/>
  </si>
  <si>
    <t>　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と考える。</t>
    <phoneticPr fontId="6"/>
  </si>
  <si>
    <t>　調査を実施する際は、引き続き一般競争契約（総合評価）により委託先を選定し、これまでの経験を踏まえ、コストの削減、回収率の向上等をさらに推進していく。</t>
    <phoneticPr fontId="6"/>
  </si>
  <si>
    <t>入札差額（低入札）によるもの。</t>
    <rPh sb="0" eb="2">
      <t>ニュウサツ</t>
    </rPh>
    <rPh sb="2" eb="4">
      <t>サガク</t>
    </rPh>
    <rPh sb="5" eb="6">
      <t>テイ</t>
    </rPh>
    <rPh sb="6" eb="8">
      <t>ニュウサツ</t>
    </rPh>
    <phoneticPr fontId="6"/>
  </si>
  <si>
    <t>①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t>
    <phoneticPr fontId="6"/>
  </si>
  <si>
    <t>②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t>
    <rPh sb="26" eb="27">
      <t>エン</t>
    </rPh>
    <phoneticPr fontId="6"/>
  </si>
  <si>
    <t>57,240,000/19,024</t>
    <phoneticPr fontId="6"/>
  </si>
  <si>
    <t>61,015,000/
17,000</t>
    <phoneticPr fontId="6"/>
  </si>
  <si>
    <t>39,232,000/
12,000</t>
    <phoneticPr fontId="6"/>
  </si>
  <si>
    <t>-</t>
    <phoneticPr fontId="6"/>
  </si>
  <si>
    <t>-</t>
    <phoneticPr fontId="6"/>
  </si>
  <si>
    <t>平成30年度障害福祉サービス等報酬改定等の影響について調査・分析することにより、次期報酬改定の検討における基礎資料を得ることを目的とする。</t>
    <phoneticPr fontId="6"/>
  </si>
  <si>
    <t>次期報酬改定の検討における基礎資料として、各事業所におけるサービス提供の実態や職員の処遇状況等を調査・分析する。
①　障害福祉サービス等報酬改定検証調査
②　障害福祉サービス等従事者処遇状況等調査</t>
    <phoneticPr fontId="6"/>
  </si>
  <si>
    <t>-</t>
    <phoneticPr fontId="6"/>
  </si>
  <si>
    <t>-</t>
    <phoneticPr fontId="6"/>
  </si>
  <si>
    <t>障害福祉サービス等報酬改定影響検証事業</t>
    <phoneticPr fontId="6"/>
  </si>
  <si>
    <t>通信運搬費、印刷製本費等</t>
    <rPh sb="11" eb="12">
      <t>トウ</t>
    </rPh>
    <phoneticPr fontId="6"/>
  </si>
  <si>
    <t>-</t>
    <phoneticPr fontId="6"/>
  </si>
  <si>
    <t>点検対象外</t>
    <rPh sb="0" eb="2">
      <t>テンケン</t>
    </rPh>
    <rPh sb="2" eb="4">
      <t>タイショウ</t>
    </rPh>
    <rPh sb="4" eb="5">
      <t>ソト</t>
    </rPh>
    <phoneticPr fontId="6"/>
  </si>
  <si>
    <t>-</t>
    <phoneticPr fontId="6"/>
  </si>
  <si>
    <t>委託先の選定方法については、一般競争契約（総合評価）で行っており、競争性が確保されている。なお、一部案件で一者応募が行われているが、応募業者の増加を図るため、公示期間の延長等について検討する。</t>
    <rPh sb="74" eb="75">
      <t>ハカ</t>
    </rPh>
    <rPh sb="86" eb="87">
      <t>トウ</t>
    </rPh>
    <phoneticPr fontId="6"/>
  </si>
  <si>
    <t>②については、標本設計の精査の過程において、当初の見込みを下回っている。</t>
    <rPh sb="7" eb="9">
      <t>ヒョウホン</t>
    </rPh>
    <rPh sb="9" eb="11">
      <t>セッケイ</t>
    </rPh>
    <rPh sb="12" eb="14">
      <t>セイサ</t>
    </rPh>
    <rPh sb="15" eb="17">
      <t>カテイ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</si>
</sst>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119095</xdr:colOff>
      <xdr:row>740</xdr:row>
      <xdr:rowOff>74084</xdr:rowOff>
    </xdr:from>
    <xdr:to>
      <xdr:col>31</xdr:col>
      <xdr:colOff>176961</xdr:colOff>
      <xdr:row>742</xdr:row>
      <xdr:rowOff>280416</xdr:rowOff>
    </xdr:to>
    <xdr:sp macro="" textlink="">
      <xdr:nvSpPr>
        <xdr:cNvPr id="2" name="テキスト ボックス 1"/>
        <xdr:cNvSpPr txBox="1"/>
      </xdr:nvSpPr>
      <xdr:spPr>
        <a:xfrm>
          <a:off x="4542928" y="45444834"/>
          <a:ext cx="1867616" cy="904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57</a:t>
          </a:r>
          <a:r>
            <a:rPr kumimoji="1" lang="ja-JP" altLang="en-US" sz="1600"/>
            <a:t>百万円</a:t>
          </a:r>
        </a:p>
      </xdr:txBody>
    </xdr:sp>
    <xdr:clientData/>
  </xdr:twoCellAnchor>
  <xdr:twoCellAnchor>
    <xdr:from>
      <xdr:col>27</xdr:col>
      <xdr:colOff>39715</xdr:colOff>
      <xdr:row>743</xdr:row>
      <xdr:rowOff>31752</xdr:rowOff>
    </xdr:from>
    <xdr:to>
      <xdr:col>27</xdr:col>
      <xdr:colOff>39715</xdr:colOff>
      <xdr:row>744</xdr:row>
      <xdr:rowOff>29884</xdr:rowOff>
    </xdr:to>
    <xdr:cxnSp macro="">
      <xdr:nvCxnSpPr>
        <xdr:cNvPr id="3" name="直線矢印コネクタ 2"/>
        <xdr:cNvCxnSpPr/>
      </xdr:nvCxnSpPr>
      <xdr:spPr>
        <a:xfrm>
          <a:off x="5397528" y="46474065"/>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166686</xdr:colOff>
      <xdr:row>744</xdr:row>
      <xdr:rowOff>111132</xdr:rowOff>
    </xdr:from>
    <xdr:to>
      <xdr:col>33</xdr:col>
      <xdr:colOff>150811</xdr:colOff>
      <xdr:row>744</xdr:row>
      <xdr:rowOff>328899</xdr:rowOff>
    </xdr:to>
    <xdr:sp macro="" textlink="">
      <xdr:nvSpPr>
        <xdr:cNvPr id="4" name="テキスト ボックス 3"/>
        <xdr:cNvSpPr txBox="1"/>
      </xdr:nvSpPr>
      <xdr:spPr>
        <a:xfrm>
          <a:off x="4135436" y="46902695"/>
          <a:ext cx="2563813"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174649</xdr:colOff>
      <xdr:row>745</xdr:row>
      <xdr:rowOff>7938</xdr:rowOff>
    </xdr:from>
    <xdr:to>
      <xdr:col>33</xdr:col>
      <xdr:colOff>153179</xdr:colOff>
      <xdr:row>747</xdr:row>
      <xdr:rowOff>223278</xdr:rowOff>
    </xdr:to>
    <xdr:sp macro="" textlink="">
      <xdr:nvSpPr>
        <xdr:cNvPr id="5" name="テキスト ボックス 4"/>
        <xdr:cNvSpPr txBox="1"/>
      </xdr:nvSpPr>
      <xdr:spPr>
        <a:xfrm>
          <a:off x="4143399" y="47148751"/>
          <a:ext cx="2558218" cy="91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Ａ　三菱ＵＦＪリサーチ＆</a:t>
          </a:r>
          <a:r>
            <a:rPr kumimoji="1" lang="ja-JP" altLang="en-US" sz="1400" baseline="0">
              <a:latin typeface="+mj-ea"/>
              <a:ea typeface="+mj-ea"/>
            </a:rPr>
            <a:t>コンサルティング株式会社</a:t>
          </a:r>
          <a:endParaRPr kumimoji="1" lang="en-US" altLang="ja-JP" sz="1400">
            <a:latin typeface="+mj-ea"/>
            <a:ea typeface="+mj-ea"/>
          </a:endParaRPr>
        </a:p>
        <a:p>
          <a:pPr algn="ctr"/>
          <a:r>
            <a:rPr kumimoji="1" lang="en-US" altLang="ja-JP" sz="1400">
              <a:latin typeface="+mj-ea"/>
              <a:ea typeface="+mj-ea"/>
            </a:rPr>
            <a:t>57</a:t>
          </a:r>
          <a:r>
            <a:rPr kumimoji="1" lang="ja-JP" altLang="en-US" sz="1400">
              <a:latin typeface="+mj-ea"/>
              <a:ea typeface="+mj-ea"/>
            </a:rPr>
            <a:t>百万円</a:t>
          </a:r>
        </a:p>
      </xdr:txBody>
    </xdr:sp>
    <xdr:clientData/>
  </xdr:twoCellAnchor>
  <xdr:twoCellAnchor>
    <xdr:from>
      <xdr:col>19</xdr:col>
      <xdr:colOff>158747</xdr:colOff>
      <xdr:row>748</xdr:row>
      <xdr:rowOff>0</xdr:rowOff>
    </xdr:from>
    <xdr:to>
      <xdr:col>34</xdr:col>
      <xdr:colOff>146724</xdr:colOff>
      <xdr:row>748</xdr:row>
      <xdr:rowOff>222245</xdr:rowOff>
    </xdr:to>
    <xdr:sp macro="" textlink="">
      <xdr:nvSpPr>
        <xdr:cNvPr id="6" name="Text Box 8"/>
        <xdr:cNvSpPr txBox="1">
          <a:spLocks noChangeArrowheads="1"/>
        </xdr:cNvSpPr>
      </xdr:nvSpPr>
      <xdr:spPr bwMode="auto">
        <a:xfrm>
          <a:off x="3929060" y="48188563"/>
          <a:ext cx="2964539"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22</xdr:col>
      <xdr:colOff>142909</xdr:colOff>
      <xdr:row>750</xdr:row>
      <xdr:rowOff>10584</xdr:rowOff>
    </xdr:from>
    <xdr:to>
      <xdr:col>32</xdr:col>
      <xdr:colOff>2338</xdr:colOff>
      <xdr:row>752</xdr:row>
      <xdr:rowOff>280416</xdr:rowOff>
    </xdr:to>
    <xdr:sp macro="" textlink="">
      <xdr:nvSpPr>
        <xdr:cNvPr id="7" name="テキスト ボックス 6"/>
        <xdr:cNvSpPr txBox="1"/>
      </xdr:nvSpPr>
      <xdr:spPr>
        <a:xfrm>
          <a:off x="4566742" y="48873834"/>
          <a:ext cx="1870263" cy="968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14</a:t>
          </a:r>
          <a:r>
            <a:rPr kumimoji="1" lang="ja-JP" altLang="en-US" sz="1600"/>
            <a:t>百万円</a:t>
          </a:r>
        </a:p>
      </xdr:txBody>
    </xdr:sp>
    <xdr:clientData/>
  </xdr:twoCellAnchor>
  <xdr:twoCellAnchor>
    <xdr:from>
      <xdr:col>27</xdr:col>
      <xdr:colOff>95281</xdr:colOff>
      <xdr:row>753</xdr:row>
      <xdr:rowOff>31752</xdr:rowOff>
    </xdr:from>
    <xdr:to>
      <xdr:col>27</xdr:col>
      <xdr:colOff>95281</xdr:colOff>
      <xdr:row>754</xdr:row>
      <xdr:rowOff>29884</xdr:rowOff>
    </xdr:to>
    <xdr:cxnSp macro="">
      <xdr:nvCxnSpPr>
        <xdr:cNvPr id="8" name="直線矢印コネクタ 7"/>
        <xdr:cNvCxnSpPr/>
      </xdr:nvCxnSpPr>
      <xdr:spPr>
        <a:xfrm>
          <a:off x="5453094" y="49966565"/>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15888</xdr:colOff>
      <xdr:row>754</xdr:row>
      <xdr:rowOff>103194</xdr:rowOff>
    </xdr:from>
    <xdr:to>
      <xdr:col>34</xdr:col>
      <xdr:colOff>13</xdr:colOff>
      <xdr:row>754</xdr:row>
      <xdr:rowOff>320961</xdr:rowOff>
    </xdr:to>
    <xdr:sp macro="" textlink="">
      <xdr:nvSpPr>
        <xdr:cNvPr id="9" name="テキスト ボックス 8"/>
        <xdr:cNvSpPr txBox="1"/>
      </xdr:nvSpPr>
      <xdr:spPr>
        <a:xfrm>
          <a:off x="4183076" y="50387257"/>
          <a:ext cx="2563812"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12</xdr:colOff>
      <xdr:row>755</xdr:row>
      <xdr:rowOff>47628</xdr:rowOff>
    </xdr:from>
    <xdr:to>
      <xdr:col>33</xdr:col>
      <xdr:colOff>176980</xdr:colOff>
      <xdr:row>756</xdr:row>
      <xdr:rowOff>612218</xdr:rowOff>
    </xdr:to>
    <xdr:sp macro="" textlink="">
      <xdr:nvSpPr>
        <xdr:cNvPr id="10" name="テキスト ボックス 9"/>
        <xdr:cNvSpPr txBox="1"/>
      </xdr:nvSpPr>
      <xdr:spPr>
        <a:xfrm>
          <a:off x="4167200" y="50680941"/>
          <a:ext cx="2558218" cy="91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Ｂ   ＰｗＣコンサルティング</a:t>
          </a:r>
          <a:endParaRPr kumimoji="1" lang="en-US" altLang="ja-JP" sz="1400" baseline="0"/>
        </a:p>
        <a:p>
          <a:pPr algn="ctr"/>
          <a:r>
            <a:rPr kumimoji="1" lang="ja-JP" altLang="en-US" sz="1400" baseline="0"/>
            <a:t>合同会社</a:t>
          </a:r>
          <a:endParaRPr kumimoji="1" lang="en-US" altLang="ja-JP" sz="1400">
            <a:latin typeface="+mj-ea"/>
            <a:ea typeface="+mj-ea"/>
          </a:endParaRPr>
        </a:p>
        <a:p>
          <a:pPr algn="ctr"/>
          <a:r>
            <a:rPr kumimoji="1" lang="en-US" altLang="ja-JP" sz="1400">
              <a:latin typeface="+mj-ea"/>
              <a:ea typeface="+mj-ea"/>
            </a:rPr>
            <a:t>14</a:t>
          </a:r>
          <a:r>
            <a:rPr kumimoji="1" lang="ja-JP" altLang="en-US" sz="1400">
              <a:latin typeface="+mj-ea"/>
              <a:ea typeface="+mj-ea"/>
            </a:rPr>
            <a:t>百万円</a:t>
          </a:r>
        </a:p>
      </xdr:txBody>
    </xdr:sp>
    <xdr:clientData/>
  </xdr:twoCellAnchor>
  <xdr:twoCellAnchor>
    <xdr:from>
      <xdr:col>19</xdr:col>
      <xdr:colOff>190512</xdr:colOff>
      <xdr:row>757</xdr:row>
      <xdr:rowOff>31752</xdr:rowOff>
    </xdr:from>
    <xdr:to>
      <xdr:col>34</xdr:col>
      <xdr:colOff>178489</xdr:colOff>
      <xdr:row>757</xdr:row>
      <xdr:rowOff>253997</xdr:rowOff>
    </xdr:to>
    <xdr:sp macro="" textlink="">
      <xdr:nvSpPr>
        <xdr:cNvPr id="11" name="Text Box 8"/>
        <xdr:cNvSpPr txBox="1">
          <a:spLocks noChangeArrowheads="1"/>
        </xdr:cNvSpPr>
      </xdr:nvSpPr>
      <xdr:spPr bwMode="auto">
        <a:xfrm>
          <a:off x="3960825" y="51681065"/>
          <a:ext cx="2964539"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921</v>
      </c>
      <c r="AT2" s="935"/>
      <c r="AU2" s="935"/>
      <c r="AV2" s="52" t="str">
        <f>IF(AW2="", "", "-")</f>
        <v/>
      </c>
      <c r="AW2" s="911"/>
      <c r="AX2" s="911"/>
    </row>
    <row r="3" spans="1:50" ht="21" customHeight="1" thickBot="1" x14ac:dyDescent="0.2">
      <c r="A3" s="865" t="s">
        <v>533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548</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635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73</v>
      </c>
      <c r="H5" s="841"/>
      <c r="I5" s="841"/>
      <c r="J5" s="841"/>
      <c r="K5" s="841"/>
      <c r="L5" s="841"/>
      <c r="M5" s="842" t="s">
        <v>66</v>
      </c>
      <c r="N5" s="843"/>
      <c r="O5" s="843"/>
      <c r="P5" s="843"/>
      <c r="Q5" s="843"/>
      <c r="R5" s="844"/>
      <c r="S5" s="845" t="s">
        <v>131</v>
      </c>
      <c r="T5" s="841"/>
      <c r="U5" s="841"/>
      <c r="V5" s="841"/>
      <c r="W5" s="841"/>
      <c r="X5" s="846"/>
      <c r="Y5" s="699" t="s">
        <v>3</v>
      </c>
      <c r="Z5" s="571"/>
      <c r="AA5" s="571"/>
      <c r="AB5" s="571"/>
      <c r="AC5" s="571"/>
      <c r="AD5" s="572"/>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2" t="s">
        <v>546</v>
      </c>
      <c r="Z7" s="440"/>
      <c r="AA7" s="440"/>
      <c r="AB7" s="440"/>
      <c r="AC7" s="440"/>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39" t="str">
        <f>入力規則等!A26</f>
        <v>-</v>
      </c>
      <c r="H8" s="721"/>
      <c r="I8" s="721"/>
      <c r="J8" s="721"/>
      <c r="K8" s="721"/>
      <c r="L8" s="721"/>
      <c r="M8" s="721"/>
      <c r="N8" s="721"/>
      <c r="O8" s="721"/>
      <c r="P8" s="721"/>
      <c r="Q8" s="721"/>
      <c r="R8" s="721"/>
      <c r="S8" s="721"/>
      <c r="T8" s="721"/>
      <c r="U8" s="721"/>
      <c r="V8" s="721"/>
      <c r="W8" s="721"/>
      <c r="X8" s="940"/>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632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1" t="s">
        <v>24</v>
      </c>
      <c r="B12" s="942"/>
      <c r="C12" s="942"/>
      <c r="D12" s="942"/>
      <c r="E12" s="942"/>
      <c r="F12" s="943"/>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554</v>
      </c>
      <c r="Q13" s="659"/>
      <c r="R13" s="659"/>
      <c r="S13" s="659"/>
      <c r="T13" s="659"/>
      <c r="U13" s="659"/>
      <c r="V13" s="660"/>
      <c r="W13" s="658" t="s">
        <v>633</v>
      </c>
      <c r="X13" s="659"/>
      <c r="Y13" s="659"/>
      <c r="Z13" s="659"/>
      <c r="AA13" s="659"/>
      <c r="AB13" s="659"/>
      <c r="AC13" s="660"/>
      <c r="AD13" s="658">
        <v>105</v>
      </c>
      <c r="AE13" s="659"/>
      <c r="AF13" s="659"/>
      <c r="AG13" s="659"/>
      <c r="AH13" s="659"/>
      <c r="AI13" s="659"/>
      <c r="AJ13" s="660"/>
      <c r="AK13" s="658">
        <v>100</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v>107</v>
      </c>
      <c r="Q14" s="659"/>
      <c r="R14" s="659"/>
      <c r="S14" s="659"/>
      <c r="T14" s="659"/>
      <c r="U14" s="659"/>
      <c r="V14" s="660"/>
      <c r="W14" s="658" t="s">
        <v>633</v>
      </c>
      <c r="X14" s="659"/>
      <c r="Y14" s="659"/>
      <c r="Z14" s="659"/>
      <c r="AA14" s="659"/>
      <c r="AB14" s="659"/>
      <c r="AC14" s="660"/>
      <c r="AD14" s="658" t="s">
        <v>555</v>
      </c>
      <c r="AE14" s="659"/>
      <c r="AF14" s="659"/>
      <c r="AG14" s="659"/>
      <c r="AH14" s="659"/>
      <c r="AI14" s="659"/>
      <c r="AJ14" s="660"/>
      <c r="AK14" s="658" t="s">
        <v>554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95</v>
      </c>
      <c r="Q15" s="659"/>
      <c r="R15" s="659"/>
      <c r="S15" s="659"/>
      <c r="T15" s="659"/>
      <c r="U15" s="659"/>
      <c r="V15" s="660"/>
      <c r="W15" s="658">
        <v>107</v>
      </c>
      <c r="X15" s="659"/>
      <c r="Y15" s="659"/>
      <c r="Z15" s="659"/>
      <c r="AA15" s="659"/>
      <c r="AB15" s="659"/>
      <c r="AC15" s="660"/>
      <c r="AD15" s="658" t="s">
        <v>555</v>
      </c>
      <c r="AE15" s="659"/>
      <c r="AF15" s="659"/>
      <c r="AG15" s="659"/>
      <c r="AH15" s="659"/>
      <c r="AI15" s="659"/>
      <c r="AJ15" s="660"/>
      <c r="AK15" s="658" t="s">
        <v>554</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-107</v>
      </c>
      <c r="Q16" s="659"/>
      <c r="R16" s="659"/>
      <c r="S16" s="659"/>
      <c r="T16" s="659"/>
      <c r="U16" s="659"/>
      <c r="V16" s="660"/>
      <c r="W16" s="658" t="s">
        <v>634</v>
      </c>
      <c r="X16" s="659"/>
      <c r="Y16" s="659"/>
      <c r="Z16" s="659"/>
      <c r="AA16" s="659"/>
      <c r="AB16" s="659"/>
      <c r="AC16" s="660"/>
      <c r="AD16" s="658" t="s">
        <v>556</v>
      </c>
      <c r="AE16" s="659"/>
      <c r="AF16" s="659"/>
      <c r="AG16" s="659"/>
      <c r="AH16" s="659"/>
      <c r="AI16" s="659"/>
      <c r="AJ16" s="660"/>
      <c r="AK16" s="658" t="s">
        <v>554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554</v>
      </c>
      <c r="Q17" s="659"/>
      <c r="R17" s="659"/>
      <c r="S17" s="659"/>
      <c r="T17" s="659"/>
      <c r="U17" s="659"/>
      <c r="V17" s="660"/>
      <c r="W17" s="658" t="s">
        <v>633</v>
      </c>
      <c r="X17" s="659"/>
      <c r="Y17" s="659"/>
      <c r="Z17" s="659"/>
      <c r="AA17" s="659"/>
      <c r="AB17" s="659"/>
      <c r="AC17" s="660"/>
      <c r="AD17" s="658" t="s">
        <v>630</v>
      </c>
      <c r="AE17" s="659"/>
      <c r="AF17" s="659"/>
      <c r="AG17" s="659"/>
      <c r="AH17" s="659"/>
      <c r="AI17" s="659"/>
      <c r="AJ17" s="660"/>
      <c r="AK17" s="658" t="s">
        <v>554</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6">
        <f>SUM(P13:V17)</f>
        <v>95</v>
      </c>
      <c r="Q18" s="877"/>
      <c r="R18" s="877"/>
      <c r="S18" s="877"/>
      <c r="T18" s="877"/>
      <c r="U18" s="877"/>
      <c r="V18" s="878"/>
      <c r="W18" s="876">
        <f>SUM(W13:AC17)</f>
        <v>107</v>
      </c>
      <c r="X18" s="877"/>
      <c r="Y18" s="877"/>
      <c r="Z18" s="877"/>
      <c r="AA18" s="877"/>
      <c r="AB18" s="877"/>
      <c r="AC18" s="878"/>
      <c r="AD18" s="876">
        <f>SUM(AD13:AJ17)</f>
        <v>105</v>
      </c>
      <c r="AE18" s="877"/>
      <c r="AF18" s="877"/>
      <c r="AG18" s="877"/>
      <c r="AH18" s="877"/>
      <c r="AI18" s="877"/>
      <c r="AJ18" s="878"/>
      <c r="AK18" s="876">
        <f>SUM(AK13:AQ17)</f>
        <v>100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95</v>
      </c>
      <c r="Q19" s="659"/>
      <c r="R19" s="659"/>
      <c r="S19" s="659"/>
      <c r="T19" s="659"/>
      <c r="U19" s="659"/>
      <c r="V19" s="660"/>
      <c r="W19" s="658">
        <v>82</v>
      </c>
      <c r="X19" s="659"/>
      <c r="Y19" s="659"/>
      <c r="Z19" s="659"/>
      <c r="AA19" s="659"/>
      <c r="AB19" s="659"/>
      <c r="AC19" s="660"/>
      <c r="AD19" s="658">
        <v>71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2">
        <f>IF(P18=0, "-", SUM(P19)/P18)</f>
        <v>1</v>
      </c>
      <c r="Q20" s="312"/>
      <c r="R20" s="312"/>
      <c r="S20" s="312"/>
      <c r="T20" s="312"/>
      <c r="U20" s="312"/>
      <c r="V20" s="312"/>
      <c r="W20" s="312">
        <f t="shared" ref="W20" si="0">IF(W18=0, "-", SUM(W19)/W18)</f>
        <v>0.76635514018691586</v>
      </c>
      <c r="X20" s="312"/>
      <c r="Y20" s="312"/>
      <c r="Z20" s="312"/>
      <c r="AA20" s="312"/>
      <c r="AB20" s="312"/>
      <c r="AC20" s="312"/>
      <c r="AD20" s="312">
        <f t="shared" ref="AD20" si="1">IF(AD18=0, "-", SUM(AD19)/AD18)</f>
        <v>0.67619047619047623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4"/>
      <c r="G21" s="310" t="s">
        <v>497</v>
      </c>
      <c r="H21" s="311"/>
      <c r="I21" s="311"/>
      <c r="J21" s="311"/>
      <c r="K21" s="311"/>
      <c r="L21" s="311"/>
      <c r="M21" s="311"/>
      <c r="N21" s="311"/>
      <c r="O21" s="311"/>
      <c r="P21" s="312">
        <f>IF(P19=0, "-", SUM(P19)/SUM(P13,P14))</f>
        <v>0.88785046728971961</v>
      </c>
      <c r="Q21" s="312"/>
      <c r="R21" s="312"/>
      <c r="S21" s="312"/>
      <c r="T21" s="312"/>
      <c r="U21" s="312"/>
      <c r="V21" s="312"/>
      <c r="W21" s="312" t="e">
        <f t="shared" ref="W21" si="2">IF(W19=0, "-", SUM(W19)/SUM(W13,W14))</f>
        <v>#DIV/0!</v>
      </c>
      <c r="X21" s="312"/>
      <c r="Y21" s="312"/>
      <c r="Z21" s="312"/>
      <c r="AA21" s="312"/>
      <c r="AB21" s="312"/>
      <c r="AC21" s="312"/>
      <c r="AD21" s="312">
        <f t="shared" ref="AD21" si="3">IF(AD19=0, "-", SUM(AD19)/SUM(AD13,AD14))</f>
        <v>0.67619047619047623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82" t="s">
        <v>538</v>
      </c>
      <c r="B22" s="983"/>
      <c r="C22" s="983"/>
      <c r="D22" s="983"/>
      <c r="E22" s="983"/>
      <c r="F22" s="984"/>
      <c r="G22" s="949" t="s">
        <v>474</v>
      </c>
      <c r="H22" s="216"/>
      <c r="I22" s="216"/>
      <c r="J22" s="216"/>
      <c r="K22" s="216"/>
      <c r="L22" s="216"/>
      <c r="M22" s="216"/>
      <c r="N22" s="216"/>
      <c r="O22" s="217"/>
      <c r="P22" s="950" t="s">
        <v>536</v>
      </c>
      <c r="Q22" s="216"/>
      <c r="R22" s="216"/>
      <c r="S22" s="216"/>
      <c r="T22" s="216"/>
      <c r="U22" s="216"/>
      <c r="V22" s="217"/>
      <c r="W22" s="950" t="s">
        <v>537</v>
      </c>
      <c r="X22" s="216"/>
      <c r="Y22" s="216"/>
      <c r="Z22" s="216"/>
      <c r="AA22" s="216"/>
      <c r="AB22" s="216"/>
      <c r="AC22" s="217"/>
      <c r="AD22" s="950" t="s">
        <v>473</v>
      </c>
      <c r="AE22" s="216"/>
      <c r="AF22" s="216"/>
      <c r="AG22" s="216"/>
      <c r="AH22" s="216"/>
      <c r="AI22" s="216"/>
      <c r="AJ22" s="216"/>
      <c r="AK22" s="216"/>
      <c r="AL22" s="216"/>
      <c r="AM22" s="216"/>
      <c r="AN22" s="216"/>
      <c r="AO22" s="216"/>
      <c r="AP22" s="216"/>
      <c r="AQ22" s="216"/>
      <c r="AR22" s="216"/>
      <c r="AS22" s="216"/>
      <c r="AT22" s="216"/>
      <c r="AU22" s="216"/>
      <c r="AV22" s="216"/>
      <c r="AW22" s="216"/>
      <c r="AX22" s="991"/>
    </row>
    <row r="23" spans="1:50" ht="25.5" customHeight="1" x14ac:dyDescent="0.15">
      <c r="A23" s="985"/>
      <c r="B23" s="986"/>
      <c r="C23" s="986"/>
      <c r="D23" s="986"/>
      <c r="E23" s="986"/>
      <c r="F23" s="987"/>
      <c r="G23" s="979" t="s">
        <v>557</v>
      </c>
      <c r="H23" s="980"/>
      <c r="I23" s="980"/>
      <c r="J23" s="980"/>
      <c r="K23" s="980"/>
      <c r="L23" s="980"/>
      <c r="M23" s="980"/>
      <c r="N23" s="980"/>
      <c r="O23" s="981"/>
      <c r="P23" s="919">
        <v>100</v>
      </c>
      <c r="Q23" s="920"/>
      <c r="R23" s="920"/>
      <c r="S23" s="920"/>
      <c r="T23" s="920"/>
      <c r="U23" s="920"/>
      <c r="V23" s="951"/>
      <c r="W23" s="919"/>
      <c r="X23" s="920"/>
      <c r="Y23" s="920"/>
      <c r="Z23" s="920"/>
      <c r="AA23" s="920"/>
      <c r="AB23" s="920"/>
      <c r="AC23" s="951"/>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52"/>
      <c r="H24" s="953"/>
      <c r="I24" s="953"/>
      <c r="J24" s="953"/>
      <c r="K24" s="953"/>
      <c r="L24" s="953"/>
      <c r="M24" s="953"/>
      <c r="N24" s="953"/>
      <c r="O24" s="954"/>
      <c r="P24" s="658"/>
      <c r="Q24" s="659"/>
      <c r="R24" s="659"/>
      <c r="S24" s="659"/>
      <c r="T24" s="659"/>
      <c r="U24" s="659"/>
      <c r="V24" s="660"/>
      <c r="W24" s="658"/>
      <c r="X24" s="659"/>
      <c r="Y24" s="659"/>
      <c r="Z24" s="659"/>
      <c r="AA24" s="659"/>
      <c r="AB24" s="659"/>
      <c r="AC24" s="660"/>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52"/>
      <c r="H25" s="953"/>
      <c r="I25" s="953"/>
      <c r="J25" s="953"/>
      <c r="K25" s="953"/>
      <c r="L25" s="953"/>
      <c r="M25" s="953"/>
      <c r="N25" s="953"/>
      <c r="O25" s="954"/>
      <c r="P25" s="658"/>
      <c r="Q25" s="659"/>
      <c r="R25" s="659"/>
      <c r="S25" s="659"/>
      <c r="T25" s="659"/>
      <c r="U25" s="659"/>
      <c r="V25" s="660"/>
      <c r="W25" s="658"/>
      <c r="X25" s="659"/>
      <c r="Y25" s="659"/>
      <c r="Z25" s="659"/>
      <c r="AA25" s="659"/>
      <c r="AB25" s="659"/>
      <c r="AC25" s="660"/>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52"/>
      <c r="H26" s="953"/>
      <c r="I26" s="953"/>
      <c r="J26" s="953"/>
      <c r="K26" s="953"/>
      <c r="L26" s="953"/>
      <c r="M26" s="953"/>
      <c r="N26" s="953"/>
      <c r="O26" s="954"/>
      <c r="P26" s="658"/>
      <c r="Q26" s="659"/>
      <c r="R26" s="659"/>
      <c r="S26" s="659"/>
      <c r="T26" s="659"/>
      <c r="U26" s="659"/>
      <c r="V26" s="660"/>
      <c r="W26" s="658"/>
      <c r="X26" s="659"/>
      <c r="Y26" s="659"/>
      <c r="Z26" s="659"/>
      <c r="AA26" s="659"/>
      <c r="AB26" s="659"/>
      <c r="AC26" s="660"/>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52"/>
      <c r="H27" s="953"/>
      <c r="I27" s="953"/>
      <c r="J27" s="953"/>
      <c r="K27" s="953"/>
      <c r="L27" s="953"/>
      <c r="M27" s="953"/>
      <c r="N27" s="953"/>
      <c r="O27" s="954"/>
      <c r="P27" s="658"/>
      <c r="Q27" s="659"/>
      <c r="R27" s="659"/>
      <c r="S27" s="659"/>
      <c r="T27" s="659"/>
      <c r="U27" s="659"/>
      <c r="V27" s="660"/>
      <c r="W27" s="658"/>
      <c r="X27" s="659"/>
      <c r="Y27" s="659"/>
      <c r="Z27" s="659"/>
      <c r="AA27" s="659"/>
      <c r="AB27" s="659"/>
      <c r="AC27" s="660"/>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8" t="s">
        <v>475</v>
      </c>
      <c r="H29" s="959"/>
      <c r="I29" s="959"/>
      <c r="J29" s="959"/>
      <c r="K29" s="959"/>
      <c r="L29" s="959"/>
      <c r="M29" s="959"/>
      <c r="N29" s="959"/>
      <c r="O29" s="960"/>
      <c r="P29" s="936">
        <f>AK13</f>
        <v>100</v>
      </c>
      <c r="Q29" s="937"/>
      <c r="R29" s="937"/>
      <c r="S29" s="937"/>
      <c r="T29" s="937"/>
      <c r="U29" s="937"/>
      <c r="V29" s="938"/>
      <c r="W29" s="936">
        <f>AR13</f>
        <v>0</v>
      </c>
      <c r="X29" s="937"/>
      <c r="Y29" s="937"/>
      <c r="Z29" s="937"/>
      <c r="AA29" s="937"/>
      <c r="AB29" s="937"/>
      <c r="AC29" s="938"/>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90" t="s">
        <v>491</v>
      </c>
      <c r="B30" s="891"/>
      <c r="C30" s="891"/>
      <c r="D30" s="891"/>
      <c r="E30" s="891"/>
      <c r="F30" s="892"/>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1" t="s">
        <v>559</v>
      </c>
      <c r="AR31" s="194"/>
      <c r="AS31" s="127" t="s">
        <v>356</v>
      </c>
      <c r="AT31" s="128"/>
      <c r="AU31" s="193" t="s">
        <v>554</v>
      </c>
      <c r="AV31" s="193"/>
      <c r="AW31" s="395" t="s">
        <v>300</v>
      </c>
      <c r="AX31" s="396"/>
    </row>
    <row r="32" spans="1:50" ht="23.25" customHeight="1" x14ac:dyDescent="0.15">
      <c r="A32" s="400"/>
      <c r="B32" s="398"/>
      <c r="C32" s="398"/>
      <c r="D32" s="398"/>
      <c r="E32" s="398"/>
      <c r="F32" s="399"/>
      <c r="G32" s="559" t="s">
        <v>558</v>
      </c>
      <c r="H32" s="560"/>
      <c r="I32" s="560"/>
      <c r="J32" s="560"/>
      <c r="K32" s="560"/>
      <c r="L32" s="560"/>
      <c r="M32" s="560"/>
      <c r="N32" s="560"/>
      <c r="O32" s="561"/>
      <c r="P32" s="99" t="s">
        <v>558</v>
      </c>
      <c r="Q32" s="99"/>
      <c r="R32" s="99"/>
      <c r="S32" s="99"/>
      <c r="T32" s="99"/>
      <c r="U32" s="99"/>
      <c r="V32" s="99"/>
      <c r="W32" s="99"/>
      <c r="X32" s="100"/>
      <c r="Y32" s="468" t="s">
        <v>12</v>
      </c>
      <c r="Z32" s="528"/>
      <c r="AA32" s="529"/>
      <c r="AB32" s="458" t="s">
        <v>558</v>
      </c>
      <c r="AC32" s="458"/>
      <c r="AD32" s="458"/>
      <c r="AE32" s="212" t="s">
        <v>558</v>
      </c>
      <c r="AF32" s="213"/>
      <c r="AG32" s="213"/>
      <c r="AH32" s="213"/>
      <c r="AI32" s="212" t="s">
        <v>556</v>
      </c>
      <c r="AJ32" s="213"/>
      <c r="AK32" s="213"/>
      <c r="AL32" s="213"/>
      <c r="AM32" s="212" t="s">
        <v>558</v>
      </c>
      <c r="AN32" s="213"/>
      <c r="AO32" s="213"/>
      <c r="AP32" s="213"/>
      <c r="AQ32" s="334" t="s">
        <v>556</v>
      </c>
      <c r="AR32" s="201"/>
      <c r="AS32" s="201"/>
      <c r="AT32" s="335"/>
      <c r="AU32" s="213" t="s">
        <v>554</v>
      </c>
      <c r="AV32" s="213"/>
      <c r="AW32" s="213"/>
      <c r="AX32" s="215"/>
    </row>
    <row r="33" spans="1:50" ht="23.25" customHeight="1" x14ac:dyDescent="0.15">
      <c r="A33" s="401"/>
      <c r="B33" s="402"/>
      <c r="C33" s="402"/>
      <c r="D33" s="402"/>
      <c r="E33" s="402"/>
      <c r="F33" s="403"/>
      <c r="G33" s="562"/>
      <c r="H33" s="563"/>
      <c r="I33" s="563"/>
      <c r="J33" s="563"/>
      <c r="K33" s="563"/>
      <c r="L33" s="563"/>
      <c r="M33" s="563"/>
      <c r="N33" s="563"/>
      <c r="O33" s="564"/>
      <c r="P33" s="102"/>
      <c r="Q33" s="102"/>
      <c r="R33" s="102"/>
      <c r="S33" s="102"/>
      <c r="T33" s="102"/>
      <c r="U33" s="102"/>
      <c r="V33" s="102"/>
      <c r="W33" s="102"/>
      <c r="X33" s="103"/>
      <c r="Y33" s="412" t="s">
        <v>54</v>
      </c>
      <c r="Z33" s="413"/>
      <c r="AA33" s="414"/>
      <c r="AB33" s="520" t="s">
        <v>556</v>
      </c>
      <c r="AC33" s="520"/>
      <c r="AD33" s="520"/>
      <c r="AE33" s="212" t="s">
        <v>559</v>
      </c>
      <c r="AF33" s="213"/>
      <c r="AG33" s="213"/>
      <c r="AH33" s="213"/>
      <c r="AI33" s="212" t="s">
        <v>558</v>
      </c>
      <c r="AJ33" s="213"/>
      <c r="AK33" s="213"/>
      <c r="AL33" s="213"/>
      <c r="AM33" s="212" t="s">
        <v>558</v>
      </c>
      <c r="AN33" s="213"/>
      <c r="AO33" s="213"/>
      <c r="AP33" s="213"/>
      <c r="AQ33" s="334" t="s">
        <v>560</v>
      </c>
      <c r="AR33" s="201"/>
      <c r="AS33" s="201"/>
      <c r="AT33" s="335"/>
      <c r="AU33" s="213" t="s">
        <v>554</v>
      </c>
      <c r="AV33" s="213"/>
      <c r="AW33" s="213"/>
      <c r="AX33" s="215"/>
    </row>
    <row r="34" spans="1:50" ht="23.25" customHeight="1" x14ac:dyDescent="0.15">
      <c r="A34" s="400"/>
      <c r="B34" s="398"/>
      <c r="C34" s="398"/>
      <c r="D34" s="398"/>
      <c r="E34" s="398"/>
      <c r="F34" s="399"/>
      <c r="G34" s="565"/>
      <c r="H34" s="566"/>
      <c r="I34" s="566"/>
      <c r="J34" s="566"/>
      <c r="K34" s="566"/>
      <c r="L34" s="566"/>
      <c r="M34" s="566"/>
      <c r="N34" s="566"/>
      <c r="O34" s="567"/>
      <c r="P34" s="105"/>
      <c r="Q34" s="105"/>
      <c r="R34" s="105"/>
      <c r="S34" s="105"/>
      <c r="T34" s="105"/>
      <c r="U34" s="105"/>
      <c r="V34" s="105"/>
      <c r="W34" s="105"/>
      <c r="X34" s="106"/>
      <c r="Y34" s="412" t="s">
        <v>13</v>
      </c>
      <c r="Z34" s="413"/>
      <c r="AA34" s="414"/>
      <c r="AB34" s="551" t="s">
        <v>301</v>
      </c>
      <c r="AC34" s="551"/>
      <c r="AD34" s="551"/>
      <c r="AE34" s="212" t="s">
        <v>558</v>
      </c>
      <c r="AF34" s="213"/>
      <c r="AG34" s="213"/>
      <c r="AH34" s="213"/>
      <c r="AI34" s="212" t="s">
        <v>558</v>
      </c>
      <c r="AJ34" s="213"/>
      <c r="AK34" s="213"/>
      <c r="AL34" s="213"/>
      <c r="AM34" s="212" t="s">
        <v>559</v>
      </c>
      <c r="AN34" s="213"/>
      <c r="AO34" s="213"/>
      <c r="AP34" s="213"/>
      <c r="AQ34" s="334" t="s">
        <v>558</v>
      </c>
      <c r="AR34" s="201"/>
      <c r="AS34" s="201"/>
      <c r="AT34" s="335"/>
      <c r="AU34" s="213" t="s">
        <v>554</v>
      </c>
      <c r="AV34" s="213"/>
      <c r="AW34" s="213"/>
      <c r="AX34" s="215"/>
    </row>
    <row r="35" spans="1:50" ht="23.25" customHeight="1" x14ac:dyDescent="0.15">
      <c r="A35" s="220" t="s">
        <v>526</v>
      </c>
      <c r="B35" s="221"/>
      <c r="C35" s="221"/>
      <c r="D35" s="221"/>
      <c r="E35" s="221"/>
      <c r="F35" s="222"/>
      <c r="G35" s="226" t="s">
        <v>554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491</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5" t="s">
        <v>300</v>
      </c>
      <c r="AX38" s="396"/>
    </row>
    <row r="39" spans="1:50" ht="23.25" hidden="1" customHeight="1" x14ac:dyDescent="0.15">
      <c r="A39" s="400"/>
      <c r="B39" s="398"/>
      <c r="C39" s="398"/>
      <c r="D39" s="398"/>
      <c r="E39" s="398"/>
      <c r="F39" s="399"/>
      <c r="G39" s="559"/>
      <c r="H39" s="560"/>
      <c r="I39" s="560"/>
      <c r="J39" s="560"/>
      <c r="K39" s="560"/>
      <c r="L39" s="560"/>
      <c r="M39" s="560"/>
      <c r="N39" s="560"/>
      <c r="O39" s="561"/>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2"/>
      <c r="H40" s="563"/>
      <c r="I40" s="563"/>
      <c r="J40" s="563"/>
      <c r="K40" s="563"/>
      <c r="L40" s="563"/>
      <c r="M40" s="563"/>
      <c r="N40" s="563"/>
      <c r="O40" s="564"/>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5"/>
      <c r="H41" s="566"/>
      <c r="I41" s="566"/>
      <c r="J41" s="566"/>
      <c r="K41" s="566"/>
      <c r="L41" s="566"/>
      <c r="M41" s="566"/>
      <c r="N41" s="566"/>
      <c r="O41" s="567"/>
      <c r="P41" s="105"/>
      <c r="Q41" s="105"/>
      <c r="R41" s="105"/>
      <c r="S41" s="105"/>
      <c r="T41" s="105"/>
      <c r="U41" s="105"/>
      <c r="V41" s="105"/>
      <c r="W41" s="105"/>
      <c r="X41" s="106"/>
      <c r="Y41" s="412" t="s">
        <v>13</v>
      </c>
      <c r="Z41" s="413"/>
      <c r="AA41" s="414"/>
      <c r="AB41" s="551" t="s">
        <v>301</v>
      </c>
      <c r="AC41" s="551"/>
      <c r="AD41" s="55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491</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5" t="s">
        <v>300</v>
      </c>
      <c r="AX45" s="396"/>
    </row>
    <row r="46" spans="1:50" ht="23.25" hidden="1" customHeight="1" x14ac:dyDescent="0.15">
      <c r="A46" s="400"/>
      <c r="B46" s="398"/>
      <c r="C46" s="398"/>
      <c r="D46" s="398"/>
      <c r="E46" s="398"/>
      <c r="F46" s="399"/>
      <c r="G46" s="559"/>
      <c r="H46" s="560"/>
      <c r="I46" s="560"/>
      <c r="J46" s="560"/>
      <c r="K46" s="560"/>
      <c r="L46" s="560"/>
      <c r="M46" s="560"/>
      <c r="N46" s="560"/>
      <c r="O46" s="561"/>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2"/>
      <c r="H47" s="563"/>
      <c r="I47" s="563"/>
      <c r="J47" s="563"/>
      <c r="K47" s="563"/>
      <c r="L47" s="563"/>
      <c r="M47" s="563"/>
      <c r="N47" s="563"/>
      <c r="O47" s="564"/>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5"/>
      <c r="H48" s="566"/>
      <c r="I48" s="566"/>
      <c r="J48" s="566"/>
      <c r="K48" s="566"/>
      <c r="L48" s="566"/>
      <c r="M48" s="566"/>
      <c r="N48" s="566"/>
      <c r="O48" s="567"/>
      <c r="P48" s="105"/>
      <c r="Q48" s="105"/>
      <c r="R48" s="105"/>
      <c r="S48" s="105"/>
      <c r="T48" s="105"/>
      <c r="U48" s="105"/>
      <c r="V48" s="105"/>
      <c r="W48" s="105"/>
      <c r="X48" s="106"/>
      <c r="Y48" s="412" t="s">
        <v>13</v>
      </c>
      <c r="Z48" s="413"/>
      <c r="AA48" s="414"/>
      <c r="AB48" s="551" t="s">
        <v>301</v>
      </c>
      <c r="AC48" s="551"/>
      <c r="AD48" s="55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5" t="s">
        <v>300</v>
      </c>
      <c r="AX52" s="396"/>
    </row>
    <row r="53" spans="1:50" ht="23.25" hidden="1" customHeight="1" x14ac:dyDescent="0.15">
      <c r="A53" s="400"/>
      <c r="B53" s="398"/>
      <c r="C53" s="398"/>
      <c r="D53" s="398"/>
      <c r="E53" s="398"/>
      <c r="F53" s="399"/>
      <c r="G53" s="559"/>
      <c r="H53" s="560"/>
      <c r="I53" s="560"/>
      <c r="J53" s="560"/>
      <c r="K53" s="560"/>
      <c r="L53" s="560"/>
      <c r="M53" s="560"/>
      <c r="N53" s="560"/>
      <c r="O53" s="561"/>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2"/>
      <c r="H54" s="563"/>
      <c r="I54" s="563"/>
      <c r="J54" s="563"/>
      <c r="K54" s="563"/>
      <c r="L54" s="563"/>
      <c r="M54" s="563"/>
      <c r="N54" s="563"/>
      <c r="O54" s="564"/>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5"/>
      <c r="H55" s="566"/>
      <c r="I55" s="566"/>
      <c r="J55" s="566"/>
      <c r="K55" s="566"/>
      <c r="L55" s="566"/>
      <c r="M55" s="566"/>
      <c r="N55" s="566"/>
      <c r="O55" s="567"/>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5" t="s">
        <v>300</v>
      </c>
      <c r="AX59" s="396"/>
    </row>
    <row r="60" spans="1:50" ht="23.25" hidden="1" customHeight="1" x14ac:dyDescent="0.15">
      <c r="A60" s="400"/>
      <c r="B60" s="398"/>
      <c r="C60" s="398"/>
      <c r="D60" s="398"/>
      <c r="E60" s="398"/>
      <c r="F60" s="399"/>
      <c r="G60" s="559"/>
      <c r="H60" s="560"/>
      <c r="I60" s="560"/>
      <c r="J60" s="560"/>
      <c r="K60" s="560"/>
      <c r="L60" s="560"/>
      <c r="M60" s="560"/>
      <c r="N60" s="560"/>
      <c r="O60" s="561"/>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2"/>
      <c r="H61" s="563"/>
      <c r="I61" s="563"/>
      <c r="J61" s="563"/>
      <c r="K61" s="563"/>
      <c r="L61" s="563"/>
      <c r="M61" s="563"/>
      <c r="N61" s="563"/>
      <c r="O61" s="564"/>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5"/>
      <c r="H62" s="566"/>
      <c r="I62" s="566"/>
      <c r="J62" s="566"/>
      <c r="K62" s="566"/>
      <c r="L62" s="566"/>
      <c r="M62" s="566"/>
      <c r="N62" s="566"/>
      <c r="O62" s="567"/>
      <c r="P62" s="105"/>
      <c r="Q62" s="105"/>
      <c r="R62" s="105"/>
      <c r="S62" s="105"/>
      <c r="T62" s="105"/>
      <c r="U62" s="105"/>
      <c r="V62" s="105"/>
      <c r="W62" s="105"/>
      <c r="X62" s="106"/>
      <c r="Y62" s="412" t="s">
        <v>13</v>
      </c>
      <c r="Z62" s="413"/>
      <c r="AA62" s="414"/>
      <c r="AB62" s="551" t="s">
        <v>14</v>
      </c>
      <c r="AC62" s="551"/>
      <c r="AD62" s="55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88"/>
      <c r="AF77" s="889"/>
      <c r="AG77" s="889"/>
      <c r="AH77" s="889"/>
      <c r="AI77" s="888"/>
      <c r="AJ77" s="889"/>
      <c r="AK77" s="889"/>
      <c r="AL77" s="889"/>
      <c r="AM77" s="888"/>
      <c r="AN77" s="889"/>
      <c r="AO77" s="889"/>
      <c r="AP77" s="889"/>
      <c r="AQ77" s="334"/>
      <c r="AR77" s="201"/>
      <c r="AS77" s="201"/>
      <c r="AT77" s="335"/>
      <c r="AU77" s="213"/>
      <c r="AV77" s="213"/>
      <c r="AW77" s="213"/>
      <c r="AX77" s="215"/>
    </row>
    <row r="78" spans="1:50" ht="69.75" hidden="1" customHeight="1" x14ac:dyDescent="0.15">
      <c r="A78" s="329" t="s">
        <v>529</v>
      </c>
      <c r="B78" s="330"/>
      <c r="C78" s="330"/>
      <c r="D78" s="330"/>
      <c r="E78" s="327" t="s">
        <v>465</v>
      </c>
      <c r="F78" s="328"/>
      <c r="G78" s="57" t="s">
        <v>365</v>
      </c>
      <c r="H78" s="588"/>
      <c r="I78" s="589"/>
      <c r="J78" s="589"/>
      <c r="K78" s="589"/>
      <c r="L78" s="589"/>
      <c r="M78" s="589"/>
      <c r="N78" s="589"/>
      <c r="O78" s="590"/>
      <c r="P78" s="141"/>
      <c r="Q78" s="141"/>
      <c r="R78" s="141"/>
      <c r="S78" s="141"/>
      <c r="T78" s="141"/>
      <c r="U78" s="141"/>
      <c r="V78" s="141"/>
      <c r="W78" s="141"/>
      <c r="X78" s="14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2" t="s">
        <v>486</v>
      </c>
      <c r="AP79" s="273"/>
      <c r="AQ79" s="273"/>
      <c r="AR79" s="81" t="s">
        <v>484</v>
      </c>
      <c r="AS79" s="272"/>
      <c r="AT79" s="273"/>
      <c r="AU79" s="273"/>
      <c r="AV79" s="273"/>
      <c r="AW79" s="273"/>
      <c r="AX79" s="945"/>
    </row>
    <row r="80" spans="1:50" ht="18.75" customHeight="1" x14ac:dyDescent="0.15">
      <c r="A80" s="862"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3"/>
      <c r="B82" s="524"/>
      <c r="C82" s="425"/>
      <c r="D82" s="425"/>
      <c r="E82" s="425"/>
      <c r="F82" s="426"/>
      <c r="G82" s="677" t="s">
        <v>620</v>
      </c>
      <c r="H82" s="677"/>
      <c r="I82" s="677"/>
      <c r="J82" s="677"/>
      <c r="K82" s="677"/>
      <c r="L82" s="677"/>
      <c r="M82" s="677"/>
      <c r="N82" s="677"/>
      <c r="O82" s="677"/>
      <c r="P82" s="677"/>
      <c r="Q82" s="677"/>
      <c r="R82" s="677"/>
      <c r="S82" s="677"/>
      <c r="T82" s="677"/>
      <c r="U82" s="677"/>
      <c r="V82" s="677"/>
      <c r="W82" s="677"/>
      <c r="X82" s="677"/>
      <c r="Y82" s="677"/>
      <c r="Z82" s="677"/>
      <c r="AA82" s="678"/>
      <c r="AB82" s="882" t="s">
        <v>561</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customHeight="1" x14ac:dyDescent="0.15">
      <c r="A83" s="863"/>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customHeight="1" x14ac:dyDescent="0.15">
      <c r="A84" s="863"/>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customHeight="1" x14ac:dyDescent="0.15">
      <c r="A85" s="86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2" t="s">
        <v>11</v>
      </c>
      <c r="AC85" s="553"/>
      <c r="AD85" s="554"/>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customHeight="1" x14ac:dyDescent="0.15">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t="s">
        <v>554</v>
      </c>
      <c r="AR86" s="193"/>
      <c r="AS86" s="127" t="s">
        <v>356</v>
      </c>
      <c r="AT86" s="128"/>
      <c r="AU86" s="193">
        <v>30</v>
      </c>
      <c r="AV86" s="193"/>
      <c r="AW86" s="395" t="s">
        <v>300</v>
      </c>
      <c r="AX86" s="396"/>
      <c r="AY86" s="10"/>
      <c r="AZ86" s="10"/>
      <c r="BA86" s="10"/>
      <c r="BB86" s="10"/>
      <c r="BC86" s="10"/>
      <c r="BD86" s="10"/>
      <c r="BE86" s="10"/>
      <c r="BF86" s="10"/>
      <c r="BG86" s="10"/>
      <c r="BH86" s="10"/>
    </row>
    <row r="87" spans="1:60" ht="23.25" customHeight="1" x14ac:dyDescent="0.15">
      <c r="A87" s="863"/>
      <c r="B87" s="425"/>
      <c r="C87" s="425"/>
      <c r="D87" s="425"/>
      <c r="E87" s="425"/>
      <c r="F87" s="426"/>
      <c r="G87" s="98" t="s">
        <v>562</v>
      </c>
      <c r="H87" s="99"/>
      <c r="I87" s="99"/>
      <c r="J87" s="99"/>
      <c r="K87" s="99"/>
      <c r="L87" s="99"/>
      <c r="M87" s="99"/>
      <c r="N87" s="99"/>
      <c r="O87" s="100"/>
      <c r="P87" s="99" t="s">
        <v>567</v>
      </c>
      <c r="Q87" s="511"/>
      <c r="R87" s="511"/>
      <c r="S87" s="511"/>
      <c r="T87" s="511"/>
      <c r="U87" s="511"/>
      <c r="V87" s="511"/>
      <c r="W87" s="511"/>
      <c r="X87" s="512"/>
      <c r="Y87" s="556" t="s">
        <v>62</v>
      </c>
      <c r="Z87" s="557"/>
      <c r="AA87" s="558"/>
      <c r="AB87" s="458" t="s">
        <v>564</v>
      </c>
      <c r="AC87" s="458"/>
      <c r="AD87" s="458"/>
      <c r="AE87" s="212">
        <v>71.900000000000006</v>
      </c>
      <c r="AF87" s="213"/>
      <c r="AG87" s="213"/>
      <c r="AH87" s="214"/>
      <c r="AI87" s="212">
        <v>66.2</v>
      </c>
      <c r="AJ87" s="213"/>
      <c r="AK87" s="213"/>
      <c r="AL87" s="214"/>
      <c r="AM87" s="212">
        <v>65.900000000000006</v>
      </c>
      <c r="AN87" s="213"/>
      <c r="AO87" s="213"/>
      <c r="AP87" s="213"/>
      <c r="AQ87" s="334" t="s">
        <v>554</v>
      </c>
      <c r="AR87" s="201"/>
      <c r="AS87" s="201"/>
      <c r="AT87" s="335"/>
      <c r="AU87" s="213" t="s">
        <v>554</v>
      </c>
      <c r="AV87" s="213"/>
      <c r="AW87" s="213"/>
      <c r="AX87" s="215"/>
    </row>
    <row r="88" spans="1:60" ht="23.25" customHeight="1" x14ac:dyDescent="0.15">
      <c r="A88" s="863"/>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t="s">
        <v>565</v>
      </c>
      <c r="AC88" s="520"/>
      <c r="AD88" s="520"/>
      <c r="AE88" s="212">
        <v>70</v>
      </c>
      <c r="AF88" s="213"/>
      <c r="AG88" s="213"/>
      <c r="AH88" s="214"/>
      <c r="AI88" s="212">
        <v>70</v>
      </c>
      <c r="AJ88" s="213"/>
      <c r="AK88" s="213"/>
      <c r="AL88" s="214"/>
      <c r="AM88" s="212">
        <v>70</v>
      </c>
      <c r="AN88" s="213"/>
      <c r="AO88" s="213"/>
      <c r="AP88" s="213"/>
      <c r="AQ88" s="334" t="s">
        <v>554</v>
      </c>
      <c r="AR88" s="201"/>
      <c r="AS88" s="201"/>
      <c r="AT88" s="335"/>
      <c r="AU88" s="213">
        <v>70</v>
      </c>
      <c r="AV88" s="213"/>
      <c r="AW88" s="213"/>
      <c r="AX88" s="215"/>
      <c r="AY88" s="10"/>
      <c r="AZ88" s="10"/>
      <c r="BA88" s="10"/>
      <c r="BB88" s="10"/>
      <c r="BC88" s="10"/>
    </row>
    <row r="89" spans="1:60" ht="23.25" customHeight="1" x14ac:dyDescent="0.15">
      <c r="A89" s="863"/>
      <c r="B89" s="526"/>
      <c r="C89" s="526"/>
      <c r="D89" s="526"/>
      <c r="E89" s="526"/>
      <c r="F89" s="527"/>
      <c r="G89" s="104"/>
      <c r="H89" s="105"/>
      <c r="I89" s="105"/>
      <c r="J89" s="105"/>
      <c r="K89" s="105"/>
      <c r="L89" s="105"/>
      <c r="M89" s="105"/>
      <c r="N89" s="105"/>
      <c r="O89" s="106"/>
      <c r="P89" s="170"/>
      <c r="Q89" s="170"/>
      <c r="R89" s="170"/>
      <c r="S89" s="170"/>
      <c r="T89" s="170"/>
      <c r="U89" s="170"/>
      <c r="V89" s="170"/>
      <c r="W89" s="170"/>
      <c r="X89" s="555"/>
      <c r="Y89" s="455" t="s">
        <v>13</v>
      </c>
      <c r="Z89" s="456"/>
      <c r="AA89" s="457"/>
      <c r="AB89" s="595" t="s">
        <v>14</v>
      </c>
      <c r="AC89" s="595"/>
      <c r="AD89" s="595"/>
      <c r="AE89" s="212">
        <v>102.7</v>
      </c>
      <c r="AF89" s="213"/>
      <c r="AG89" s="213"/>
      <c r="AH89" s="214"/>
      <c r="AI89" s="212">
        <v>94.6</v>
      </c>
      <c r="AJ89" s="213"/>
      <c r="AK89" s="213"/>
      <c r="AL89" s="214"/>
      <c r="AM89" s="212">
        <v>94.1</v>
      </c>
      <c r="AN89" s="213"/>
      <c r="AO89" s="213"/>
      <c r="AP89" s="213"/>
      <c r="AQ89" s="334" t="s">
        <v>554</v>
      </c>
      <c r="AR89" s="201"/>
      <c r="AS89" s="201"/>
      <c r="AT89" s="335"/>
      <c r="AU89" s="213" t="s">
        <v>554</v>
      </c>
      <c r="AV89" s="213"/>
      <c r="AW89" s="213"/>
      <c r="AX89" s="215"/>
      <c r="AY89" s="10"/>
      <c r="AZ89" s="10"/>
      <c r="BA89" s="10"/>
      <c r="BB89" s="10"/>
      <c r="BC89" s="10"/>
      <c r="BD89" s="10"/>
      <c r="BE89" s="10"/>
      <c r="BF89" s="10"/>
      <c r="BG89" s="10"/>
      <c r="BH89" s="10"/>
    </row>
    <row r="90" spans="1:60" ht="18.75" customHeight="1" x14ac:dyDescent="0.15">
      <c r="A90" s="86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2" t="s">
        <v>11</v>
      </c>
      <c r="AC90" s="553"/>
      <c r="AD90" s="554"/>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customHeight="1" x14ac:dyDescent="0.15">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t="s">
        <v>568</v>
      </c>
      <c r="AR91" s="193"/>
      <c r="AS91" s="127" t="s">
        <v>356</v>
      </c>
      <c r="AT91" s="128"/>
      <c r="AU91" s="193">
        <v>30</v>
      </c>
      <c r="AV91" s="193"/>
      <c r="AW91" s="395" t="s">
        <v>300</v>
      </c>
      <c r="AX91" s="396"/>
      <c r="AY91" s="10"/>
      <c r="AZ91" s="10"/>
      <c r="BA91" s="10"/>
      <c r="BB91" s="10"/>
      <c r="BC91" s="10"/>
    </row>
    <row r="92" spans="1:60" ht="23.25" customHeight="1" x14ac:dyDescent="0.15">
      <c r="A92" s="863"/>
      <c r="B92" s="425"/>
      <c r="C92" s="425"/>
      <c r="D92" s="425"/>
      <c r="E92" s="425"/>
      <c r="F92" s="426"/>
      <c r="G92" s="98" t="s">
        <v>566</v>
      </c>
      <c r="H92" s="99"/>
      <c r="I92" s="99"/>
      <c r="J92" s="99"/>
      <c r="K92" s="99"/>
      <c r="L92" s="99"/>
      <c r="M92" s="99"/>
      <c r="N92" s="99"/>
      <c r="O92" s="100"/>
      <c r="P92" s="99" t="s">
        <v>563</v>
      </c>
      <c r="Q92" s="511"/>
      <c r="R92" s="511"/>
      <c r="S92" s="511"/>
      <c r="T92" s="511"/>
      <c r="U92" s="511"/>
      <c r="V92" s="511"/>
      <c r="W92" s="511"/>
      <c r="X92" s="512"/>
      <c r="Y92" s="556" t="s">
        <v>62</v>
      </c>
      <c r="Z92" s="557"/>
      <c r="AA92" s="558"/>
      <c r="AB92" s="458" t="s">
        <v>564</v>
      </c>
      <c r="AC92" s="458"/>
      <c r="AD92" s="458"/>
      <c r="AE92" s="212">
        <v>67.7</v>
      </c>
      <c r="AF92" s="213"/>
      <c r="AG92" s="213"/>
      <c r="AH92" s="213"/>
      <c r="AI92" s="212">
        <v>66.8</v>
      </c>
      <c r="AJ92" s="213"/>
      <c r="AK92" s="213"/>
      <c r="AL92" s="213"/>
      <c r="AM92" s="212">
        <v>71.5</v>
      </c>
      <c r="AN92" s="213"/>
      <c r="AO92" s="213"/>
      <c r="AP92" s="213"/>
      <c r="AQ92" s="334" t="s">
        <v>554</v>
      </c>
      <c r="AR92" s="201"/>
      <c r="AS92" s="201"/>
      <c r="AT92" s="335"/>
      <c r="AU92" s="213" t="s">
        <v>554</v>
      </c>
      <c r="AV92" s="213"/>
      <c r="AW92" s="213"/>
      <c r="AX92" s="215"/>
      <c r="AY92" s="10"/>
      <c r="AZ92" s="10"/>
      <c r="BA92" s="10"/>
      <c r="BB92" s="10"/>
      <c r="BC92" s="10"/>
      <c r="BD92" s="10"/>
      <c r="BE92" s="10"/>
      <c r="BF92" s="10"/>
      <c r="BG92" s="10"/>
      <c r="BH92" s="10"/>
    </row>
    <row r="93" spans="1:60" ht="23.25" customHeight="1" x14ac:dyDescent="0.15">
      <c r="A93" s="863"/>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t="s">
        <v>565</v>
      </c>
      <c r="AC93" s="520"/>
      <c r="AD93" s="520"/>
      <c r="AE93" s="212">
        <v>70</v>
      </c>
      <c r="AF93" s="213"/>
      <c r="AG93" s="213"/>
      <c r="AH93" s="213"/>
      <c r="AI93" s="212">
        <v>70</v>
      </c>
      <c r="AJ93" s="213"/>
      <c r="AK93" s="213"/>
      <c r="AL93" s="213"/>
      <c r="AM93" s="212">
        <v>70</v>
      </c>
      <c r="AN93" s="213"/>
      <c r="AO93" s="213"/>
      <c r="AP93" s="213"/>
      <c r="AQ93" s="334" t="s">
        <v>554</v>
      </c>
      <c r="AR93" s="201"/>
      <c r="AS93" s="201"/>
      <c r="AT93" s="335"/>
      <c r="AU93" s="213">
        <v>71.5</v>
      </c>
      <c r="AV93" s="213"/>
      <c r="AW93" s="213"/>
      <c r="AX93" s="215"/>
    </row>
    <row r="94" spans="1:60" ht="23.25" customHeight="1" thickBot="1" x14ac:dyDescent="0.2">
      <c r="A94" s="863"/>
      <c r="B94" s="526"/>
      <c r="C94" s="526"/>
      <c r="D94" s="526"/>
      <c r="E94" s="526"/>
      <c r="F94" s="527"/>
      <c r="G94" s="104"/>
      <c r="H94" s="105"/>
      <c r="I94" s="105"/>
      <c r="J94" s="105"/>
      <c r="K94" s="105"/>
      <c r="L94" s="105"/>
      <c r="M94" s="105"/>
      <c r="N94" s="105"/>
      <c r="O94" s="106"/>
      <c r="P94" s="170"/>
      <c r="Q94" s="170"/>
      <c r="R94" s="170"/>
      <c r="S94" s="170"/>
      <c r="T94" s="170"/>
      <c r="U94" s="170"/>
      <c r="V94" s="170"/>
      <c r="W94" s="170"/>
      <c r="X94" s="555"/>
      <c r="Y94" s="455" t="s">
        <v>13</v>
      </c>
      <c r="Z94" s="456"/>
      <c r="AA94" s="457"/>
      <c r="AB94" s="595" t="s">
        <v>14</v>
      </c>
      <c r="AC94" s="595"/>
      <c r="AD94" s="595"/>
      <c r="AE94" s="212">
        <v>96.7</v>
      </c>
      <c r="AF94" s="213"/>
      <c r="AG94" s="213"/>
      <c r="AH94" s="213"/>
      <c r="AI94" s="212">
        <v>95.4</v>
      </c>
      <c r="AJ94" s="213"/>
      <c r="AK94" s="213"/>
      <c r="AL94" s="213"/>
      <c r="AM94" s="212">
        <v>102.1</v>
      </c>
      <c r="AN94" s="213"/>
      <c r="AO94" s="213"/>
      <c r="AP94" s="213"/>
      <c r="AQ94" s="334" t="s">
        <v>554</v>
      </c>
      <c r="AR94" s="201"/>
      <c r="AS94" s="201"/>
      <c r="AT94" s="335"/>
      <c r="AU94" s="213" t="s">
        <v>554</v>
      </c>
      <c r="AV94" s="213"/>
      <c r="AW94" s="213"/>
      <c r="AX94" s="215"/>
      <c r="AY94" s="10"/>
      <c r="AZ94" s="10"/>
      <c r="BA94" s="10"/>
      <c r="BB94" s="10"/>
      <c r="BC94" s="10"/>
    </row>
    <row r="95" spans="1:60" ht="18.75" hidden="1" customHeight="1" x14ac:dyDescent="0.15">
      <c r="A95" s="86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2" t="s">
        <v>11</v>
      </c>
      <c r="AC95" s="553"/>
      <c r="AD95" s="554"/>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3"/>
      <c r="B97" s="425"/>
      <c r="C97" s="425"/>
      <c r="D97" s="425"/>
      <c r="E97" s="425"/>
      <c r="F97" s="426"/>
      <c r="G97" s="98"/>
      <c r="H97" s="99"/>
      <c r="I97" s="99"/>
      <c r="J97" s="99"/>
      <c r="K97" s="99"/>
      <c r="L97" s="99"/>
      <c r="M97" s="99"/>
      <c r="N97" s="99"/>
      <c r="O97" s="100"/>
      <c r="P97" s="99"/>
      <c r="Q97" s="511"/>
      <c r="R97" s="511"/>
      <c r="S97" s="511"/>
      <c r="T97" s="511"/>
      <c r="U97" s="511"/>
      <c r="V97" s="511"/>
      <c r="W97" s="511"/>
      <c r="X97" s="512"/>
      <c r="Y97" s="556" t="s">
        <v>62</v>
      </c>
      <c r="Z97" s="557"/>
      <c r="AA97" s="558"/>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3"/>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4"/>
      <c r="B99" s="427"/>
      <c r="C99" s="427"/>
      <c r="D99" s="427"/>
      <c r="E99" s="427"/>
      <c r="F99" s="428"/>
      <c r="G99" s="581"/>
      <c r="H99" s="209"/>
      <c r="I99" s="209"/>
      <c r="J99" s="209"/>
      <c r="K99" s="209"/>
      <c r="L99" s="209"/>
      <c r="M99" s="209"/>
      <c r="N99" s="209"/>
      <c r="O99" s="582"/>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539</v>
      </c>
      <c r="AV100" s="315"/>
      <c r="AW100" s="315"/>
      <c r="AX100" s="317"/>
    </row>
    <row r="101" spans="1:60" ht="23.25" customHeight="1" x14ac:dyDescent="0.15">
      <c r="A101" s="419"/>
      <c r="B101" s="420"/>
      <c r="C101" s="420"/>
      <c r="D101" s="420"/>
      <c r="E101" s="420"/>
      <c r="F101" s="421"/>
      <c r="G101" s="99" t="s">
        <v>569</v>
      </c>
      <c r="H101" s="99"/>
      <c r="I101" s="99"/>
      <c r="J101" s="99"/>
      <c r="K101" s="99"/>
      <c r="L101" s="99"/>
      <c r="M101" s="99"/>
      <c r="N101" s="99"/>
      <c r="O101" s="99"/>
      <c r="P101" s="99"/>
      <c r="Q101" s="99"/>
      <c r="R101" s="99"/>
      <c r="S101" s="99"/>
      <c r="T101" s="99"/>
      <c r="U101" s="99"/>
      <c r="V101" s="99"/>
      <c r="W101" s="99"/>
      <c r="X101" s="100"/>
      <c r="Y101" s="570" t="s">
        <v>55</v>
      </c>
      <c r="Z101" s="571"/>
      <c r="AA101" s="572"/>
      <c r="AB101" s="458" t="s">
        <v>571</v>
      </c>
      <c r="AC101" s="458"/>
      <c r="AD101" s="458"/>
      <c r="AE101" s="212">
        <v>12765</v>
      </c>
      <c r="AF101" s="213"/>
      <c r="AG101" s="213"/>
      <c r="AH101" s="214"/>
      <c r="AI101" s="212">
        <v>11929</v>
      </c>
      <c r="AJ101" s="213"/>
      <c r="AK101" s="213"/>
      <c r="AL101" s="214"/>
      <c r="AM101" s="212">
        <v>19024</v>
      </c>
      <c r="AN101" s="213"/>
      <c r="AO101" s="213"/>
      <c r="AP101" s="214"/>
      <c r="AQ101" s="212" t="s">
        <v>614</v>
      </c>
      <c r="AR101" s="213"/>
      <c r="AS101" s="213"/>
      <c r="AT101" s="214"/>
      <c r="AU101" s="212" t="s">
        <v>613</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571</v>
      </c>
      <c r="AC102" s="458"/>
      <c r="AD102" s="458"/>
      <c r="AE102" s="415" t="s">
        <v>554</v>
      </c>
      <c r="AF102" s="415"/>
      <c r="AG102" s="415"/>
      <c r="AH102" s="415"/>
      <c r="AI102" s="415">
        <v>12000</v>
      </c>
      <c r="AJ102" s="415"/>
      <c r="AK102" s="415"/>
      <c r="AL102" s="415"/>
      <c r="AM102" s="415">
        <v>12000</v>
      </c>
      <c r="AN102" s="415"/>
      <c r="AO102" s="415"/>
      <c r="AP102" s="415"/>
      <c r="AQ102" s="267">
        <v>17000</v>
      </c>
      <c r="AR102" s="268"/>
      <c r="AS102" s="268"/>
      <c r="AT102" s="313"/>
      <c r="AU102" s="267">
        <v>17000</v>
      </c>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customHeight="1" x14ac:dyDescent="0.15">
      <c r="A104" s="419"/>
      <c r="B104" s="420"/>
      <c r="C104" s="420"/>
      <c r="D104" s="420"/>
      <c r="E104" s="420"/>
      <c r="F104" s="421"/>
      <c r="G104" s="99" t="s">
        <v>570</v>
      </c>
      <c r="H104" s="99"/>
      <c r="I104" s="99"/>
      <c r="J104" s="99"/>
      <c r="K104" s="99"/>
      <c r="L104" s="99"/>
      <c r="M104" s="99"/>
      <c r="N104" s="99"/>
      <c r="O104" s="99"/>
      <c r="P104" s="99"/>
      <c r="Q104" s="99"/>
      <c r="R104" s="99"/>
      <c r="S104" s="99"/>
      <c r="T104" s="99"/>
      <c r="U104" s="99"/>
      <c r="V104" s="99"/>
      <c r="W104" s="99"/>
      <c r="X104" s="100"/>
      <c r="Y104" s="462" t="s">
        <v>55</v>
      </c>
      <c r="Z104" s="463"/>
      <c r="AA104" s="464"/>
      <c r="AB104" s="539" t="s">
        <v>571</v>
      </c>
      <c r="AC104" s="540"/>
      <c r="AD104" s="541"/>
      <c r="AE104" s="212">
        <v>17311</v>
      </c>
      <c r="AF104" s="213"/>
      <c r="AG104" s="213"/>
      <c r="AH104" s="214"/>
      <c r="AI104" s="212">
        <v>14782</v>
      </c>
      <c r="AJ104" s="213"/>
      <c r="AK104" s="213"/>
      <c r="AL104" s="214"/>
      <c r="AM104" s="212">
        <v>12003</v>
      </c>
      <c r="AN104" s="213"/>
      <c r="AO104" s="213"/>
      <c r="AP104" s="214"/>
      <c r="AQ104" s="212" t="s">
        <v>613</v>
      </c>
      <c r="AR104" s="213"/>
      <c r="AS104" s="213"/>
      <c r="AT104" s="214"/>
      <c r="AU104" s="212" t="s">
        <v>613</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2"/>
      <c r="AA105" s="543"/>
      <c r="AB105" s="465" t="s">
        <v>571</v>
      </c>
      <c r="AC105" s="466"/>
      <c r="AD105" s="467"/>
      <c r="AE105" s="415" t="s">
        <v>554</v>
      </c>
      <c r="AF105" s="415"/>
      <c r="AG105" s="415"/>
      <c r="AH105" s="415"/>
      <c r="AI105" s="415">
        <v>17000</v>
      </c>
      <c r="AJ105" s="415"/>
      <c r="AK105" s="415"/>
      <c r="AL105" s="415"/>
      <c r="AM105" s="415">
        <v>16000</v>
      </c>
      <c r="AN105" s="415"/>
      <c r="AO105" s="415"/>
      <c r="AP105" s="415"/>
      <c r="AQ105" s="212">
        <v>12000</v>
      </c>
      <c r="AR105" s="213"/>
      <c r="AS105" s="213"/>
      <c r="AT105" s="214"/>
      <c r="AU105" s="267">
        <v>12000</v>
      </c>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39"/>
      <c r="AC107" s="540"/>
      <c r="AD107" s="541"/>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2"/>
      <c r="AA108" s="543"/>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39"/>
      <c r="AC110" s="540"/>
      <c r="AD110" s="541"/>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2"/>
      <c r="AA111" s="543"/>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39"/>
      <c r="AC113" s="540"/>
      <c r="AD113" s="541"/>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2"/>
      <c r="AA114" s="543"/>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8"/>
      <c r="Z115" s="549"/>
      <c r="AA115" s="550"/>
      <c r="AB115" s="412" t="s">
        <v>11</v>
      </c>
      <c r="AC115" s="413"/>
      <c r="AD115" s="414"/>
      <c r="AE115" s="412" t="s">
        <v>357</v>
      </c>
      <c r="AF115" s="413"/>
      <c r="AG115" s="413"/>
      <c r="AH115" s="414"/>
      <c r="AI115" s="412" t="s">
        <v>363</v>
      </c>
      <c r="AJ115" s="413"/>
      <c r="AK115" s="413"/>
      <c r="AL115" s="414"/>
      <c r="AM115" s="412" t="s">
        <v>472</v>
      </c>
      <c r="AN115" s="413"/>
      <c r="AO115" s="413"/>
      <c r="AP115" s="414"/>
      <c r="AQ115" s="592" t="s">
        <v>540</v>
      </c>
      <c r="AR115" s="593"/>
      <c r="AS115" s="593"/>
      <c r="AT115" s="593"/>
      <c r="AU115" s="593"/>
      <c r="AV115" s="593"/>
      <c r="AW115" s="593"/>
      <c r="AX115" s="594"/>
    </row>
    <row r="116" spans="1:50" ht="23.25" customHeight="1" x14ac:dyDescent="0.15">
      <c r="A116" s="436"/>
      <c r="B116" s="437"/>
      <c r="C116" s="437"/>
      <c r="D116" s="437"/>
      <c r="E116" s="437"/>
      <c r="F116" s="438"/>
      <c r="G116" s="390" t="s">
        <v>624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v>6267</v>
      </c>
      <c r="AF116" s="415"/>
      <c r="AG116" s="415"/>
      <c r="AH116" s="415"/>
      <c r="AI116" s="415">
        <v>3531</v>
      </c>
      <c r="AJ116" s="415"/>
      <c r="AK116" s="415"/>
      <c r="AL116" s="415"/>
      <c r="AM116" s="415">
        <v>3009</v>
      </c>
      <c r="AN116" s="415"/>
      <c r="AO116" s="415"/>
      <c r="AP116" s="415"/>
      <c r="AQ116" s="212">
        <v>3589</v>
      </c>
      <c r="AR116" s="213"/>
      <c r="AS116" s="213"/>
      <c r="AT116" s="213"/>
      <c r="AU116" s="213"/>
      <c r="AV116" s="213"/>
      <c r="AW116" s="213"/>
      <c r="AX116" s="215"/>
    </row>
    <row r="117" spans="1:50" ht="79.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45" t="s">
        <v>574</v>
      </c>
      <c r="AF117" s="546"/>
      <c r="AG117" s="546"/>
      <c r="AH117" s="546"/>
      <c r="AI117" s="545" t="s">
        <v>577</v>
      </c>
      <c r="AJ117" s="546"/>
      <c r="AK117" s="546"/>
      <c r="AL117" s="546"/>
      <c r="AM117" s="545" t="s">
        <v>626</v>
      </c>
      <c r="AN117" s="546"/>
      <c r="AO117" s="546"/>
      <c r="AP117" s="546"/>
      <c r="AQ117" s="545" t="s">
        <v>627</v>
      </c>
      <c r="AR117" s="546"/>
      <c r="AS117" s="546"/>
      <c r="AT117" s="546"/>
      <c r="AU117" s="546"/>
      <c r="AV117" s="546"/>
      <c r="AW117" s="546"/>
      <c r="AX117" s="547"/>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8"/>
      <c r="Z118" s="549"/>
      <c r="AA118" s="550"/>
      <c r="AB118" s="412" t="s">
        <v>11</v>
      </c>
      <c r="AC118" s="413"/>
      <c r="AD118" s="414"/>
      <c r="AE118" s="412" t="s">
        <v>357</v>
      </c>
      <c r="AF118" s="413"/>
      <c r="AG118" s="413"/>
      <c r="AH118" s="414"/>
      <c r="AI118" s="412" t="s">
        <v>363</v>
      </c>
      <c r="AJ118" s="413"/>
      <c r="AK118" s="413"/>
      <c r="AL118" s="414"/>
      <c r="AM118" s="412" t="s">
        <v>472</v>
      </c>
      <c r="AN118" s="413"/>
      <c r="AO118" s="413"/>
      <c r="AP118" s="414"/>
      <c r="AQ118" s="592" t="s">
        <v>540</v>
      </c>
      <c r="AR118" s="593"/>
      <c r="AS118" s="593"/>
      <c r="AT118" s="593"/>
      <c r="AU118" s="593"/>
      <c r="AV118" s="593"/>
      <c r="AW118" s="593"/>
      <c r="AX118" s="594"/>
    </row>
    <row r="119" spans="1:50" ht="23.25" customHeight="1" x14ac:dyDescent="0.15">
      <c r="A119" s="436"/>
      <c r="B119" s="437"/>
      <c r="C119" s="437"/>
      <c r="D119" s="437"/>
      <c r="E119" s="437"/>
      <c r="F119" s="438"/>
      <c r="G119" s="390" t="s">
        <v>625</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572</v>
      </c>
      <c r="AC119" s="460"/>
      <c r="AD119" s="461"/>
      <c r="AE119" s="415">
        <v>867</v>
      </c>
      <c r="AF119" s="415"/>
      <c r="AG119" s="415"/>
      <c r="AH119" s="415"/>
      <c r="AI119" s="415">
        <v>2703</v>
      </c>
      <c r="AJ119" s="415"/>
      <c r="AK119" s="415"/>
      <c r="AL119" s="415"/>
      <c r="AM119" s="415">
        <v>1170</v>
      </c>
      <c r="AN119" s="415"/>
      <c r="AO119" s="415"/>
      <c r="AP119" s="415"/>
      <c r="AQ119" s="415">
        <v>3269</v>
      </c>
      <c r="AR119" s="415"/>
      <c r="AS119" s="415"/>
      <c r="AT119" s="415"/>
      <c r="AU119" s="415"/>
      <c r="AV119" s="415"/>
      <c r="AW119" s="415"/>
      <c r="AX119" s="544"/>
    </row>
    <row r="120" spans="1:50" ht="72"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573</v>
      </c>
      <c r="AC120" s="470"/>
      <c r="AD120" s="471"/>
      <c r="AE120" s="545" t="s">
        <v>575</v>
      </c>
      <c r="AF120" s="546"/>
      <c r="AG120" s="546"/>
      <c r="AH120" s="546"/>
      <c r="AI120" s="545" t="s">
        <v>576</v>
      </c>
      <c r="AJ120" s="546"/>
      <c r="AK120" s="546"/>
      <c r="AL120" s="546"/>
      <c r="AM120" s="545" t="s">
        <v>612</v>
      </c>
      <c r="AN120" s="546"/>
      <c r="AO120" s="546"/>
      <c r="AP120" s="546"/>
      <c r="AQ120" s="545" t="s">
        <v>628</v>
      </c>
      <c r="AR120" s="546"/>
      <c r="AS120" s="546"/>
      <c r="AT120" s="546"/>
      <c r="AU120" s="546"/>
      <c r="AV120" s="546"/>
      <c r="AW120" s="546"/>
      <c r="AX120" s="547"/>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8"/>
      <c r="Z121" s="549"/>
      <c r="AA121" s="550"/>
      <c r="AB121" s="412" t="s">
        <v>11</v>
      </c>
      <c r="AC121" s="413"/>
      <c r="AD121" s="414"/>
      <c r="AE121" s="412" t="s">
        <v>357</v>
      </c>
      <c r="AF121" s="413"/>
      <c r="AG121" s="413"/>
      <c r="AH121" s="414"/>
      <c r="AI121" s="412" t="s">
        <v>363</v>
      </c>
      <c r="AJ121" s="413"/>
      <c r="AK121" s="413"/>
      <c r="AL121" s="414"/>
      <c r="AM121" s="412" t="s">
        <v>472</v>
      </c>
      <c r="AN121" s="413"/>
      <c r="AO121" s="413"/>
      <c r="AP121" s="414"/>
      <c r="AQ121" s="592" t="s">
        <v>540</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8"/>
      <c r="Z124" s="549"/>
      <c r="AA124" s="550"/>
      <c r="AB124" s="412" t="s">
        <v>11</v>
      </c>
      <c r="AC124" s="413"/>
      <c r="AD124" s="414"/>
      <c r="AE124" s="412" t="s">
        <v>357</v>
      </c>
      <c r="AF124" s="413"/>
      <c r="AG124" s="413"/>
      <c r="AH124" s="414"/>
      <c r="AI124" s="412" t="s">
        <v>363</v>
      </c>
      <c r="AJ124" s="413"/>
      <c r="AK124" s="413"/>
      <c r="AL124" s="414"/>
      <c r="AM124" s="412" t="s">
        <v>472</v>
      </c>
      <c r="AN124" s="413"/>
      <c r="AO124" s="413"/>
      <c r="AP124" s="414"/>
      <c r="AQ124" s="592" t="s">
        <v>540</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502</v>
      </c>
      <c r="AC126" s="470"/>
      <c r="AD126" s="471"/>
      <c r="AE126" s="546"/>
      <c r="AF126" s="546"/>
      <c r="AG126" s="546"/>
      <c r="AH126" s="546"/>
      <c r="AI126" s="546"/>
      <c r="AJ126" s="546"/>
      <c r="AK126" s="546"/>
      <c r="AL126" s="546"/>
      <c r="AM126" s="546" t="s">
        <v>611</v>
      </c>
      <c r="AN126" s="546"/>
      <c r="AO126" s="546"/>
      <c r="AP126" s="546"/>
      <c r="AQ126" s="546"/>
      <c r="AR126" s="546"/>
      <c r="AS126" s="546"/>
      <c r="AT126" s="546"/>
      <c r="AU126" s="546"/>
      <c r="AV126" s="546"/>
      <c r="AW126" s="546"/>
      <c r="AX126" s="547"/>
    </row>
    <row r="127" spans="1:50" ht="23.25" hidden="1" customHeight="1" x14ac:dyDescent="0.15">
      <c r="A127" s="632"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472</v>
      </c>
      <c r="AN127" s="413"/>
      <c r="AO127" s="413"/>
      <c r="AP127" s="414"/>
      <c r="AQ127" s="592" t="s">
        <v>540</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35.2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2" t="s">
        <v>369</v>
      </c>
      <c r="B130" s="179"/>
      <c r="C130" s="178" t="s">
        <v>366</v>
      </c>
      <c r="D130" s="179"/>
      <c r="E130" s="163" t="s">
        <v>399</v>
      </c>
      <c r="F130" s="164"/>
      <c r="G130" s="165" t="s">
        <v>614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639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554</v>
      </c>
      <c r="AR133" s="193"/>
      <c r="AS133" s="127" t="s">
        <v>356</v>
      </c>
      <c r="AT133" s="128"/>
      <c r="AU133" s="194" t="s">
        <v>554</v>
      </c>
      <c r="AV133" s="194"/>
      <c r="AW133" s="127" t="s">
        <v>300</v>
      </c>
      <c r="AX133" s="189"/>
    </row>
    <row r="134" spans="1:50" ht="39.75" customHeight="1" x14ac:dyDescent="0.15">
      <c r="A134" s="183"/>
      <c r="B134" s="180"/>
      <c r="C134" s="174"/>
      <c r="D134" s="180"/>
      <c r="E134" s="174"/>
      <c r="F134" s="175"/>
      <c r="G134" s="98" t="s">
        <v>578</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579</v>
      </c>
      <c r="AC134" s="199"/>
      <c r="AD134" s="199"/>
      <c r="AE134" s="200" t="s">
        <v>554</v>
      </c>
      <c r="AF134" s="201"/>
      <c r="AG134" s="201"/>
      <c r="AH134" s="201"/>
      <c r="AI134" s="200" t="s">
        <v>554</v>
      </c>
      <c r="AJ134" s="201"/>
      <c r="AK134" s="201"/>
      <c r="AL134" s="201"/>
      <c r="AM134" s="200" t="s">
        <v>554</v>
      </c>
      <c r="AN134" s="201"/>
      <c r="AO134" s="201"/>
      <c r="AP134" s="201"/>
      <c r="AQ134" s="200" t="s">
        <v>560</v>
      </c>
      <c r="AR134" s="201"/>
      <c r="AS134" s="201"/>
      <c r="AT134" s="201"/>
      <c r="AU134" s="200" t="s">
        <v>554</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554</v>
      </c>
      <c r="AC135" s="207"/>
      <c r="AD135" s="207"/>
      <c r="AE135" s="200" t="s">
        <v>554</v>
      </c>
      <c r="AF135" s="201"/>
      <c r="AG135" s="201"/>
      <c r="AH135" s="201"/>
      <c r="AI135" s="200" t="s">
        <v>559</v>
      </c>
      <c r="AJ135" s="201"/>
      <c r="AK135" s="201"/>
      <c r="AL135" s="201"/>
      <c r="AM135" s="200" t="s">
        <v>554</v>
      </c>
      <c r="AN135" s="201"/>
      <c r="AO135" s="201"/>
      <c r="AP135" s="201"/>
      <c r="AQ135" s="200" t="s">
        <v>554</v>
      </c>
      <c r="AR135" s="201"/>
      <c r="AS135" s="201"/>
      <c r="AT135" s="201"/>
      <c r="AU135" s="200" t="s">
        <v>554</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639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1"/>
      <c r="E430" s="168" t="s">
        <v>388</v>
      </c>
      <c r="F430" s="169"/>
      <c r="G430" s="899" t="s">
        <v>384</v>
      </c>
      <c r="H430" s="117"/>
      <c r="I430" s="117"/>
      <c r="J430" s="900" t="s">
        <v>553</v>
      </c>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554</v>
      </c>
      <c r="AF432" s="194"/>
      <c r="AG432" s="127" t="s">
        <v>356</v>
      </c>
      <c r="AH432" s="128"/>
      <c r="AI432" s="150"/>
      <c r="AJ432" s="150"/>
      <c r="AK432" s="150"/>
      <c r="AL432" s="148"/>
      <c r="AM432" s="150"/>
      <c r="AN432" s="150"/>
      <c r="AO432" s="150"/>
      <c r="AP432" s="148"/>
      <c r="AQ432" s="591" t="s">
        <v>581</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580</v>
      </c>
      <c r="H433" s="99"/>
      <c r="I433" s="99"/>
      <c r="J433" s="99"/>
      <c r="K433" s="99"/>
      <c r="L433" s="99"/>
      <c r="M433" s="99"/>
      <c r="N433" s="99"/>
      <c r="O433" s="99"/>
      <c r="P433" s="99"/>
      <c r="Q433" s="99"/>
      <c r="R433" s="99"/>
      <c r="S433" s="99"/>
      <c r="T433" s="99"/>
      <c r="U433" s="99"/>
      <c r="V433" s="99"/>
      <c r="W433" s="99"/>
      <c r="X433" s="100"/>
      <c r="Y433" s="195" t="s">
        <v>12</v>
      </c>
      <c r="Z433" s="196"/>
      <c r="AA433" s="197"/>
      <c r="AB433" s="207" t="s">
        <v>558</v>
      </c>
      <c r="AC433" s="207"/>
      <c r="AD433" s="207"/>
      <c r="AE433" s="334" t="s">
        <v>560</v>
      </c>
      <c r="AF433" s="201"/>
      <c r="AG433" s="201"/>
      <c r="AH433" s="201"/>
      <c r="AI433" s="334" t="s">
        <v>581</v>
      </c>
      <c r="AJ433" s="201"/>
      <c r="AK433" s="201"/>
      <c r="AL433" s="201"/>
      <c r="AM433" s="334" t="s">
        <v>581</v>
      </c>
      <c r="AN433" s="201"/>
      <c r="AO433" s="201"/>
      <c r="AP433" s="335"/>
      <c r="AQ433" s="334" t="s">
        <v>581</v>
      </c>
      <c r="AR433" s="201"/>
      <c r="AS433" s="201"/>
      <c r="AT433" s="335"/>
      <c r="AU433" s="201" t="s">
        <v>559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558</v>
      </c>
      <c r="AC434" s="199"/>
      <c r="AD434" s="199"/>
      <c r="AE434" s="334" t="s">
        <v>581</v>
      </c>
      <c r="AF434" s="201"/>
      <c r="AG434" s="201"/>
      <c r="AH434" s="335"/>
      <c r="AI434" s="334" t="s">
        <v>559</v>
      </c>
      <c r="AJ434" s="201"/>
      <c r="AK434" s="201"/>
      <c r="AL434" s="201"/>
      <c r="AM434" s="334" t="s">
        <v>581</v>
      </c>
      <c r="AN434" s="201"/>
      <c r="AO434" s="201"/>
      <c r="AP434" s="335"/>
      <c r="AQ434" s="334" t="s">
        <v>556</v>
      </c>
      <c r="AR434" s="201"/>
      <c r="AS434" s="201"/>
      <c r="AT434" s="335"/>
      <c r="AU434" s="201" t="s">
        <v>554</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581</v>
      </c>
      <c r="AF435" s="201"/>
      <c r="AG435" s="201"/>
      <c r="AH435" s="335"/>
      <c r="AI435" s="334" t="s">
        <v>581</v>
      </c>
      <c r="AJ435" s="201"/>
      <c r="AK435" s="201"/>
      <c r="AL435" s="201"/>
      <c r="AM435" s="334" t="s">
        <v>581</v>
      </c>
      <c r="AN435" s="201"/>
      <c r="AO435" s="201"/>
      <c r="AP435" s="335"/>
      <c r="AQ435" s="334" t="s">
        <v>581</v>
      </c>
      <c r="AR435" s="201"/>
      <c r="AS435" s="201"/>
      <c r="AT435" s="335"/>
      <c r="AU435" s="201" t="s">
        <v>554</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558</v>
      </c>
      <c r="AF457" s="194"/>
      <c r="AG457" s="127" t="s">
        <v>356</v>
      </c>
      <c r="AH457" s="128"/>
      <c r="AI457" s="150"/>
      <c r="AJ457" s="150"/>
      <c r="AK457" s="150"/>
      <c r="AL457" s="148"/>
      <c r="AM457" s="150"/>
      <c r="AN457" s="150"/>
      <c r="AO457" s="150"/>
      <c r="AP457" s="148"/>
      <c r="AQ457" s="591" t="s">
        <v>581</v>
      </c>
      <c r="AR457" s="194"/>
      <c r="AS457" s="127" t="s">
        <v>356</v>
      </c>
      <c r="AT457" s="128"/>
      <c r="AU457" s="194" t="s">
        <v>554</v>
      </c>
      <c r="AV457" s="194"/>
      <c r="AW457" s="127" t="s">
        <v>300</v>
      </c>
      <c r="AX457" s="189"/>
    </row>
    <row r="458" spans="1:50" ht="23.25" customHeight="1" x14ac:dyDescent="0.15">
      <c r="A458" s="183"/>
      <c r="B458" s="180"/>
      <c r="C458" s="174"/>
      <c r="D458" s="180"/>
      <c r="E458" s="336"/>
      <c r="F458" s="337"/>
      <c r="G458" s="98" t="s">
        <v>554</v>
      </c>
      <c r="H458" s="99"/>
      <c r="I458" s="99"/>
      <c r="J458" s="99"/>
      <c r="K458" s="99"/>
      <c r="L458" s="99"/>
      <c r="M458" s="99"/>
      <c r="N458" s="99"/>
      <c r="O458" s="99"/>
      <c r="P458" s="99"/>
      <c r="Q458" s="99"/>
      <c r="R458" s="99"/>
      <c r="S458" s="99"/>
      <c r="T458" s="99"/>
      <c r="U458" s="99"/>
      <c r="V458" s="99"/>
      <c r="W458" s="99"/>
      <c r="X458" s="100"/>
      <c r="Y458" s="195" t="s">
        <v>12</v>
      </c>
      <c r="Z458" s="196"/>
      <c r="AA458" s="197"/>
      <c r="AB458" s="207" t="s">
        <v>554</v>
      </c>
      <c r="AC458" s="207"/>
      <c r="AD458" s="207"/>
      <c r="AE458" s="334" t="s">
        <v>554</v>
      </c>
      <c r="AF458" s="201"/>
      <c r="AG458" s="201"/>
      <c r="AH458" s="201"/>
      <c r="AI458" s="334" t="s">
        <v>580</v>
      </c>
      <c r="AJ458" s="201"/>
      <c r="AK458" s="201"/>
      <c r="AL458" s="201"/>
      <c r="AM458" s="334" t="s">
        <v>581</v>
      </c>
      <c r="AN458" s="201"/>
      <c r="AO458" s="201"/>
      <c r="AP458" s="335"/>
      <c r="AQ458" s="334" t="s">
        <v>554</v>
      </c>
      <c r="AR458" s="201"/>
      <c r="AS458" s="201"/>
      <c r="AT458" s="335"/>
      <c r="AU458" s="201" t="s">
        <v>554</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554</v>
      </c>
      <c r="AC459" s="199"/>
      <c r="AD459" s="199"/>
      <c r="AE459" s="334" t="s">
        <v>580</v>
      </c>
      <c r="AF459" s="201"/>
      <c r="AG459" s="201"/>
      <c r="AH459" s="335"/>
      <c r="AI459" s="334" t="s">
        <v>580</v>
      </c>
      <c r="AJ459" s="201"/>
      <c r="AK459" s="201"/>
      <c r="AL459" s="201"/>
      <c r="AM459" s="334" t="s">
        <v>581</v>
      </c>
      <c r="AN459" s="201"/>
      <c r="AO459" s="201"/>
      <c r="AP459" s="335"/>
      <c r="AQ459" s="334" t="s">
        <v>560</v>
      </c>
      <c r="AR459" s="201"/>
      <c r="AS459" s="201"/>
      <c r="AT459" s="335"/>
      <c r="AU459" s="201" t="s">
        <v>581</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580</v>
      </c>
      <c r="AF460" s="201"/>
      <c r="AG460" s="201"/>
      <c r="AH460" s="335"/>
      <c r="AI460" s="334" t="s">
        <v>581</v>
      </c>
      <c r="AJ460" s="201"/>
      <c r="AK460" s="201"/>
      <c r="AL460" s="201"/>
      <c r="AM460" s="334" t="s">
        <v>581</v>
      </c>
      <c r="AN460" s="201"/>
      <c r="AO460" s="201"/>
      <c r="AP460" s="335"/>
      <c r="AQ460" s="334" t="s">
        <v>554</v>
      </c>
      <c r="AR460" s="201"/>
      <c r="AS460" s="201"/>
      <c r="AT460" s="335"/>
      <c r="AU460" s="201" t="s">
        <v>581</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76.5"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552</v>
      </c>
      <c r="AE702" s="340"/>
      <c r="AF702" s="340"/>
      <c r="AG702" s="382" t="s">
        <v>582</v>
      </c>
      <c r="AH702" s="383"/>
      <c r="AI702" s="383"/>
      <c r="AJ702" s="383"/>
      <c r="AK702" s="383"/>
      <c r="AL702" s="383"/>
      <c r="AM702" s="383"/>
      <c r="AN702" s="383"/>
      <c r="AO702" s="383"/>
      <c r="AP702" s="383"/>
      <c r="AQ702" s="383"/>
      <c r="AR702" s="383"/>
      <c r="AS702" s="383"/>
      <c r="AT702" s="383"/>
      <c r="AU702" s="383"/>
      <c r="AV702" s="383"/>
      <c r="AW702" s="383"/>
      <c r="AX702" s="384"/>
    </row>
    <row r="703" spans="1:50" ht="71.25"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552</v>
      </c>
      <c r="AE703" s="323"/>
      <c r="AF703" s="323"/>
      <c r="AG703" s="95" t="s">
        <v>583</v>
      </c>
      <c r="AH703" s="96"/>
      <c r="AI703" s="96"/>
      <c r="AJ703" s="96"/>
      <c r="AK703" s="96"/>
      <c r="AL703" s="96"/>
      <c r="AM703" s="96"/>
      <c r="AN703" s="96"/>
      <c r="AO703" s="96"/>
      <c r="AP703" s="96"/>
      <c r="AQ703" s="96"/>
      <c r="AR703" s="96"/>
      <c r="AS703" s="96"/>
      <c r="AT703" s="96"/>
      <c r="AU703" s="96"/>
      <c r="AV703" s="96"/>
      <c r="AW703" s="96"/>
      <c r="AX703" s="97"/>
    </row>
    <row r="704" spans="1:50" ht="39" customHeight="1" x14ac:dyDescent="0.15">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552</v>
      </c>
      <c r="AE704" s="784"/>
      <c r="AF704" s="784"/>
      <c r="AG704" s="161" t="s">
        <v>584</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591</v>
      </c>
      <c r="AE705" s="716"/>
      <c r="AF705" s="716"/>
      <c r="AG705" s="119" t="s">
        <v>640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586</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585</v>
      </c>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587</v>
      </c>
      <c r="AE708" s="606"/>
      <c r="AF708" s="606"/>
      <c r="AG708" s="743" t="s">
        <v>581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552</v>
      </c>
      <c r="AE709" s="323"/>
      <c r="AF709" s="323"/>
      <c r="AG709" s="95" t="s">
        <v>588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587</v>
      </c>
      <c r="AE710" s="323"/>
      <c r="AF710" s="323"/>
      <c r="AG710" s="95" t="s">
        <v>581</v>
      </c>
      <c r="AH710" s="96"/>
      <c r="AI710" s="96"/>
      <c r="AJ710" s="96"/>
      <c r="AK710" s="96"/>
      <c r="AL710" s="96"/>
      <c r="AM710" s="96"/>
      <c r="AN710" s="96"/>
      <c r="AO710" s="96"/>
      <c r="AP710" s="96"/>
      <c r="AQ710" s="96"/>
      <c r="AR710" s="96"/>
      <c r="AS710" s="96"/>
      <c r="AT710" s="96"/>
      <c r="AU710" s="96"/>
      <c r="AV710" s="96"/>
      <c r="AW710" s="96"/>
      <c r="AX710" s="97"/>
    </row>
    <row r="711" spans="1:50" ht="39"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552</v>
      </c>
      <c r="AE711" s="323"/>
      <c r="AF711" s="323"/>
      <c r="AG711" s="95" t="s">
        <v>589</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552</v>
      </c>
      <c r="AE712" s="784"/>
      <c r="AF712" s="784"/>
      <c r="AG712" s="811" t="s">
        <v>623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587</v>
      </c>
      <c r="AE713" s="323"/>
      <c r="AF713" s="664"/>
      <c r="AG713" s="95" t="s">
        <v>581</v>
      </c>
      <c r="AH713" s="96"/>
      <c r="AI713" s="96"/>
      <c r="AJ713" s="96"/>
      <c r="AK713" s="96"/>
      <c r="AL713" s="96"/>
      <c r="AM713" s="96"/>
      <c r="AN713" s="96"/>
      <c r="AO713" s="96"/>
      <c r="AP713" s="96"/>
      <c r="AQ713" s="96"/>
      <c r="AR713" s="96"/>
      <c r="AS713" s="96"/>
      <c r="AT713" s="96"/>
      <c r="AU713" s="96"/>
      <c r="AV713" s="96"/>
      <c r="AW713" s="96"/>
      <c r="AX713" s="97"/>
    </row>
    <row r="714" spans="1:50" ht="54"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552</v>
      </c>
      <c r="AE714" s="809"/>
      <c r="AF714" s="810"/>
      <c r="AG714" s="737" t="s">
        <v>590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587</v>
      </c>
      <c r="AE715" s="606"/>
      <c r="AF715" s="657"/>
      <c r="AG715" s="743" t="s">
        <v>554</v>
      </c>
      <c r="AH715" s="744"/>
      <c r="AI715" s="744"/>
      <c r="AJ715" s="744"/>
      <c r="AK715" s="744"/>
      <c r="AL715" s="744"/>
      <c r="AM715" s="744"/>
      <c r="AN715" s="744"/>
      <c r="AO715" s="744"/>
      <c r="AP715" s="744"/>
      <c r="AQ715" s="744"/>
      <c r="AR715" s="744"/>
      <c r="AS715" s="744"/>
      <c r="AT715" s="744"/>
      <c r="AU715" s="744"/>
      <c r="AV715" s="744"/>
      <c r="AW715" s="744"/>
      <c r="AX715" s="745"/>
    </row>
    <row r="716" spans="1:50" ht="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552</v>
      </c>
      <c r="AE716" s="628"/>
      <c r="AF716" s="628"/>
      <c r="AG716" s="95" t="s">
        <v>590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591</v>
      </c>
      <c r="AE717" s="323"/>
      <c r="AF717" s="323"/>
      <c r="AG717" s="95" t="s">
        <v>641</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552</v>
      </c>
      <c r="AE718" s="323"/>
      <c r="AF718" s="323"/>
      <c r="AG718" s="121" t="s">
        <v>592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587</v>
      </c>
      <c r="AE719" s="606"/>
      <c r="AF719" s="606"/>
      <c r="AG719" s="119" t="s">
        <v>610</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1" t="s">
        <v>48</v>
      </c>
      <c r="B726" s="803"/>
      <c r="C726" s="816" t="s">
        <v>53</v>
      </c>
      <c r="D726" s="838"/>
      <c r="E726" s="838"/>
      <c r="F726" s="839"/>
      <c r="G726" s="575" t="s">
        <v>621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622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1" customHeight="1" thickBot="1" x14ac:dyDescent="0.2">
      <c r="A729" s="635" t="s">
        <v>638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0.2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1.7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6.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70" t="s">
        <v>431</v>
      </c>
      <c r="B737" s="204"/>
      <c r="C737" s="204"/>
      <c r="D737" s="205"/>
      <c r="E737" s="966" t="s">
        <v>580</v>
      </c>
      <c r="F737" s="966"/>
      <c r="G737" s="966"/>
      <c r="H737" s="966"/>
      <c r="I737" s="966"/>
      <c r="J737" s="966"/>
      <c r="K737" s="966"/>
      <c r="L737" s="966"/>
      <c r="M737" s="966"/>
      <c r="N737" s="359" t="s">
        <v>358</v>
      </c>
      <c r="O737" s="359"/>
      <c r="P737" s="359"/>
      <c r="Q737" s="359"/>
      <c r="R737" s="966" t="s">
        <v>593</v>
      </c>
      <c r="S737" s="966"/>
      <c r="T737" s="966"/>
      <c r="U737" s="966"/>
      <c r="V737" s="966"/>
      <c r="W737" s="966"/>
      <c r="X737" s="966"/>
      <c r="Y737" s="966"/>
      <c r="Z737" s="966"/>
      <c r="AA737" s="359" t="s">
        <v>359</v>
      </c>
      <c r="AB737" s="359"/>
      <c r="AC737" s="359"/>
      <c r="AD737" s="359"/>
      <c r="AE737" s="966" t="s">
        <v>594</v>
      </c>
      <c r="AF737" s="966"/>
      <c r="AG737" s="966"/>
      <c r="AH737" s="966"/>
      <c r="AI737" s="966"/>
      <c r="AJ737" s="966"/>
      <c r="AK737" s="966"/>
      <c r="AL737" s="966"/>
      <c r="AM737" s="966"/>
      <c r="AN737" s="359" t="s">
        <v>360</v>
      </c>
      <c r="AO737" s="359"/>
      <c r="AP737" s="359"/>
      <c r="AQ737" s="359"/>
      <c r="AR737" s="967" t="s">
        <v>595</v>
      </c>
      <c r="AS737" s="968"/>
      <c r="AT737" s="968"/>
      <c r="AU737" s="968"/>
      <c r="AV737" s="968"/>
      <c r="AW737" s="968"/>
      <c r="AX737" s="969"/>
      <c r="AY737" s="89"/>
      <c r="AZ737" s="89"/>
    </row>
    <row r="738" spans="1:52" ht="24.75" customHeight="1" x14ac:dyDescent="0.15">
      <c r="A738" s="970" t="s">
        <v>361</v>
      </c>
      <c r="B738" s="204"/>
      <c r="C738" s="204"/>
      <c r="D738" s="205"/>
      <c r="E738" s="966" t="s">
        <v>596</v>
      </c>
      <c r="F738" s="966"/>
      <c r="G738" s="966"/>
      <c r="H738" s="966"/>
      <c r="I738" s="966"/>
      <c r="J738" s="966"/>
      <c r="K738" s="966"/>
      <c r="L738" s="966"/>
      <c r="M738" s="966"/>
      <c r="N738" s="359" t="s">
        <v>362</v>
      </c>
      <c r="O738" s="359"/>
      <c r="P738" s="359"/>
      <c r="Q738" s="359"/>
      <c r="R738" s="966" t="s">
        <v>554</v>
      </c>
      <c r="S738" s="966"/>
      <c r="T738" s="966"/>
      <c r="U738" s="966"/>
      <c r="V738" s="966"/>
      <c r="W738" s="966"/>
      <c r="X738" s="966"/>
      <c r="Y738" s="966"/>
      <c r="Z738" s="966"/>
      <c r="AA738" s="359" t="s">
        <v>482</v>
      </c>
      <c r="AB738" s="359"/>
      <c r="AC738" s="359"/>
      <c r="AD738" s="359"/>
      <c r="AE738" s="966" t="s">
        <v>597</v>
      </c>
      <c r="AF738" s="966"/>
      <c r="AG738" s="966"/>
      <c r="AH738" s="966"/>
      <c r="AI738" s="966"/>
      <c r="AJ738" s="966"/>
      <c r="AK738" s="966"/>
      <c r="AL738" s="966"/>
      <c r="AM738" s="966"/>
      <c r="AN738" s="971"/>
      <c r="AO738" s="972"/>
      <c r="AP738" s="972"/>
      <c r="AQ738" s="972"/>
      <c r="AR738" s="972"/>
      <c r="AS738" s="972"/>
      <c r="AT738" s="972"/>
      <c r="AU738" s="972"/>
      <c r="AV738" s="972"/>
      <c r="AW738" s="972"/>
      <c r="AX738" s="973"/>
    </row>
    <row r="739" spans="1:52" ht="24.75" customHeight="1" thickBot="1" x14ac:dyDescent="0.2">
      <c r="A739" s="974" t="s">
        <v>541</v>
      </c>
      <c r="B739" s="975"/>
      <c r="C739" s="975"/>
      <c r="D739" s="976"/>
      <c r="E739" s="977" t="s">
        <v>548</v>
      </c>
      <c r="F739" s="978"/>
      <c r="G739" s="978"/>
      <c r="H739" s="91" t="str">
        <f>IF(E739="", "", "(")</f>
        <v>(</v>
      </c>
      <c r="I739" s="961"/>
      <c r="J739" s="961"/>
      <c r="K739" s="91" t="str">
        <f>IF(OR(I739="　", I739=""), "", "-")</f>
        <v/>
      </c>
      <c r="L739" s="962">
        <v>920</v>
      </c>
      <c r="M739" s="962"/>
      <c r="N739" s="92" t="str">
        <f>IF(O739="", "", "-")</f>
        <v/>
      </c>
      <c r="O739" s="93"/>
      <c r="P739" s="92" t="str">
        <f>IF(E739="", "", ")")</f>
        <v>)</v>
      </c>
      <c r="Q739" s="977"/>
      <c r="R739" s="978"/>
      <c r="S739" s="978"/>
      <c r="T739" s="91" t="str">
        <f>IF(Q739="", "", "(")</f>
        <v/>
      </c>
      <c r="U739" s="961"/>
      <c r="V739" s="961"/>
      <c r="W739" s="91" t="str">
        <f>IF(OR(U739="　", U739=""), "", "-")</f>
        <v/>
      </c>
      <c r="X739" s="962"/>
      <c r="Y739" s="962"/>
      <c r="Z739" s="92" t="str">
        <f>IF(AA739="", "", "-")</f>
        <v/>
      </c>
      <c r="AA739" s="93"/>
      <c r="AB739" s="92" t="str">
        <f>IF(Q739="", "", ")")</f>
        <v/>
      </c>
      <c r="AC739" s="977"/>
      <c r="AD739" s="978"/>
      <c r="AE739" s="978"/>
      <c r="AF739" s="91" t="str">
        <f>IF(AC739="", "", "(")</f>
        <v/>
      </c>
      <c r="AG739" s="961"/>
      <c r="AH739" s="961"/>
      <c r="AI739" s="91" t="str">
        <f>IF(OR(AG739="　", AG739=""), "", "-")</f>
        <v/>
      </c>
      <c r="AJ739" s="962"/>
      <c r="AK739" s="962"/>
      <c r="AL739" s="92" t="str">
        <f>IF(AM739="", "", "-")</f>
        <v/>
      </c>
      <c r="AM739" s="93"/>
      <c r="AN739" s="92" t="str">
        <f>IF(AC739="", "", ")")</f>
        <v/>
      </c>
      <c r="AO739" s="963"/>
      <c r="AP739" s="964"/>
      <c r="AQ739" s="964"/>
      <c r="AR739" s="964"/>
      <c r="AS739" s="964"/>
      <c r="AT739" s="964"/>
      <c r="AU739" s="964"/>
      <c r="AV739" s="964"/>
      <c r="AW739" s="964"/>
      <c r="AX739" s="965"/>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t="s">
        <v>598</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94" t="s">
        <v>599</v>
      </c>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616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600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601</v>
      </c>
      <c r="H781" s="672"/>
      <c r="I781" s="672"/>
      <c r="J781" s="672"/>
      <c r="K781" s="673"/>
      <c r="L781" s="665" t="s">
        <v>605</v>
      </c>
      <c r="M781" s="666"/>
      <c r="N781" s="666"/>
      <c r="O781" s="666"/>
      <c r="P781" s="666"/>
      <c r="Q781" s="666"/>
      <c r="R781" s="666"/>
      <c r="S781" s="666"/>
      <c r="T781" s="666"/>
      <c r="U781" s="666"/>
      <c r="V781" s="666"/>
      <c r="W781" s="666"/>
      <c r="X781" s="667"/>
      <c r="Y781" s="385">
        <v>31.7</v>
      </c>
      <c r="Z781" s="386"/>
      <c r="AA781" s="386"/>
      <c r="AB781" s="806"/>
      <c r="AC781" s="671" t="s">
        <v>602</v>
      </c>
      <c r="AD781" s="672"/>
      <c r="AE781" s="672"/>
      <c r="AF781" s="672"/>
      <c r="AG781" s="673"/>
      <c r="AH781" s="665" t="s">
        <v>605</v>
      </c>
      <c r="AI781" s="666"/>
      <c r="AJ781" s="666"/>
      <c r="AK781" s="666"/>
      <c r="AL781" s="666"/>
      <c r="AM781" s="666"/>
      <c r="AN781" s="666"/>
      <c r="AO781" s="666"/>
      <c r="AP781" s="666"/>
      <c r="AQ781" s="666"/>
      <c r="AR781" s="666"/>
      <c r="AS781" s="666"/>
      <c r="AT781" s="667"/>
      <c r="AU781" s="385">
        <v>5.2</v>
      </c>
      <c r="AV781" s="386"/>
      <c r="AW781" s="386"/>
      <c r="AX781" s="387"/>
    </row>
    <row r="782" spans="1:50" ht="24.75" customHeight="1" x14ac:dyDescent="0.15">
      <c r="A782" s="632"/>
      <c r="B782" s="633"/>
      <c r="C782" s="633"/>
      <c r="D782" s="633"/>
      <c r="E782" s="633"/>
      <c r="F782" s="634"/>
      <c r="G782" s="607" t="s">
        <v>603</v>
      </c>
      <c r="H782" s="608"/>
      <c r="I782" s="608"/>
      <c r="J782" s="608"/>
      <c r="K782" s="609"/>
      <c r="L782" s="599" t="s">
        <v>615</v>
      </c>
      <c r="M782" s="600"/>
      <c r="N782" s="600"/>
      <c r="O782" s="600"/>
      <c r="P782" s="600"/>
      <c r="Q782" s="600"/>
      <c r="R782" s="600"/>
      <c r="S782" s="600"/>
      <c r="T782" s="600"/>
      <c r="U782" s="600"/>
      <c r="V782" s="600"/>
      <c r="W782" s="600"/>
      <c r="X782" s="601"/>
      <c r="Y782" s="602">
        <v>16.600000000000001</v>
      </c>
      <c r="Z782" s="603"/>
      <c r="AA782" s="603"/>
      <c r="AB782" s="613"/>
      <c r="AC782" s="607" t="s">
        <v>603</v>
      </c>
      <c r="AD782" s="608"/>
      <c r="AE782" s="608"/>
      <c r="AF782" s="608"/>
      <c r="AG782" s="609"/>
      <c r="AH782" s="599" t="s">
        <v>636</v>
      </c>
      <c r="AI782" s="600"/>
      <c r="AJ782" s="600"/>
      <c r="AK782" s="600"/>
      <c r="AL782" s="600"/>
      <c r="AM782" s="600"/>
      <c r="AN782" s="600"/>
      <c r="AO782" s="600"/>
      <c r="AP782" s="600"/>
      <c r="AQ782" s="600"/>
      <c r="AR782" s="600"/>
      <c r="AS782" s="600"/>
      <c r="AT782" s="601"/>
      <c r="AU782" s="602">
        <v>7.5</v>
      </c>
      <c r="AV782" s="603"/>
      <c r="AW782" s="603"/>
      <c r="AX782" s="604"/>
    </row>
    <row r="783" spans="1:50" ht="24.75" customHeight="1" x14ac:dyDescent="0.15">
      <c r="A783" s="632"/>
      <c r="B783" s="633"/>
      <c r="C783" s="633"/>
      <c r="D783" s="633"/>
      <c r="E783" s="633"/>
      <c r="F783" s="634"/>
      <c r="G783" s="607" t="s">
        <v>604</v>
      </c>
      <c r="H783" s="608"/>
      <c r="I783" s="608"/>
      <c r="J783" s="608"/>
      <c r="K783" s="609"/>
      <c r="L783" s="599" t="s">
        <v>606</v>
      </c>
      <c r="M783" s="600"/>
      <c r="N783" s="600"/>
      <c r="O783" s="600"/>
      <c r="P783" s="600"/>
      <c r="Q783" s="600"/>
      <c r="R783" s="600"/>
      <c r="S783" s="600"/>
      <c r="T783" s="600"/>
      <c r="U783" s="600"/>
      <c r="V783" s="600"/>
      <c r="W783" s="600"/>
      <c r="X783" s="601"/>
      <c r="Y783" s="602">
        <v>8.9</v>
      </c>
      <c r="Z783" s="603"/>
      <c r="AA783" s="603"/>
      <c r="AB783" s="613"/>
      <c r="AC783" s="607" t="s">
        <v>604</v>
      </c>
      <c r="AD783" s="608"/>
      <c r="AE783" s="608"/>
      <c r="AF783" s="608"/>
      <c r="AG783" s="609"/>
      <c r="AH783" s="599" t="s">
        <v>607</v>
      </c>
      <c r="AI783" s="600"/>
      <c r="AJ783" s="600"/>
      <c r="AK783" s="600"/>
      <c r="AL783" s="600"/>
      <c r="AM783" s="600"/>
      <c r="AN783" s="600"/>
      <c r="AO783" s="600"/>
      <c r="AP783" s="600"/>
      <c r="AQ783" s="600"/>
      <c r="AR783" s="600"/>
      <c r="AS783" s="600"/>
      <c r="AT783" s="601"/>
      <c r="AU783" s="602">
        <v>1.3</v>
      </c>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57.199999999999996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14</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5"/>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51" customHeight="1" x14ac:dyDescent="0.15">
      <c r="A837" s="373">
        <v>1</v>
      </c>
      <c r="B837" s="373">
        <v>1</v>
      </c>
      <c r="C837" s="355" t="s">
        <v>608</v>
      </c>
      <c r="D837" s="341"/>
      <c r="E837" s="341"/>
      <c r="F837" s="341"/>
      <c r="G837" s="341"/>
      <c r="H837" s="341"/>
      <c r="I837" s="341"/>
      <c r="J837" s="342">
        <v>3010401011971</v>
      </c>
      <c r="K837" s="343"/>
      <c r="L837" s="343"/>
      <c r="M837" s="343"/>
      <c r="N837" s="343"/>
      <c r="O837" s="343"/>
      <c r="P837" s="356" t="s">
        <v>618</v>
      </c>
      <c r="Q837" s="344"/>
      <c r="R837" s="344"/>
      <c r="S837" s="344"/>
      <c r="T837" s="344"/>
      <c r="U837" s="344"/>
      <c r="V837" s="344"/>
      <c r="W837" s="344"/>
      <c r="X837" s="344"/>
      <c r="Y837" s="345">
        <v>57</v>
      </c>
      <c r="Z837" s="346"/>
      <c r="AA837" s="346"/>
      <c r="AB837" s="347"/>
      <c r="AC837" s="357" t="s">
        <v>519</v>
      </c>
      <c r="AD837" s="365"/>
      <c r="AE837" s="365"/>
      <c r="AF837" s="365"/>
      <c r="AG837" s="365"/>
      <c r="AH837" s="366">
        <v>1</v>
      </c>
      <c r="AI837" s="367"/>
      <c r="AJ837" s="367"/>
      <c r="AK837" s="367"/>
      <c r="AL837" s="351">
        <v>93.8</v>
      </c>
      <c r="AM837" s="352"/>
      <c r="AN837" s="352"/>
      <c r="AO837" s="353"/>
      <c r="AP837" s="354" t="s">
        <v>629</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617</v>
      </c>
      <c r="D870" s="341"/>
      <c r="E870" s="341"/>
      <c r="F870" s="341"/>
      <c r="G870" s="341"/>
      <c r="H870" s="341"/>
      <c r="I870" s="341"/>
      <c r="J870" s="342">
        <v>1010401023102</v>
      </c>
      <c r="K870" s="343"/>
      <c r="L870" s="343"/>
      <c r="M870" s="343"/>
      <c r="N870" s="343"/>
      <c r="O870" s="343"/>
      <c r="P870" s="356" t="s">
        <v>619</v>
      </c>
      <c r="Q870" s="344"/>
      <c r="R870" s="344"/>
      <c r="S870" s="344"/>
      <c r="T870" s="344"/>
      <c r="U870" s="344"/>
      <c r="V870" s="344"/>
      <c r="W870" s="344"/>
      <c r="X870" s="344"/>
      <c r="Y870" s="345">
        <v>14</v>
      </c>
      <c r="Z870" s="346"/>
      <c r="AA870" s="346"/>
      <c r="AB870" s="347"/>
      <c r="AC870" s="357" t="s">
        <v>519</v>
      </c>
      <c r="AD870" s="365"/>
      <c r="AE870" s="365"/>
      <c r="AF870" s="365"/>
      <c r="AG870" s="365"/>
      <c r="AH870" s="366">
        <v>3</v>
      </c>
      <c r="AI870" s="367"/>
      <c r="AJ870" s="367"/>
      <c r="AK870" s="367"/>
      <c r="AL870" s="351">
        <v>29.6</v>
      </c>
      <c r="AM870" s="352"/>
      <c r="AN870" s="352"/>
      <c r="AO870" s="353"/>
      <c r="AP870" s="354" t="s">
        <v>637</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t="s">
        <v>553</v>
      </c>
      <c r="D1102" s="371"/>
      <c r="E1102" s="141" t="s">
        <v>609</v>
      </c>
      <c r="F1102" s="372"/>
      <c r="G1102" s="372"/>
      <c r="H1102" s="372"/>
      <c r="I1102" s="372"/>
      <c r="J1102" s="342" t="s">
        <v>609</v>
      </c>
      <c r="K1102" s="343"/>
      <c r="L1102" s="343"/>
      <c r="M1102" s="343"/>
      <c r="N1102" s="343"/>
      <c r="O1102" s="343"/>
      <c r="P1102" s="356" t="s">
        <v>609</v>
      </c>
      <c r="Q1102" s="344"/>
      <c r="R1102" s="344"/>
      <c r="S1102" s="344"/>
      <c r="T1102" s="344"/>
      <c r="U1102" s="344"/>
      <c r="V1102" s="344"/>
      <c r="W1102" s="344"/>
      <c r="X1102" s="344"/>
      <c r="Y1102" s="345" t="s">
        <v>554</v>
      </c>
      <c r="Z1102" s="346"/>
      <c r="AA1102" s="346"/>
      <c r="AB1102" s="347"/>
      <c r="AC1102" s="348" t="s">
        <v>553</v>
      </c>
      <c r="AD1102" s="348"/>
      <c r="AE1102" s="348"/>
      <c r="AF1102" s="348"/>
      <c r="AG1102" s="348"/>
      <c r="AH1102" s="349" t="s">
        <v>581</v>
      </c>
      <c r="AI1102" s="350"/>
      <c r="AJ1102" s="350"/>
      <c r="AK1102" s="350"/>
      <c r="AL1102" s="351" t="s">
        <v>609</v>
      </c>
      <c r="AM1102" s="352"/>
      <c r="AN1102" s="352"/>
      <c r="AO1102" s="353"/>
      <c r="AP1102" s="354" t="s">
        <v>609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N737:Q737"/>
    <mergeCell ref="R737:Z737"/>
    <mergeCell ref="AA737:AD737"/>
    <mergeCell ref="A739:D739"/>
    <mergeCell ref="E739:G739"/>
    <mergeCell ref="I739:J739"/>
    <mergeCell ref="L739:M739"/>
    <mergeCell ref="Q739:S739"/>
    <mergeCell ref="U739:V739"/>
    <mergeCell ref="G23:O23"/>
    <mergeCell ref="G24:O24"/>
    <mergeCell ref="G25:O25"/>
    <mergeCell ref="G26:O26"/>
    <mergeCell ref="A22:F29"/>
    <mergeCell ref="AD22:AX22"/>
    <mergeCell ref="AD23:AX29"/>
    <mergeCell ref="W22:AC22"/>
    <mergeCell ref="AM512:AP512"/>
    <mergeCell ref="AI88:AL88"/>
    <mergeCell ref="AC739:AE739"/>
    <mergeCell ref="Y532:AA532"/>
    <mergeCell ref="AB532:AD532"/>
    <mergeCell ref="AU500:AX500"/>
    <mergeCell ref="AU521:AV521"/>
    <mergeCell ref="AW521:AX521"/>
    <mergeCell ref="AG521:AH521"/>
    <mergeCell ref="AI525:AL526"/>
    <mergeCell ref="AM525:AP526"/>
    <mergeCell ref="AQ525:AT525"/>
    <mergeCell ref="AS521:AT521"/>
    <mergeCell ref="E515:F519"/>
    <mergeCell ref="G515:X516"/>
    <mergeCell ref="C1102:D1102"/>
    <mergeCell ref="AC1102:AG110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G517:X519"/>
    <mergeCell ref="AE87:AH87"/>
    <mergeCell ref="AE88:AH88"/>
    <mergeCell ref="AI87:AL87"/>
    <mergeCell ref="W29:AC29"/>
    <mergeCell ref="AM504:AP504"/>
    <mergeCell ref="AQ515:AT515"/>
    <mergeCell ref="AU515:AX515"/>
    <mergeCell ref="AE516:AF516"/>
    <mergeCell ref="X739:Y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W25:AC25"/>
    <mergeCell ref="W26:AC26"/>
    <mergeCell ref="W27:AC27"/>
    <mergeCell ref="AQ532:AT532"/>
    <mergeCell ref="P22:V22"/>
    <mergeCell ref="P23:V23"/>
    <mergeCell ref="P24:V24"/>
    <mergeCell ref="P25:V25"/>
    <mergeCell ref="P26:V26"/>
    <mergeCell ref="G27:O27"/>
    <mergeCell ref="G28:O28"/>
    <mergeCell ref="G29:O29"/>
    <mergeCell ref="AE89:AH89"/>
    <mergeCell ref="AI89:AL89"/>
    <mergeCell ref="AQ512:AT512"/>
    <mergeCell ref="AE521:AF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B527:AD527"/>
    <mergeCell ref="AB515:AD516"/>
    <mergeCell ref="AE515:AH515"/>
    <mergeCell ref="AI515:AL516"/>
    <mergeCell ref="AM515:AP516"/>
    <mergeCell ref="Y515:AA516"/>
    <mergeCell ref="AQ519:AT519"/>
    <mergeCell ref="AQ517:AT517"/>
    <mergeCell ref="AQ521:AR521"/>
    <mergeCell ref="Y518:AA518"/>
    <mergeCell ref="AB518:AD518"/>
    <mergeCell ref="AE518:AH518"/>
    <mergeCell ref="AI518:AL518"/>
    <mergeCell ref="AM518:AP518"/>
    <mergeCell ref="AQ518:AT518"/>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U527:AX527"/>
    <mergeCell ref="Y528:AA528"/>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07:AL507"/>
    <mergeCell ref="AM507:AP507"/>
    <mergeCell ref="AQ507:AT507"/>
    <mergeCell ref="AU507:AX507"/>
    <mergeCell ref="Y508:AA508"/>
    <mergeCell ref="AB508:AD508"/>
    <mergeCell ref="AE508:AH508"/>
    <mergeCell ref="AI508:AL508"/>
    <mergeCell ref="Y507:AA507"/>
    <mergeCell ref="AB507:AD507"/>
    <mergeCell ref="AE507:AH507"/>
    <mergeCell ref="AU524:AX524"/>
    <mergeCell ref="AB517:AD517"/>
    <mergeCell ref="AE517:AH517"/>
    <mergeCell ref="AI517:AL517"/>
    <mergeCell ref="AM517:AP517"/>
    <mergeCell ref="AG516:AH516"/>
    <mergeCell ref="AU517:AX517"/>
    <mergeCell ref="AU518:AX518"/>
    <mergeCell ref="Y519:AA519"/>
    <mergeCell ref="AB519:AD519"/>
    <mergeCell ref="AE519:AH519"/>
    <mergeCell ref="AI519:AL519"/>
    <mergeCell ref="AM519:AP519"/>
    <mergeCell ref="AU520:AX520"/>
    <mergeCell ref="Y517:AA517"/>
    <mergeCell ref="AQ502:AT502"/>
    <mergeCell ref="AU502:AX502"/>
    <mergeCell ref="Y503:AA503"/>
    <mergeCell ref="AB503:AD503"/>
    <mergeCell ref="AU511:AV511"/>
    <mergeCell ref="AW511:AX511"/>
    <mergeCell ref="AU516:AV516"/>
    <mergeCell ref="AW516:AX516"/>
    <mergeCell ref="AU519:AX519"/>
    <mergeCell ref="AQ516:AR516"/>
    <mergeCell ref="AS516:AT516"/>
    <mergeCell ref="Y512:AA512"/>
    <mergeCell ref="AB512:AD512"/>
    <mergeCell ref="AE512:AH512"/>
    <mergeCell ref="AI512:AL512"/>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L1103:AO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H1102:AK1102"/>
    <mergeCell ref="AL1102:AO1102"/>
    <mergeCell ref="AP1102:AX1102"/>
    <mergeCell ref="AP1103:AX1103"/>
    <mergeCell ref="AH1103:AK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1" sqref="A4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472</v>
      </c>
      <c r="AN2" s="1037"/>
      <c r="AO2" s="1037"/>
      <c r="AP2" s="552"/>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59"/>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472</v>
      </c>
      <c r="AN9" s="1037"/>
      <c r="AO9" s="1037"/>
      <c r="AP9" s="552"/>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59"/>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2"/>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59"/>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2"/>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59"/>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2"/>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59"/>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2"/>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59"/>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2"/>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59"/>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2" t="s">
        <v>11</v>
      </c>
      <c r="AC51" s="1032"/>
      <c r="AD51" s="1033"/>
      <c r="AE51" s="1037" t="s">
        <v>357</v>
      </c>
      <c r="AF51" s="1037"/>
      <c r="AG51" s="1037"/>
      <c r="AH51" s="1037"/>
      <c r="AI51" s="1037" t="s">
        <v>363</v>
      </c>
      <c r="AJ51" s="1037"/>
      <c r="AK51" s="1037"/>
      <c r="AL51" s="1037"/>
      <c r="AM51" s="1037" t="s">
        <v>472</v>
      </c>
      <c r="AN51" s="1037"/>
      <c r="AO51" s="1037"/>
      <c r="AP51" s="552"/>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59"/>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2"/>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59"/>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2"/>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59"/>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1"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2018-06-12T08:53:28Z</cp:lastPrinted>
  <dcterms:created xsi:type="dcterms:W3CDTF">2012-03-13T00:50:25Z</dcterms:created>
  <dcterms:modified xsi:type="dcterms:W3CDTF">2018-07-10T06:30:45Z</dcterms:modified>
</cp:coreProperties>
</file>