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<sst xmlns="http://schemas.openxmlformats.org/spreadsheetml/2006/main" count="3045" uniqueCount="699">
  <si>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</si>
  <si>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</si>
  <si>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</si>
  <si>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</si>
  <si>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</si>
  <si>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</si>
  <si>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</si>
  <si>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</si>
  <si>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</si>
  <si>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</si>
  <si>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</si>
  <si>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</si>
  <si>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</si>
  <si>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</si>
  <si>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</si>
  <si>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</si>
  <si>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</si>
  <si>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</si>
  <si>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</si>
  <si>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</si>
  <si>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</si>
  <si>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</si>
  <si>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</si>
  <si>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</si>
  <si>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</si>
  <si>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</si>
  <si>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</si>
  <si>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</si>
  <si>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</si>
  <si>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</si>
  <si>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</si>
  <si>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</si>
  <si>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</si>
  <si>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</si>
  <si>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</si>
  <si>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</si>
  <si>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</si>
  <si>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</si>
  <si>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</si>
  <si>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</si>
  <si>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</si>
  <si>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</si>
  <si>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</si>
  <si>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</si>
  <si>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</si>
  <si>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</si>
  <si>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</si>
  <si>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</si>
  <si>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</si>
  <si>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</si>
  <si>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</si>
  <si>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</si>
  <si>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</si>
  <si>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</si>
  <si>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</si>
  <si>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</si>
  <si>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</si>
  <si>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</si>
  <si>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</si>
  <si>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</si>
  <si>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</si>
  <si>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</si>
  <si>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</si>
  <si>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</si>
  <si>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</si>
  <si>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</si>
  <si>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</si>
  <si>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</si>
  <si>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</si>
  <si>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</si>
  <si>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</si>
  <si>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</si>
  <si>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</si>
  <si>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</si>
  <si>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</si>
  <si>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</si>
  <si>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</si>
  <si>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</si>
  <si>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</si>
  <si>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</si>
  <si>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</si>
  <si>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</si>
  <si>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</si>
  <si>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</si>
  <si>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</si>
  <si>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</si>
  <si>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</si>
  <si>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</si>
  <si>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</si>
  <si>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</si>
  <si>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</si>
  <si>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</si>
  <si>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</si>
  <si>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</si>
  <si>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</si>
  <si>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</si>
  <si>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</si>
  <si>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</si>
  <si>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</si>
  <si>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</si>
  <si>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</si>
  <si>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</si>
  <si>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</si>
  <si>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</si>
  <si>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</si>
  <si>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</si>
  <si>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</si>
  <si>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</si>
  <si>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</si>
  <si>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</si>
  <si>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</si>
  <si>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</si>
  <si>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</si>
  <si>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</si>
  <si>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</si>
  <si>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</si>
  <si>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</si>
  <si>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</si>
  <si>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</si>
  <si>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</si>
  <si>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</si>
  <si>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</si>
  <si>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</si>
  <si>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</si>
  <si>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</si>
  <si>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</si>
  <si>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</si>
  <si>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</si>
  <si>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</si>
  <si>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</si>
  <si>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</si>
  <si>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</si>
  <si>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</si>
  <si>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</si>
  <si>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</si>
  <si>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</si>
  <si>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</si>
  <si>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</si>
  <si>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</si>
  <si>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</si>
  <si>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</si>
  <si>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</si>
  <si>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</si>
  <si>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</si>
  <si>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</si>
  <si>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</si>
  <si>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</si>
  <si>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</si>
  <si>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</si>
  <si>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</si>
  <si>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</si>
  <si>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</si>
  <si>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</si>
  <si>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</si>
  <si>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</si>
  <si>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</si>
  <si>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</si>
  <si>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</si>
  <si>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</si>
  <si>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</si>
  <si>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</si>
  <si>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</si>
  <si>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</si>
  <si>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</si>
  <si>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</si>
  <si>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</si>
  <si>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</si>
  <si>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</si>
  <si>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</si>
  <si>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</si>
  <si>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</si>
  <si>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</si>
  <si>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</si>
  <si>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</si>
  <si>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</si>
  <si>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</si>
  <si>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</si>
  <si>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</si>
  <si>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</si>
  <si>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</si>
  <si>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</si>
  <si>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</si>
  <si>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</si>
  <si>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</si>
  <si>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</si>
  <si>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</si>
  <si>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</si>
  <si>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</si>
  <si>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</si>
  <si>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</si>
  <si>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</si>
  <si>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</si>
  <si>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</si>
  <si>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</si>
  <si>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</si>
  <si>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</si>
  <si>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</si>
  <si>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</si>
  <si>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</si>
  <si>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</si>
  <si>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</si>
  <si>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</si>
  <si>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</si>
  <si>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</si>
  <si>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</si>
  <si>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</si>
  <si>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</si>
  <si>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</si>
  <si>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</si>
  <si>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</si>
  <si>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</si>
  <si>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</si>
  <si>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</si>
  <si>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</si>
  <si>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</si>
  <si>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</si>
  <si>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</si>
  <si>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</si>
  <si>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</si>
  <si>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</si>
  <si>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</si>
  <si>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</si>
  <si>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</si>
  <si>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</si>
  <si>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</si>
  <si>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</si>
  <si>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</si>
  <si>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</si>
  <si>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</si>
  <si>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</si>
  <si>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</si>
  <si>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</si>
  <si>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</si>
  <si>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</si>
  <si>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</si>
  <si>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</si>
  <si>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</si>
  <si>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</si>
  <si>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</si>
  <si>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</si>
  <si>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</si>
  <si>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</si>
  <si>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</si>
  <si>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</si>
  <si>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</si>
  <si>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</si>
  <si>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</si>
  <si>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</si>
  <si>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</si>
  <si>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</si>
  <si>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</si>
  <si>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</si>
  <si>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</si>
  <si>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</si>
  <si>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</si>
  <si>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</si>
  <si>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</si>
  <si>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</si>
  <si>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</si>
  <si>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</si>
  <si>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</si>
  <si>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</si>
  <si>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</si>
  <si>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</si>
  <si>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</si>
  <si>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</si>
  <si>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</si>
  <si>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</si>
  <si>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</si>
  <si>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</si>
  <si>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</si>
  <si>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</si>
  <si>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</si>
  <si>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</si>
  <si>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</si>
  <si>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</si>
  <si>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</si>
  <si>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</si>
  <si>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</si>
  <si>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</si>
  <si>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</si>
  <si>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</si>
  <si>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</si>
  <si>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</si>
  <si>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</si>
  <si>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</si>
  <si>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</si>
  <si>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</si>
  <si>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</si>
  <si>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</si>
  <si>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</si>
  <si>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</si>
  <si>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</si>
  <si>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</si>
  <si>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</si>
  <si>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</si>
  <si>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</si>
  <si>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</si>
  <si>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</si>
  <si>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</si>
  <si>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</si>
  <si>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</si>
  <si>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</si>
  <si>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</si>
  <si>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</si>
  <si>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</si>
  <si>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</si>
  <si>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</si>
  <si>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</si>
  <si>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</si>
  <si>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</si>
  <si>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</si>
  <si>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</si>
  <si>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</si>
  <si>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</si>
  <si>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</si>
  <si>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</si>
  <si>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</si>
  <si>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</si>
  <si>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</si>
  <si>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</si>
  <si>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</si>
  <si>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</si>
  <si>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</si>
  <si>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</si>
  <si>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</si>
  <si>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</si>
  <si>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</si>
  <si>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</si>
  <si>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</si>
  <si>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</si>
  <si>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</si>
  <si>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</si>
  <si>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</si>
  <si>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</si>
  <si>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</si>
  <si>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</si>
  <si>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</si>
  <si>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</si>
  <si>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</si>
  <si>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</si>
  <si>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</si>
  <si>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</si>
  <si>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</si>
  <si>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</si>
  <si>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</si>
  <si>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</si>
  <si>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</si>
  <si>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</si>
  <si>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</si>
  <si>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</si>
  <si>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</si>
  <si>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</si>
  <si>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</si>
  <si>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</si>
  <si>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</si>
  <si>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</si>
  <si>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</si>
  <si>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</si>
  <si>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</si>
  <si>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</si>
  <si>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</si>
  <si>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</si>
  <si>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</si>
  <si>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</si>
  <si>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</si>
  <si>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</si>
  <si>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</si>
  <si>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</si>
  <si>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</si>
  <si>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</si>
  <si>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</si>
  <si>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</si>
  <si>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</si>
  <si>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</si>
  <si>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</si>
  <si>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</si>
  <si>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</si>
  <si>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</si>
  <si>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</si>
  <si>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</si>
  <si>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</si>
  <si>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</si>
  <si>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</si>
  <si>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</si>
  <si>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</si>
  <si>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</si>
  <si>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</si>
  <si>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</si>
  <si>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</si>
  <si>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</si>
  <si>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</si>
  <si>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</si>
  <si>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</si>
  <si>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</si>
  <si>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</si>
  <si>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</si>
  <si>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</si>
  <si>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</si>
  <si>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</si>
  <si>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</si>
  <si>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</si>
  <si>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</si>
  <si>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</si>
  <si>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</si>
  <si>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</si>
  <si>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</si>
  <si>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</si>
  <si>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</si>
  <si>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</si>
  <si>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</si>
  <si>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</si>
  <si>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</si>
  <si>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</si>
  <si>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</si>
  <si>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</si>
  <si>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</si>
  <si>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</si>
  <si>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</si>
  <si>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</si>
  <si>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</si>
  <si>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</si>
  <si>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</si>
  <si>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</si>
  <si>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</si>
  <si>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</si>
  <si>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</si>
  <si>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</si>
  <si>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</si>
  <si>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</si>
  <si>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</si>
  <si>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</si>
  <si>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</si>
  <si>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</si>
  <si>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</si>
  <si>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</si>
  <si>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</si>
  <si>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</si>
  <si>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</si>
  <si>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</si>
  <si>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</si>
  <si>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</si>
  <si>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</si>
  <si>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</si>
  <si>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</si>
  <si>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</si>
  <si>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</si>
  <si>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</si>
  <si>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</si>
  <si>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</si>
  <si>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</si>
  <si>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</si>
  <si>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</si>
  <si>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</si>
  <si>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</si>
  <si>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</si>
  <si>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</si>
  <si>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</si>
  <si>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</si>
  <si>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</si>
  <si>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</si>
  <si>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</si>
  <si>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</si>
  <si>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</si>
  <si>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</si>
  <si>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</si>
  <si>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</si>
  <si>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</si>
  <si>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</si>
  <si>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</si>
  <si>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</si>
  <si>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</si>
  <si>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</si>
  <si>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</si>
  <si>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</si>
  <si>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</si>
  <si>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</si>
  <si>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</si>
  <si>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</si>
  <si>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</si>
  <si>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</si>
  <si>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</si>
  <si>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</si>
  <si>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</si>
  <si>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</si>
  <si>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</si>
  <si>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</si>
  <si>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</si>
  <si>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</si>
  <si>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</si>
  <si>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</si>
  <si>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</si>
  <si>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</si>
  <si>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</si>
  <si>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</si>
  <si>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</si>
  <si>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</si>
  <si>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</si>
  <si>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</si>
  <si>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</si>
  <si>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</si>
  <si>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</si>
  <si>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</si>
  <si>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</si>
  <si>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</si>
  <si>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</si>
  <si>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</si>
  <si>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</si>
  <si>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</si>
  <si>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</si>
  <si>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</si>
  <si>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</si>
  <si>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</si>
  <si>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</si>
  <si>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</si>
  <si>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</si>
  <si>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</si>
  <si>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</si>
  <si>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</si>
  <si>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</si>
  <si>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</si>
  <si>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</si>
  <si>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</si>
  <si>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</si>
  <si>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</si>
  <si>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</si>
  <si>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</si>
  <si>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</si>
  <si>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</si>
  <si>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</si>
  <si>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</si>
  <si>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</si>
  <si>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</si>
  <si>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</si>
  <si>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</si>
  <si>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</si>
  <si>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</si>
  <si>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</si>
  <si>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</si>
  <si>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</si>
  <si>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</si>
  <si>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</si>
  <si>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</si>
  <si>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</si>
  <si>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</si>
  <si>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</si>
  <si>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</si>
  <si>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労使関係総合調査費</t>
    <phoneticPr fontId="5"/>
  </si>
  <si>
    <t>厚生労働省</t>
  </si>
  <si>
    <t>政策統括官（統計・情報政策担当）</t>
  </si>
  <si>
    <t>雇用・賃金福祉統計室</t>
  </si>
  <si>
    <t>参事官　野地　祐二</t>
    <rPh sb="4" eb="6">
      <t>ノチ</t>
    </rPh>
    <rPh sb="7" eb="9">
      <t>ユウジ</t>
    </rPh>
    <phoneticPr fontId="5"/>
  </si>
  <si>
    <t>統計法（平成19年５月23日法律第53号）第19条</t>
  </si>
  <si>
    <t>○</t>
  </si>
  <si>
    <t>-</t>
  </si>
  <si>
    <t>　我が国すべての労働組合について組合数、組合員数、加盟組織系統等の状況を把握することを目的とした労働組合基礎調査、労働環境が変化する中での労働組合と使用者（又は使用者団体）の間で行われる団体交渉、労働争議及び労働協約の締結等の実態等を明らかにすることを目的とした労使間の交渉等に関する実態調査（労働組合実態調査のH29調査名）及び我が国における労働争議の発生状況について労働争議の種類別等の実態を明らかにすることを目的とした労働争議統計調査を実施し、労働行政の基礎資料とする。</t>
    <rPh sb="131" eb="134">
      <t>ロウシカン</t>
    </rPh>
    <rPh sb="135" eb="137">
      <t>コウショウ</t>
    </rPh>
    <rPh sb="137" eb="138">
      <t>トウ</t>
    </rPh>
    <rPh sb="139" eb="140">
      <t>カン</t>
    </rPh>
    <phoneticPr fontId="5"/>
  </si>
  <si>
    <t>　労働組合基礎調査は全労働組合を対象とし、各都道府県労政主管課または労政主管事務所を経由して実地自計の方法（一部郵送を含む）により調査を実施し、記入後の調査票は各都道府県労政主管課または労政主管事務所を経由して厚生労働省に提出される。労使間の交渉等に関する実態調査（労働組合実態調査のH29調査名)は16大産業に属する民営事業所における労働組合員30人以上の労働組合から一定の方法により抽出した労働組合を対象とし、各都道府県労政主管課または労政主管事務所を経由して実地自計の方法（一部郵送含む）により調査を実施し、記入後の調査票は各都道府県労政主管課または労政主管事務所を経由して厚生労働省に提出される。労働争議統計調査は都道府県労政主管課が調査票を記入し、厚生労働省に提出される。すべての調査とも厚生労働省において審査・集計・公表を行う。</t>
    <phoneticPr fontId="5"/>
  </si>
  <si>
    <t>厚生労働統計調査費</t>
  </si>
  <si>
    <t>厚生労働省統計調査委託費</t>
  </si>
  <si>
    <t>統計調査の実施状況（統計データを遅滞なく公表しているか。）</t>
  </si>
  <si>
    <t>取りまとめ、公表できた調査数</t>
  </si>
  <si>
    <t>調査</t>
    <rPh sb="0" eb="2">
      <t>チョウサ</t>
    </rPh>
    <phoneticPr fontId="5"/>
  </si>
  <si>
    <t>労働組合基礎調査
　調査客体数：組合</t>
  </si>
  <si>
    <t>労使間の交渉等に関する実態調査（労働組合実態調査のH29調査名）
　調査客体数：組合</t>
    <phoneticPr fontId="5"/>
  </si>
  <si>
    <t>労働争議統計調査
　調査対象：都道府県</t>
  </si>
  <si>
    <t>組合</t>
    <rPh sb="0" eb="2">
      <t>クミアイ</t>
    </rPh>
    <phoneticPr fontId="5"/>
  </si>
  <si>
    <t>都道府県</t>
    <rPh sb="0" eb="4">
      <t>トドウフケン</t>
    </rPh>
    <phoneticPr fontId="5"/>
  </si>
  <si>
    <t>執行額（千円）／調査対象数（組合（件））　　　　　　　　　　　　　　　</t>
  </si>
  <si>
    <t>円</t>
    <rPh sb="0" eb="1">
      <t>エン</t>
    </rPh>
    <phoneticPr fontId="5"/>
  </si>
  <si>
    <t>千円
/組合</t>
    <rPh sb="0" eb="2">
      <t>センエン</t>
    </rPh>
    <rPh sb="4" eb="6">
      <t>クミアイ</t>
    </rPh>
    <phoneticPr fontId="5"/>
  </si>
  <si>
    <t>無</t>
  </si>
  <si>
    <t>随意契約については会計法令上認められている少額の随意契約及び会計法第２９条の三第４項に基づく郵便事業（株）との契約である。</t>
  </si>
  <si>
    <t>‐</t>
  </si>
  <si>
    <t>16</t>
    <phoneticPr fontId="5"/>
  </si>
  <si>
    <t>16</t>
    <phoneticPr fontId="5"/>
  </si>
  <si>
    <t>927</t>
    <phoneticPr fontId="5"/>
  </si>
  <si>
    <t>926</t>
    <phoneticPr fontId="5"/>
  </si>
  <si>
    <t>932</t>
    <phoneticPr fontId="5"/>
  </si>
  <si>
    <t>900</t>
    <phoneticPr fontId="5"/>
  </si>
  <si>
    <t>-</t>
    <phoneticPr fontId="5"/>
  </si>
  <si>
    <t>-</t>
    <phoneticPr fontId="5"/>
  </si>
  <si>
    <t>-</t>
    <phoneticPr fontId="5"/>
  </si>
  <si>
    <t>労働組合基礎調査報告、労使間の交渉等に関する実態調査報告、労働争議統計調査年報告</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</si>
  <si>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</si>
  <si>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</si>
  <si>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</si>
  <si>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</si>
  <si>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</si>
  <si>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</si>
  <si>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</si>
  <si>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</si>
  <si>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</si>
  <si>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</si>
  <si>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</si>
  <si>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労働組合の団結状況や労使関係の実態を把握できる唯一の調査であり、その調査結果については、厚生労働行政の施策決定に係る重要な基礎資料として活用され、厚生労働省HPなどを通じ、広く国民からも閲覧・利用されており、ニーズを的確に反映している。</t>
  </si>
  <si>
    <t>労働関係の公正な調整を保持しながら、労使関係が安定するように努める必要があるため国が実施すべき事業である。</t>
  </si>
  <si>
    <t>労使関係総合調査費は、①組合数、組合員数、加盟組織系統等の状況、②労使間の意思の疎通を図るためにとられている方法、その運用状況等、事業所側の意識及び労働者の意識等の実態等、③我が国における労働争議の発生状況について労働争議の種類別等の実態、の３点を明らかにしたうえで厚生労働行政の基礎資料を得るという目的の達成手段として位置づけられており、国としては労使関係の唯一の調査であり、優先度の高い事業となっている。</t>
  </si>
  <si>
    <t>厚生労働統計の実施に必要な最小限の費途・使途に限定されている。</t>
  </si>
  <si>
    <t>厚生労働行政の施策決定に係る基礎資料である統計データを作成することを目的とした事業であり、遅滞なく統計データの公表しており、成果実績は成果目標に見合ったものとなっている。</t>
  </si>
  <si>
    <t>成果物は厚生労働行政をはじめ各種施策決定に係る重要な基礎資料として活用されている。</t>
  </si>
  <si>
    <t>適切に予算を執行し、事業の目標が達成できており、このまま継続して事業を実施する。今後も、調査結果については、例年に引き続き、分かりやすくポイントを示すなど国民に分かりやすいように公表資料を作成し遅延なく公表することとする。また、労働組合基礎調査、実態調査（平成30年度は労働組合活動等に関する実態調査）、労働争議統計調査の実施を通じ、厚生労働行政の基礎資料を得ること、という目的達成に邁進する。なお、調達にあたっては、可能な部分については一般競争入札を実施するなど、予算の効率的な執行に努めることとする。</t>
    <rPh sb="135" eb="137">
      <t>ロウドウ</t>
    </rPh>
    <rPh sb="137" eb="139">
      <t>クミアイ</t>
    </rPh>
    <rPh sb="139" eb="141">
      <t>カツドウ</t>
    </rPh>
    <rPh sb="141" eb="142">
      <t>トウ</t>
    </rPh>
    <rPh sb="143" eb="144">
      <t>カン</t>
    </rPh>
    <phoneticPr fontId="5"/>
  </si>
  <si>
    <t>労使関係総合調査費では、平成29年度を通じて、調査結果については、例年に引き続き、分かりやすいポイントを示すなど国民に分かりやすいように公表資料を作成し遅延なく公表した。また、労働組合基礎調査、労使間の交渉等に関する実態調査、労働争議統計調査の実施を通じ、厚生労働行政の基礎資料を得ること、という目的を達成した。</t>
    <rPh sb="97" eb="100">
      <t>ロウシカン</t>
    </rPh>
    <rPh sb="101" eb="103">
      <t>コウショウ</t>
    </rPh>
    <phoneticPr fontId="5"/>
  </si>
  <si>
    <t xml:space="preserve"> 30,287千円/64,603組合</t>
    <rPh sb="7" eb="9">
      <t>センエン</t>
    </rPh>
    <rPh sb="16" eb="18">
      <t>クミアイ</t>
    </rPh>
    <phoneticPr fontId="27"/>
  </si>
  <si>
    <t>執行額は見込み額である。</t>
    <rPh sb="0" eb="2">
      <t>シッコウ</t>
    </rPh>
    <rPh sb="2" eb="3">
      <t>ガク</t>
    </rPh>
    <rPh sb="4" eb="6">
      <t>ミコ</t>
    </rPh>
    <rPh sb="7" eb="8">
      <t>ガク</t>
    </rPh>
    <phoneticPr fontId="5"/>
  </si>
  <si>
    <t>印刷製本費</t>
    <rPh sb="0" eb="2">
      <t>インサツ</t>
    </rPh>
    <rPh sb="2" eb="4">
      <t>セイホン</t>
    </rPh>
    <rPh sb="4" eb="5">
      <t>ヒ</t>
    </rPh>
    <phoneticPr fontId="5"/>
  </si>
  <si>
    <t>労使関係総合調査　調査用品作成及び印刷</t>
    <rPh sb="0" eb="2">
      <t>ロウシ</t>
    </rPh>
    <rPh sb="2" eb="4">
      <t>カンケイ</t>
    </rPh>
    <rPh sb="4" eb="6">
      <t>ソウゴウ</t>
    </rPh>
    <rPh sb="6" eb="8">
      <t>チョウサ</t>
    </rPh>
    <rPh sb="9" eb="11">
      <t>チョウサ</t>
    </rPh>
    <rPh sb="11" eb="13">
      <t>ヨウヒン</t>
    </rPh>
    <rPh sb="13" eb="15">
      <t>サクセイ</t>
    </rPh>
    <rPh sb="15" eb="16">
      <t>オヨ</t>
    </rPh>
    <rPh sb="17" eb="19">
      <t>インサツ</t>
    </rPh>
    <phoneticPr fontId="5"/>
  </si>
  <si>
    <t>旅費</t>
    <rPh sb="0" eb="2">
      <t>リョヒ</t>
    </rPh>
    <phoneticPr fontId="5"/>
  </si>
  <si>
    <t>事務費</t>
    <rPh sb="0" eb="3">
      <t>ジムヒ</t>
    </rPh>
    <phoneticPr fontId="5"/>
  </si>
  <si>
    <t>消費税</t>
    <rPh sb="0" eb="3">
      <t>ショウヒゼイ</t>
    </rPh>
    <phoneticPr fontId="5"/>
  </si>
  <si>
    <t>実地調査等</t>
    <rPh sb="0" eb="2">
      <t>ジッチ</t>
    </rPh>
    <rPh sb="2" eb="4">
      <t>チョウサ</t>
    </rPh>
    <rPh sb="4" eb="5">
      <t>トウ</t>
    </rPh>
    <phoneticPr fontId="5"/>
  </si>
  <si>
    <t>印刷製本等</t>
    <rPh sb="0" eb="2">
      <t>インサツ</t>
    </rPh>
    <rPh sb="2" eb="4">
      <t>セイホン</t>
    </rPh>
    <rPh sb="4" eb="5">
      <t>トウ</t>
    </rPh>
    <phoneticPr fontId="5"/>
  </si>
  <si>
    <t>B.東京都</t>
    <rPh sb="2" eb="5">
      <t>トウキョウト</t>
    </rPh>
    <phoneticPr fontId="5"/>
  </si>
  <si>
    <t>C.個人Ａ</t>
    <rPh sb="2" eb="4">
      <t>コジン</t>
    </rPh>
    <phoneticPr fontId="5"/>
  </si>
  <si>
    <t>賃金</t>
    <rPh sb="0" eb="2">
      <t>チンギン</t>
    </rPh>
    <phoneticPr fontId="5"/>
  </si>
  <si>
    <t>調査票の集計業務</t>
    <rPh sb="0" eb="3">
      <t>チョウサヒョウ</t>
    </rPh>
    <rPh sb="4" eb="6">
      <t>シュウケイ</t>
    </rPh>
    <rPh sb="6" eb="8">
      <t>ギョウム</t>
    </rPh>
    <phoneticPr fontId="5"/>
  </si>
  <si>
    <t>A.浦商印刷（株）</t>
    <phoneticPr fontId="5"/>
  </si>
  <si>
    <t>-</t>
    <phoneticPr fontId="5"/>
  </si>
  <si>
    <t>－</t>
    <phoneticPr fontId="5"/>
  </si>
  <si>
    <t>－</t>
    <phoneticPr fontId="5"/>
  </si>
  <si>
    <t>-</t>
    <phoneticPr fontId="5"/>
  </si>
  <si>
    <t>－</t>
    <phoneticPr fontId="5"/>
  </si>
  <si>
    <t>-</t>
    <phoneticPr fontId="5"/>
  </si>
  <si>
    <t>-</t>
    <phoneticPr fontId="5"/>
  </si>
  <si>
    <t>－</t>
    <phoneticPr fontId="5"/>
  </si>
  <si>
    <t>労働組合基礎調査労働組合情報等データ入力</t>
    <rPh sb="14" eb="15">
      <t>トウ</t>
    </rPh>
    <phoneticPr fontId="5"/>
  </si>
  <si>
    <t>労働組合基礎調査等報告書作成及び印刷</t>
    <rPh sb="8" eb="9">
      <t>トウ</t>
    </rPh>
    <phoneticPr fontId="5"/>
  </si>
  <si>
    <t>-</t>
    <phoneticPr fontId="5"/>
  </si>
  <si>
    <t>－</t>
    <phoneticPr fontId="5"/>
  </si>
  <si>
    <t>個人A</t>
    <phoneticPr fontId="5"/>
  </si>
  <si>
    <t>個人B</t>
    <phoneticPr fontId="5"/>
  </si>
  <si>
    <t>個人C</t>
    <phoneticPr fontId="5"/>
  </si>
  <si>
    <t>個人D</t>
    <phoneticPr fontId="5"/>
  </si>
  <si>
    <t>個人E</t>
    <phoneticPr fontId="5"/>
  </si>
  <si>
    <t>個人F</t>
    <phoneticPr fontId="5"/>
  </si>
  <si>
    <t>個人G</t>
    <phoneticPr fontId="5"/>
  </si>
  <si>
    <t>-</t>
    <phoneticPr fontId="5"/>
  </si>
  <si>
    <t>-</t>
    <phoneticPr fontId="5"/>
  </si>
  <si>
    <t>-</t>
    <phoneticPr fontId="5"/>
  </si>
  <si>
    <t>調査票の集計業務（賃金）</t>
    <phoneticPr fontId="5"/>
  </si>
  <si>
    <t>調査票の集計業務（賃金）</t>
    <phoneticPr fontId="5"/>
  </si>
  <si>
    <t>調査票の集計業務（賃金）</t>
    <phoneticPr fontId="5"/>
  </si>
  <si>
    <t>-</t>
    <phoneticPr fontId="5"/>
  </si>
  <si>
    <t>-</t>
    <phoneticPr fontId="5"/>
  </si>
  <si>
    <t>-</t>
    <phoneticPr fontId="5"/>
  </si>
  <si>
    <t>-</t>
    <phoneticPr fontId="5"/>
  </si>
  <si>
    <t>-</t>
    <phoneticPr fontId="5"/>
  </si>
  <si>
    <t>－</t>
    <phoneticPr fontId="5"/>
  </si>
  <si>
    <t>統計調査の実施業務</t>
    <phoneticPr fontId="5"/>
  </si>
  <si>
    <t>統計調査の実施業務</t>
    <phoneticPr fontId="5"/>
  </si>
  <si>
    <t>統計調査の実施業務</t>
    <phoneticPr fontId="5"/>
  </si>
  <si>
    <t>統計調査の実施業務</t>
    <phoneticPr fontId="5"/>
  </si>
  <si>
    <t>統計調査の実施業務</t>
    <phoneticPr fontId="5"/>
  </si>
  <si>
    <t>補助金等交付</t>
  </si>
  <si>
    <t>-</t>
    <phoneticPr fontId="5"/>
  </si>
  <si>
    <t>-</t>
    <phoneticPr fontId="5"/>
  </si>
  <si>
    <t>-</t>
    <phoneticPr fontId="5"/>
  </si>
  <si>
    <t>－</t>
    <phoneticPr fontId="5"/>
  </si>
  <si>
    <t>－</t>
    <phoneticPr fontId="5"/>
  </si>
  <si>
    <t>東京都</t>
    <phoneticPr fontId="5"/>
  </si>
  <si>
    <t>大阪府</t>
    <phoneticPr fontId="5"/>
  </si>
  <si>
    <t>北海道</t>
    <phoneticPr fontId="5"/>
  </si>
  <si>
    <t>愛知県</t>
    <phoneticPr fontId="5"/>
  </si>
  <si>
    <t>兵庫県</t>
    <phoneticPr fontId="5"/>
  </si>
  <si>
    <t>神奈川県</t>
    <phoneticPr fontId="5"/>
  </si>
  <si>
    <t>福岡県</t>
    <phoneticPr fontId="5"/>
  </si>
  <si>
    <t>埼玉県</t>
    <phoneticPr fontId="5"/>
  </si>
  <si>
    <t>静岡県</t>
    <phoneticPr fontId="5"/>
  </si>
  <si>
    <t>広島県</t>
    <phoneticPr fontId="5"/>
  </si>
  <si>
    <t>－</t>
    <phoneticPr fontId="5"/>
  </si>
  <si>
    <t>-</t>
    <phoneticPr fontId="5"/>
  </si>
  <si>
    <t>-</t>
    <phoneticPr fontId="5"/>
  </si>
  <si>
    <t>-</t>
    <phoneticPr fontId="5"/>
  </si>
  <si>
    <t>-</t>
    <phoneticPr fontId="5"/>
  </si>
  <si>
    <t>事務打ち合わせ会議　会議費</t>
    <phoneticPr fontId="5"/>
  </si>
  <si>
    <t>-</t>
    <phoneticPr fontId="5"/>
  </si>
  <si>
    <t>－</t>
    <phoneticPr fontId="5"/>
  </si>
  <si>
    <t>郵便料</t>
    <phoneticPr fontId="5"/>
  </si>
  <si>
    <t>日本郵便(株)</t>
    <phoneticPr fontId="5"/>
  </si>
  <si>
    <t>浦商印刷（株）</t>
    <phoneticPr fontId="5"/>
  </si>
  <si>
    <t>（株）イマージュ</t>
    <phoneticPr fontId="5"/>
  </si>
  <si>
    <t>永和印刷（株）</t>
    <phoneticPr fontId="5"/>
  </si>
  <si>
    <t>（株）日本統計センター</t>
    <phoneticPr fontId="5"/>
  </si>
  <si>
    <t>システムスクエア（株）</t>
    <phoneticPr fontId="5"/>
  </si>
  <si>
    <t>協新流通デベロッパー（株）</t>
    <phoneticPr fontId="5"/>
  </si>
  <si>
    <t>（株）内山回漕店</t>
    <phoneticPr fontId="5"/>
  </si>
  <si>
    <t>労使関係総合調査調査用品作成・印刷</t>
    <phoneticPr fontId="5"/>
  </si>
  <si>
    <t>労使間の交渉等に関する実態調査データ入力</t>
    <phoneticPr fontId="5"/>
  </si>
  <si>
    <t>労働組合基礎調査オンライン調査支援ツール改修</t>
    <phoneticPr fontId="5"/>
  </si>
  <si>
    <t>労使関係総合調査調査用品発送</t>
    <phoneticPr fontId="5"/>
  </si>
  <si>
    <t>労働争議統計調査調査用品発送</t>
    <phoneticPr fontId="5"/>
  </si>
  <si>
    <t>スワンベーカリー霞ヶ関店</t>
    <phoneticPr fontId="5"/>
  </si>
  <si>
    <t>-</t>
    <phoneticPr fontId="5"/>
  </si>
  <si>
    <t>D.</t>
    <phoneticPr fontId="5"/>
  </si>
  <si>
    <t>24,674千円
/67,109組合</t>
    <phoneticPr fontId="5"/>
  </si>
  <si>
    <t xml:space="preserve"> 25,007千円
/66,176組合</t>
    <rPh sb="7" eb="9">
      <t>センエン</t>
    </rPh>
    <rPh sb="17" eb="19">
      <t>クミアイ</t>
    </rPh>
    <phoneticPr fontId="27"/>
  </si>
  <si>
    <t xml:space="preserve"> 24,941千円
/65,372組合</t>
    <rPh sb="7" eb="9">
      <t>センエン</t>
    </rPh>
    <rPh sb="17" eb="19">
      <t>クミアイ</t>
    </rPh>
    <phoneticPr fontId="27"/>
  </si>
  <si>
    <t>調査の回答の精度を上げるため、督促の方法、回数について検討をし、コストが増加しているが、単位当たりコストの水準は妥当である。</t>
    <rPh sb="0" eb="2">
      <t>チョウサ</t>
    </rPh>
    <rPh sb="3" eb="5">
      <t>カイトウ</t>
    </rPh>
    <rPh sb="6" eb="8">
      <t>セイド</t>
    </rPh>
    <rPh sb="9" eb="10">
      <t>ア</t>
    </rPh>
    <rPh sb="15" eb="17">
      <t>トクソク</t>
    </rPh>
    <rPh sb="18" eb="20">
      <t>ホウホウ</t>
    </rPh>
    <rPh sb="21" eb="23">
      <t>カイスウ</t>
    </rPh>
    <rPh sb="27" eb="29">
      <t>ケントウ</t>
    </rPh>
    <rPh sb="36" eb="38">
      <t>ゾウカ</t>
    </rPh>
    <rPh sb="44" eb="46">
      <t>タンイ</t>
    </rPh>
    <phoneticPr fontId="5"/>
  </si>
  <si>
    <t>消耗品・印刷物の作成にあたっては、必要最小限になるよう配布先、余部部数等を精査、調達は極力競争性を確保した方法による等コスト削減、効率化を図っている。</t>
    <phoneticPr fontId="5"/>
  </si>
  <si>
    <t>厚生労働行政の施策決定に係る基礎資料である統計データを遅滞なく公表しており、見込みに見合ったものである。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</si>
</sst>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740</xdr:row>
      <xdr:rowOff>0</xdr:rowOff>
    </xdr:from>
    <xdr:to>
      <xdr:col>34</xdr:col>
      <xdr:colOff>18978</xdr:colOff>
      <xdr:row>743</xdr:row>
      <xdr:rowOff>170679</xdr:rowOff>
    </xdr:to>
    <xdr:sp macro="" textlink="">
      <xdr:nvSpPr>
        <xdr:cNvPr id="29" name="テキスト ボックス 28"/>
        <xdr:cNvSpPr txBox="1"/>
      </xdr:nvSpPr>
      <xdr:spPr>
        <a:xfrm>
          <a:off x="4000500" y="35147250"/>
          <a:ext cx="2819328" cy="122795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２６百万円</a:t>
          </a:r>
          <a:endParaRPr kumimoji="1" lang="en-US" altLang="ja-JP" sz="1400">
            <a:solidFill>
              <a:sysClr val="windowText" lastClr="000000"/>
            </a:solidFill>
          </a:endParaRPr>
        </a:p>
        <a:p>
          <a:endParaRPr kumimoji="1" lang="en-US" altLang="ja-JP" sz="1100">
            <a:solidFill>
              <a:sysClr val="windowText" lastClr="000000"/>
            </a:solidFill>
          </a:endParaRPr>
        </a:p>
        <a:p>
          <a:pPr algn="ctr"/>
          <a:r>
            <a:rPr kumimoji="1" lang="ja-JP" altLang="en-US" sz="1100">
              <a:solidFill>
                <a:sysClr val="windowText" lastClr="000000"/>
              </a:solidFill>
            </a:rPr>
            <a:t>一般統計調査である労働組合</a:t>
          </a:r>
          <a:endParaRPr kumimoji="1" lang="en-US" altLang="ja-JP" sz="1100">
            <a:solidFill>
              <a:sysClr val="windowText" lastClr="000000"/>
            </a:solidFill>
          </a:endParaRPr>
        </a:p>
        <a:p>
          <a:pPr algn="ctr"/>
          <a:r>
            <a:rPr kumimoji="1" lang="ja-JP" altLang="en-US" sz="1100">
              <a:solidFill>
                <a:sysClr val="windowText" lastClr="000000"/>
              </a:solidFill>
            </a:rPr>
            <a:t>基礎調査等を実施する</a:t>
          </a:r>
          <a:r>
            <a:rPr kumimoji="1" lang="ja-JP" altLang="en-US" sz="1100"/>
            <a:t>ための経費</a:t>
          </a:r>
        </a:p>
      </xdr:txBody>
    </xdr:sp>
    <xdr:clientData/>
  </xdr:twoCellAnchor>
  <xdr:twoCellAnchor>
    <xdr:from>
      <xdr:col>26</xdr:col>
      <xdr:colOff>145677</xdr:colOff>
      <xdr:row>743</xdr:row>
      <xdr:rowOff>145677</xdr:rowOff>
    </xdr:from>
    <xdr:to>
      <xdr:col>26</xdr:col>
      <xdr:colOff>146835</xdr:colOff>
      <xdr:row>744</xdr:row>
      <xdr:rowOff>329202</xdr:rowOff>
    </xdr:to>
    <xdr:cxnSp macro="">
      <xdr:nvCxnSpPr>
        <xdr:cNvPr id="30" name="直線矢印コネクタ 29"/>
        <xdr:cNvCxnSpPr/>
      </xdr:nvCxnSpPr>
      <xdr:spPr>
        <a:xfrm flipH="1">
          <a:off x="5346327" y="36350202"/>
          <a:ext cx="1158" cy="535950"/>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22412</xdr:colOff>
      <xdr:row>745</xdr:row>
      <xdr:rowOff>1</xdr:rowOff>
    </xdr:from>
    <xdr:to>
      <xdr:col>40</xdr:col>
      <xdr:colOff>25400</xdr:colOff>
      <xdr:row>745</xdr:row>
      <xdr:rowOff>11206</xdr:rowOff>
    </xdr:to>
    <xdr:cxnSp macro="">
      <xdr:nvCxnSpPr>
        <xdr:cNvPr id="31" name="直線コネクタ 30"/>
        <xdr:cNvCxnSpPr/>
      </xdr:nvCxnSpPr>
      <xdr:spPr>
        <a:xfrm flipV="1">
          <a:off x="2822762" y="36909376"/>
          <a:ext cx="5203638" cy="1120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22411</xdr:colOff>
      <xdr:row>745</xdr:row>
      <xdr:rowOff>11204</xdr:rowOff>
    </xdr:from>
    <xdr:to>
      <xdr:col>14</xdr:col>
      <xdr:colOff>23636</xdr:colOff>
      <xdr:row>746</xdr:row>
      <xdr:rowOff>167051</xdr:rowOff>
    </xdr:to>
    <xdr:cxnSp macro="">
      <xdr:nvCxnSpPr>
        <xdr:cNvPr id="32" name="直線矢印コネクタ 31"/>
        <xdr:cNvCxnSpPr/>
      </xdr:nvCxnSpPr>
      <xdr:spPr>
        <a:xfrm rot="5400000">
          <a:off x="2569238" y="37174102"/>
          <a:ext cx="508272" cy="1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22412</xdr:colOff>
      <xdr:row>745</xdr:row>
      <xdr:rowOff>0</xdr:rowOff>
    </xdr:from>
    <xdr:to>
      <xdr:col>40</xdr:col>
      <xdr:colOff>24000</xdr:colOff>
      <xdr:row>746</xdr:row>
      <xdr:rowOff>156618</xdr:rowOff>
    </xdr:to>
    <xdr:cxnSp macro="">
      <xdr:nvCxnSpPr>
        <xdr:cNvPr id="33" name="直線矢印コネクタ 32"/>
        <xdr:cNvCxnSpPr/>
      </xdr:nvCxnSpPr>
      <xdr:spPr>
        <a:xfrm rot="5400000">
          <a:off x="7769684" y="37163103"/>
          <a:ext cx="509043" cy="1588"/>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745</xdr:row>
      <xdr:rowOff>0</xdr:rowOff>
    </xdr:from>
    <xdr:to>
      <xdr:col>31</xdr:col>
      <xdr:colOff>22412</xdr:colOff>
      <xdr:row>756</xdr:row>
      <xdr:rowOff>280147</xdr:rowOff>
    </xdr:to>
    <xdr:cxnSp macro="">
      <xdr:nvCxnSpPr>
        <xdr:cNvPr id="34" name="直線矢印コネクタ 33"/>
        <xdr:cNvCxnSpPr/>
      </xdr:nvCxnSpPr>
      <xdr:spPr>
        <a:xfrm>
          <a:off x="6200775" y="36909375"/>
          <a:ext cx="22412" cy="415682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89648</xdr:colOff>
      <xdr:row>746</xdr:row>
      <xdr:rowOff>280147</xdr:rowOff>
    </xdr:from>
    <xdr:to>
      <xdr:col>23</xdr:col>
      <xdr:colOff>123265</xdr:colOff>
      <xdr:row>747</xdr:row>
      <xdr:rowOff>250264</xdr:rowOff>
    </xdr:to>
    <xdr:sp macro="" textlink="">
      <xdr:nvSpPr>
        <xdr:cNvPr id="35" name="テキスト ボックス 34"/>
        <xdr:cNvSpPr txBox="1"/>
      </xdr:nvSpPr>
      <xdr:spPr>
        <a:xfrm>
          <a:off x="1703295" y="44689059"/>
          <a:ext cx="3059205" cy="317499"/>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Ａ．一般競争契約（最低価格）等</a:t>
          </a:r>
          <a:r>
            <a:rPr kumimoji="1" lang="en-US" altLang="ja-JP" sz="1200"/>
            <a:t>】</a:t>
          </a:r>
          <a:endParaRPr kumimoji="1" lang="ja-JP" altLang="en-US" sz="1200"/>
        </a:p>
      </xdr:txBody>
    </xdr:sp>
    <xdr:clientData/>
  </xdr:twoCellAnchor>
  <xdr:twoCellAnchor>
    <xdr:from>
      <xdr:col>36</xdr:col>
      <xdr:colOff>0</xdr:colOff>
      <xdr:row>746</xdr:row>
      <xdr:rowOff>268942</xdr:rowOff>
    </xdr:from>
    <xdr:to>
      <xdr:col>46</xdr:col>
      <xdr:colOff>164193</xdr:colOff>
      <xdr:row>747</xdr:row>
      <xdr:rowOff>223060</xdr:rowOff>
    </xdr:to>
    <xdr:sp macro="" textlink="">
      <xdr:nvSpPr>
        <xdr:cNvPr id="36" name="テキスト ボックス 35"/>
        <xdr:cNvSpPr txBox="1"/>
      </xdr:nvSpPr>
      <xdr:spPr>
        <a:xfrm>
          <a:off x="7200900" y="37530742"/>
          <a:ext cx="2164443" cy="30654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100" baseline="0"/>
            <a:t>　　</a:t>
          </a:r>
          <a:r>
            <a:rPr kumimoji="1" lang="en-US" altLang="ja-JP" sz="1200"/>
            <a:t>【</a:t>
          </a:r>
          <a:r>
            <a:rPr kumimoji="1" lang="ja-JP" altLang="en-US" sz="1200"/>
            <a:t>Ｂ．委託費</a:t>
          </a:r>
          <a:r>
            <a:rPr kumimoji="1" lang="en-US" altLang="ja-JP" sz="1200"/>
            <a:t>】</a:t>
          </a:r>
          <a:endParaRPr kumimoji="1" lang="ja-JP" altLang="en-US" sz="1200"/>
        </a:p>
      </xdr:txBody>
    </xdr:sp>
    <xdr:clientData/>
  </xdr:twoCellAnchor>
  <xdr:twoCellAnchor>
    <xdr:from>
      <xdr:col>7</xdr:col>
      <xdr:colOff>0</xdr:colOff>
      <xdr:row>756</xdr:row>
      <xdr:rowOff>0</xdr:rowOff>
    </xdr:from>
    <xdr:to>
      <xdr:col>24</xdr:col>
      <xdr:colOff>59433</xdr:colOff>
      <xdr:row>757</xdr:row>
      <xdr:rowOff>11663</xdr:rowOff>
    </xdr:to>
    <xdr:sp macro="" textlink="">
      <xdr:nvSpPr>
        <xdr:cNvPr id="37" name="テキスト ボックス 36"/>
        <xdr:cNvSpPr txBox="1"/>
      </xdr:nvSpPr>
      <xdr:spPr>
        <a:xfrm>
          <a:off x="1400175" y="40786050"/>
          <a:ext cx="3459858" cy="678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Ｃ．厚生労働統計調査費（賃金）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32</xdr:col>
      <xdr:colOff>112051</xdr:colOff>
      <xdr:row>755</xdr:row>
      <xdr:rowOff>336176</xdr:rowOff>
    </xdr:from>
    <xdr:to>
      <xdr:col>41</xdr:col>
      <xdr:colOff>79509</xdr:colOff>
      <xdr:row>757</xdr:row>
      <xdr:rowOff>457</xdr:rowOff>
    </xdr:to>
    <xdr:sp macro="" textlink="">
      <xdr:nvSpPr>
        <xdr:cNvPr id="38" name="テキスト ボックス 37"/>
        <xdr:cNvSpPr txBox="1"/>
      </xdr:nvSpPr>
      <xdr:spPr>
        <a:xfrm>
          <a:off x="6512851" y="40769801"/>
          <a:ext cx="1767683" cy="683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Ｄ．事務費</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10</xdr:col>
      <xdr:colOff>22411</xdr:colOff>
      <xdr:row>747</xdr:row>
      <xdr:rowOff>336176</xdr:rowOff>
    </xdr:from>
    <xdr:to>
      <xdr:col>19</xdr:col>
      <xdr:colOff>60510</xdr:colOff>
      <xdr:row>750</xdr:row>
      <xdr:rowOff>141754</xdr:rowOff>
    </xdr:to>
    <xdr:sp macro="" textlink="">
      <xdr:nvSpPr>
        <xdr:cNvPr id="39" name="テキスト ボックス 38"/>
        <xdr:cNvSpPr txBox="1"/>
      </xdr:nvSpPr>
      <xdr:spPr>
        <a:xfrm>
          <a:off x="2022661" y="37950401"/>
          <a:ext cx="1838324" cy="862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民間会社（７社）</a:t>
          </a:r>
          <a:r>
            <a:rPr kumimoji="1" lang="en-US" altLang="ja-JP" sz="1400">
              <a:solidFill>
                <a:schemeClr val="tx1"/>
              </a:solidFill>
            </a:rPr>
            <a:t/>
          </a:r>
          <a:br>
            <a:rPr kumimoji="1" lang="en-US" altLang="ja-JP" sz="1400">
              <a:solidFill>
                <a:schemeClr val="tx1"/>
              </a:solidFill>
            </a:rPr>
          </a:br>
          <a:r>
            <a:rPr kumimoji="1" lang="ja-JP" altLang="en-US" sz="1400">
              <a:solidFill>
                <a:schemeClr val="tx1"/>
              </a:solidFill>
            </a:rPr>
            <a:t>９百万円</a:t>
          </a:r>
          <a:endParaRPr kumimoji="1" lang="en-US" altLang="ja-JP" sz="1400">
            <a:solidFill>
              <a:schemeClr val="tx1"/>
            </a:solidFill>
          </a:endParaRPr>
        </a:p>
        <a:p>
          <a:endParaRPr kumimoji="1" lang="en-US" altLang="ja-JP" sz="1100"/>
        </a:p>
        <a:p>
          <a:pPr algn="l"/>
          <a:endParaRPr kumimoji="1" lang="en-US" altLang="ja-JP" sz="1100"/>
        </a:p>
        <a:p>
          <a:pPr algn="ctr"/>
          <a:endParaRPr kumimoji="1" lang="ja-JP" altLang="en-US" sz="1100"/>
        </a:p>
      </xdr:txBody>
    </xdr:sp>
    <xdr:clientData/>
  </xdr:twoCellAnchor>
  <xdr:twoCellAnchor>
    <xdr:from>
      <xdr:col>34</xdr:col>
      <xdr:colOff>44823</xdr:colOff>
      <xdr:row>747</xdr:row>
      <xdr:rowOff>313765</xdr:rowOff>
    </xdr:from>
    <xdr:to>
      <xdr:col>47</xdr:col>
      <xdr:colOff>166998</xdr:colOff>
      <xdr:row>750</xdr:row>
      <xdr:rowOff>121672</xdr:rowOff>
    </xdr:to>
    <xdr:sp macro="" textlink="">
      <xdr:nvSpPr>
        <xdr:cNvPr id="40" name="テキスト ボックス 39"/>
        <xdr:cNvSpPr txBox="1"/>
      </xdr:nvSpPr>
      <xdr:spPr>
        <a:xfrm>
          <a:off x="6845673" y="37927990"/>
          <a:ext cx="2722500" cy="86518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都道府県（４７）</a:t>
          </a:r>
          <a:endParaRPr kumimoji="1" lang="en-US" altLang="ja-JP" sz="1400"/>
        </a:p>
        <a:p>
          <a:pPr algn="ctr"/>
          <a:r>
            <a:rPr kumimoji="1" lang="ja-JP" altLang="en-US" sz="1400">
              <a:solidFill>
                <a:schemeClr val="tx1"/>
              </a:solidFill>
            </a:rPr>
            <a:t>１５</a:t>
          </a:r>
          <a:r>
            <a:rPr kumimoji="1" lang="ja-JP" altLang="en-US" sz="1400">
              <a:solidFill>
                <a:sysClr val="windowText" lastClr="000000"/>
              </a:solidFill>
            </a:rPr>
            <a:t>百万円</a:t>
          </a:r>
          <a:endParaRPr kumimoji="1" lang="en-US" altLang="ja-JP" sz="1400">
            <a:solidFill>
              <a:sysClr val="windowText" lastClr="000000"/>
            </a:solidFill>
          </a:endParaRPr>
        </a:p>
        <a:p>
          <a:endParaRPr kumimoji="1" lang="en-US" altLang="ja-JP" sz="1100"/>
        </a:p>
        <a:p>
          <a:endParaRPr kumimoji="1" lang="en-US" altLang="ja-JP" sz="1100"/>
        </a:p>
      </xdr:txBody>
    </xdr:sp>
    <xdr:clientData/>
  </xdr:twoCellAnchor>
  <xdr:twoCellAnchor>
    <xdr:from>
      <xdr:col>10</xdr:col>
      <xdr:colOff>100852</xdr:colOff>
      <xdr:row>750</xdr:row>
      <xdr:rowOff>324970</xdr:rowOff>
    </xdr:from>
    <xdr:to>
      <xdr:col>19</xdr:col>
      <xdr:colOff>75452</xdr:colOff>
      <xdr:row>754</xdr:row>
      <xdr:rowOff>313764</xdr:rowOff>
    </xdr:to>
    <xdr:sp macro="" textlink="">
      <xdr:nvSpPr>
        <xdr:cNvPr id="41" name="大かっこ 40"/>
        <xdr:cNvSpPr/>
      </xdr:nvSpPr>
      <xdr:spPr>
        <a:xfrm>
          <a:off x="2101102" y="38996470"/>
          <a:ext cx="1774825" cy="1398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調査用品作成及び印刷、調査用品発送、データ入力、データ更新、報告書印刷、オンライン調査支援ツール改修</a:t>
          </a:r>
          <a:endParaRPr kumimoji="1" lang="en-US" altLang="ja-JP" sz="1100">
            <a:solidFill>
              <a:schemeClr val="tx1"/>
            </a:solidFill>
            <a:latin typeface="+mn-lt"/>
            <a:ea typeface="+mn-ea"/>
            <a:cs typeface="+mn-cs"/>
          </a:endParaRPr>
        </a:p>
      </xdr:txBody>
    </xdr:sp>
    <xdr:clientData/>
  </xdr:twoCellAnchor>
  <xdr:twoCellAnchor>
    <xdr:from>
      <xdr:col>34</xdr:col>
      <xdr:colOff>89647</xdr:colOff>
      <xdr:row>750</xdr:row>
      <xdr:rowOff>313764</xdr:rowOff>
    </xdr:from>
    <xdr:to>
      <xdr:col>48</xdr:col>
      <xdr:colOff>51434</xdr:colOff>
      <xdr:row>753</xdr:row>
      <xdr:rowOff>326229</xdr:rowOff>
    </xdr:to>
    <xdr:sp macro="" textlink="">
      <xdr:nvSpPr>
        <xdr:cNvPr id="42" name="大かっこ 41"/>
        <xdr:cNvSpPr/>
      </xdr:nvSpPr>
      <xdr:spPr>
        <a:xfrm>
          <a:off x="6890497" y="38985264"/>
          <a:ext cx="2762137" cy="10697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調査対象組合へ調査票の配付、回収等を行い、厚生労働省へ送付</a:t>
          </a:r>
          <a:endParaRPr kumimoji="1" lang="ja-JP" altLang="en-US" sz="1100"/>
        </a:p>
      </xdr:txBody>
    </xdr:sp>
    <xdr:clientData/>
  </xdr:twoCellAnchor>
  <xdr:twoCellAnchor>
    <xdr:from>
      <xdr:col>8</xdr:col>
      <xdr:colOff>0</xdr:colOff>
      <xdr:row>757</xdr:row>
      <xdr:rowOff>0</xdr:rowOff>
    </xdr:from>
    <xdr:to>
      <xdr:col>23</xdr:col>
      <xdr:colOff>132871</xdr:colOff>
      <xdr:row>759</xdr:row>
      <xdr:rowOff>22640</xdr:rowOff>
    </xdr:to>
    <xdr:sp macro="" textlink="">
      <xdr:nvSpPr>
        <xdr:cNvPr id="43" name="テキスト ボックス 42"/>
        <xdr:cNvSpPr txBox="1"/>
      </xdr:nvSpPr>
      <xdr:spPr>
        <a:xfrm>
          <a:off x="1600200" y="41452800"/>
          <a:ext cx="3133246" cy="13561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臨時集計員（７名）</a:t>
          </a:r>
          <a:r>
            <a:rPr kumimoji="1" lang="en-US" altLang="ja-JP" sz="1400"/>
            <a:t/>
          </a:r>
          <a:br>
            <a:rPr kumimoji="1" lang="en-US" altLang="ja-JP" sz="1400"/>
          </a:br>
          <a:r>
            <a:rPr kumimoji="1" lang="ja-JP" altLang="en-US" sz="1400"/>
            <a:t>１</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30</xdr:col>
      <xdr:colOff>67236</xdr:colOff>
      <xdr:row>756</xdr:row>
      <xdr:rowOff>324970</xdr:rowOff>
    </xdr:from>
    <xdr:to>
      <xdr:col>43</xdr:col>
      <xdr:colOff>146586</xdr:colOff>
      <xdr:row>758</xdr:row>
      <xdr:rowOff>276113</xdr:rowOff>
    </xdr:to>
    <xdr:sp macro="" textlink="">
      <xdr:nvSpPr>
        <xdr:cNvPr id="44" name="テキスト ボックス 43"/>
        <xdr:cNvSpPr txBox="1"/>
      </xdr:nvSpPr>
      <xdr:spPr>
        <a:xfrm>
          <a:off x="6067986" y="41111020"/>
          <a:ext cx="2679675" cy="128464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事務費</a:t>
          </a:r>
          <a:r>
            <a:rPr kumimoji="1" lang="en-US" altLang="ja-JP" sz="1400"/>
            <a:t/>
          </a:r>
          <a:br>
            <a:rPr kumimoji="1" lang="en-US" altLang="ja-JP" sz="1400"/>
          </a:br>
          <a:r>
            <a:rPr kumimoji="1" lang="ja-JP" altLang="en-US" sz="1400">
              <a:solidFill>
                <a:sysClr val="windowText" lastClr="000000"/>
              </a:solidFill>
            </a:rPr>
            <a:t>０．５百万円</a:t>
          </a:r>
          <a:endParaRPr kumimoji="1" lang="en-US" altLang="ja-JP" sz="1400">
            <a:solidFill>
              <a:sysClr val="windowText" lastClr="000000"/>
            </a:solidFill>
          </a:endParaRPr>
        </a:p>
        <a:p>
          <a:endParaRPr kumimoji="1" lang="en-US" altLang="ja-JP" sz="1100"/>
        </a:p>
        <a:p>
          <a:pPr algn="ctr"/>
          <a:endParaRPr kumimoji="1" lang="en-US" altLang="ja-JP" sz="1100"/>
        </a:p>
      </xdr:txBody>
    </xdr:sp>
    <xdr:clientData/>
  </xdr:twoCellAnchor>
  <xdr:twoCellAnchor>
    <xdr:from>
      <xdr:col>7</xdr:col>
      <xdr:colOff>78441</xdr:colOff>
      <xdr:row>759</xdr:row>
      <xdr:rowOff>190500</xdr:rowOff>
    </xdr:from>
    <xdr:to>
      <xdr:col>23</xdr:col>
      <xdr:colOff>48026</xdr:colOff>
      <xdr:row>760</xdr:row>
      <xdr:rowOff>231868</xdr:rowOff>
    </xdr:to>
    <xdr:sp macro="" textlink="">
      <xdr:nvSpPr>
        <xdr:cNvPr id="45" name="大かっこ 44"/>
        <xdr:cNvSpPr/>
      </xdr:nvSpPr>
      <xdr:spPr>
        <a:xfrm>
          <a:off x="1478616" y="42976800"/>
          <a:ext cx="3169985" cy="4128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臨時集計員手当</a:t>
          </a:r>
          <a:endParaRPr kumimoji="1" lang="en-US" altLang="ja-JP" sz="1100">
            <a:solidFill>
              <a:schemeClr val="tx1"/>
            </a:solidFill>
            <a:latin typeface="+mn-lt"/>
            <a:ea typeface="+mn-ea"/>
            <a:cs typeface="+mn-cs"/>
          </a:endParaRPr>
        </a:p>
      </xdr:txBody>
    </xdr:sp>
    <xdr:clientData/>
  </xdr:twoCellAnchor>
  <xdr:twoCellAnchor>
    <xdr:from>
      <xdr:col>33</xdr:col>
      <xdr:colOff>22412</xdr:colOff>
      <xdr:row>759</xdr:row>
      <xdr:rowOff>56029</xdr:rowOff>
    </xdr:from>
    <xdr:to>
      <xdr:col>41</xdr:col>
      <xdr:colOff>0</xdr:colOff>
      <xdr:row>760</xdr:row>
      <xdr:rowOff>257735</xdr:rowOff>
    </xdr:to>
    <xdr:sp macro="" textlink="">
      <xdr:nvSpPr>
        <xdr:cNvPr id="46" name="大かっこ 45"/>
        <xdr:cNvSpPr/>
      </xdr:nvSpPr>
      <xdr:spPr>
        <a:xfrm>
          <a:off x="6623237" y="42842329"/>
          <a:ext cx="1577788" cy="5446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b="0" i="0" u="none" strike="noStrike" baseline="0" smtClean="0">
              <a:solidFill>
                <a:schemeClr val="tx1"/>
              </a:solidFill>
              <a:latin typeface="+mn-lt"/>
              <a:ea typeface="+mn-ea"/>
              <a:cs typeface="+mn-cs"/>
            </a:rPr>
            <a:t>会議費 </a:t>
          </a:r>
        </a:p>
        <a:p>
          <a:pPr algn="ctr"/>
          <a:r>
            <a:rPr lang="ja-JP" altLang="en-US" sz="1100" b="0" i="0" u="none" strike="noStrike" baseline="0" smtClean="0">
              <a:solidFill>
                <a:schemeClr val="tx1"/>
              </a:solidFill>
              <a:latin typeface="+mn-lt"/>
              <a:ea typeface="+mn-ea"/>
              <a:cs typeface="+mn-cs"/>
            </a:rPr>
            <a:t>郵送費 </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100" zoomScaleSheetLayoutView="100" zoomScalePageLayoutView="85" workbookViewId="0">
      <selection activeCell="AY1102" sqref="AY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907</v>
      </c>
      <c r="AT2" s="939"/>
      <c r="AU2" s="939"/>
      <c r="AV2" s="52" t="str">
        <f>IF(AW2="", "", "-")</f>
        <v/>
      </c>
      <c r="AW2" s="910"/>
      <c r="AX2" s="910"/>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158</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550</v>
      </c>
      <c r="AF5" s="699"/>
      <c r="AG5" s="699"/>
      <c r="AH5" s="699"/>
      <c r="AI5" s="699"/>
      <c r="AJ5" s="699"/>
      <c r="AK5" s="699"/>
      <c r="AL5" s="699"/>
      <c r="AM5" s="699"/>
      <c r="AN5" s="699"/>
      <c r="AO5" s="699"/>
      <c r="AP5" s="700"/>
      <c r="AQ5" s="701" t="s">
        <v>551</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1" t="s">
        <v>545</v>
      </c>
      <c r="Z7" s="439"/>
      <c r="AA7" s="439"/>
      <c r="AB7" s="439"/>
      <c r="AC7" s="439"/>
      <c r="AD7" s="922"/>
      <c r="AE7" s="911" t="s">
        <v>554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25</v>
      </c>
      <c r="Q13" s="658"/>
      <c r="R13" s="658"/>
      <c r="S13" s="658"/>
      <c r="T13" s="658"/>
      <c r="U13" s="658"/>
      <c r="V13" s="659"/>
      <c r="W13" s="657">
        <v>25</v>
      </c>
      <c r="X13" s="658"/>
      <c r="Y13" s="658"/>
      <c r="Z13" s="658"/>
      <c r="AA13" s="658"/>
      <c r="AB13" s="658"/>
      <c r="AC13" s="659"/>
      <c r="AD13" s="657">
        <v>25</v>
      </c>
      <c r="AE13" s="658"/>
      <c r="AF13" s="658"/>
      <c r="AG13" s="658"/>
      <c r="AH13" s="658"/>
      <c r="AI13" s="658"/>
      <c r="AJ13" s="659"/>
      <c r="AK13" s="657">
        <v>30</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554</v>
      </c>
      <c r="Q14" s="658"/>
      <c r="R14" s="658"/>
      <c r="S14" s="658"/>
      <c r="T14" s="658"/>
      <c r="U14" s="658"/>
      <c r="V14" s="659"/>
      <c r="W14" s="657" t="s">
        <v>554</v>
      </c>
      <c r="X14" s="658"/>
      <c r="Y14" s="658"/>
      <c r="Z14" s="658"/>
      <c r="AA14" s="658"/>
      <c r="AB14" s="658"/>
      <c r="AC14" s="659"/>
      <c r="AD14" s="657" t="s">
        <v>554</v>
      </c>
      <c r="AE14" s="658"/>
      <c r="AF14" s="658"/>
      <c r="AG14" s="658"/>
      <c r="AH14" s="658"/>
      <c r="AI14" s="658"/>
      <c r="AJ14" s="659"/>
      <c r="AK14" s="657" t="s">
        <v>554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554</v>
      </c>
      <c r="Q15" s="658"/>
      <c r="R15" s="658"/>
      <c r="S15" s="658"/>
      <c r="T15" s="658"/>
      <c r="U15" s="658"/>
      <c r="V15" s="659"/>
      <c r="W15" s="657" t="s">
        <v>554</v>
      </c>
      <c r="X15" s="658"/>
      <c r="Y15" s="658"/>
      <c r="Z15" s="658"/>
      <c r="AA15" s="658"/>
      <c r="AB15" s="658"/>
      <c r="AC15" s="659"/>
      <c r="AD15" s="657" t="s">
        <v>554</v>
      </c>
      <c r="AE15" s="658"/>
      <c r="AF15" s="658"/>
      <c r="AG15" s="658"/>
      <c r="AH15" s="658"/>
      <c r="AI15" s="658"/>
      <c r="AJ15" s="659"/>
      <c r="AK15" s="657" t="s">
        <v>554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554</v>
      </c>
      <c r="Q16" s="658"/>
      <c r="R16" s="658"/>
      <c r="S16" s="658"/>
      <c r="T16" s="658"/>
      <c r="U16" s="658"/>
      <c r="V16" s="659"/>
      <c r="W16" s="657" t="s">
        <v>554</v>
      </c>
      <c r="X16" s="658"/>
      <c r="Y16" s="658"/>
      <c r="Z16" s="658"/>
      <c r="AA16" s="658"/>
      <c r="AB16" s="658"/>
      <c r="AC16" s="659"/>
      <c r="AD16" s="657" t="s">
        <v>554</v>
      </c>
      <c r="AE16" s="658"/>
      <c r="AF16" s="658"/>
      <c r="AG16" s="658"/>
      <c r="AH16" s="658"/>
      <c r="AI16" s="658"/>
      <c r="AJ16" s="659"/>
      <c r="AK16" s="657" t="s">
        <v>554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554</v>
      </c>
      <c r="Q17" s="658"/>
      <c r="R17" s="658"/>
      <c r="S17" s="658"/>
      <c r="T17" s="658"/>
      <c r="U17" s="658"/>
      <c r="V17" s="659"/>
      <c r="W17" s="657" t="s">
        <v>554</v>
      </c>
      <c r="X17" s="658"/>
      <c r="Y17" s="658"/>
      <c r="Z17" s="658"/>
      <c r="AA17" s="658"/>
      <c r="AB17" s="658"/>
      <c r="AC17" s="659"/>
      <c r="AD17" s="657" t="s">
        <v>554</v>
      </c>
      <c r="AE17" s="658"/>
      <c r="AF17" s="658"/>
      <c r="AG17" s="658"/>
      <c r="AH17" s="658"/>
      <c r="AI17" s="658"/>
      <c r="AJ17" s="659"/>
      <c r="AK17" s="657" t="s">
        <v>554</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25</v>
      </c>
      <c r="Q18" s="879"/>
      <c r="R18" s="879"/>
      <c r="S18" s="879"/>
      <c r="T18" s="879"/>
      <c r="U18" s="879"/>
      <c r="V18" s="880"/>
      <c r="W18" s="878">
        <f>SUM(W13:AC17)</f>
        <v>25</v>
      </c>
      <c r="X18" s="879"/>
      <c r="Y18" s="879"/>
      <c r="Z18" s="879"/>
      <c r="AA18" s="879"/>
      <c r="AB18" s="879"/>
      <c r="AC18" s="880"/>
      <c r="AD18" s="878">
        <f>SUM(AD13:AJ17)</f>
        <v>25</v>
      </c>
      <c r="AE18" s="879"/>
      <c r="AF18" s="879"/>
      <c r="AG18" s="879"/>
      <c r="AH18" s="879"/>
      <c r="AI18" s="879"/>
      <c r="AJ18" s="880"/>
      <c r="AK18" s="878">
        <f>SUM(AK13:AQ17)</f>
        <v>30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27</v>
      </c>
      <c r="Q19" s="658"/>
      <c r="R19" s="658"/>
      <c r="S19" s="658"/>
      <c r="T19" s="658"/>
      <c r="U19" s="658"/>
      <c r="V19" s="659"/>
      <c r="W19" s="657">
        <v>25</v>
      </c>
      <c r="X19" s="658"/>
      <c r="Y19" s="658"/>
      <c r="Z19" s="658"/>
      <c r="AA19" s="658"/>
      <c r="AB19" s="658"/>
      <c r="AC19" s="659"/>
      <c r="AD19" s="657">
        <v>26</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1.08</v>
      </c>
      <c r="Q20" s="311"/>
      <c r="R20" s="311"/>
      <c r="S20" s="311"/>
      <c r="T20" s="311"/>
      <c r="U20" s="311"/>
      <c r="V20" s="311"/>
      <c r="W20" s="311">
        <f t="shared" ref="W20" si="0">IF(W18=0, "-", SUM(W19)/W18)</f>
        <v>1</v>
      </c>
      <c r="X20" s="311"/>
      <c r="Y20" s="311"/>
      <c r="Z20" s="311"/>
      <c r="AA20" s="311"/>
      <c r="AB20" s="311"/>
      <c r="AC20" s="311"/>
      <c r="AD20" s="311">
        <f t="shared" ref="AD20" si="1">IF(AD18=0, "-", SUM(AD19)/AD18)</f>
        <v>1.04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495</v>
      </c>
      <c r="H21" s="310"/>
      <c r="I21" s="310"/>
      <c r="J21" s="310"/>
      <c r="K21" s="310"/>
      <c r="L21" s="310"/>
      <c r="M21" s="310"/>
      <c r="N21" s="310"/>
      <c r="O21" s="310"/>
      <c r="P21" s="311">
        <f>IF(P19=0, "-", SUM(P19)/SUM(P13,P14))</f>
        <v>1.08</v>
      </c>
      <c r="Q21" s="311"/>
      <c r="R21" s="311"/>
      <c r="S21" s="311"/>
      <c r="T21" s="311"/>
      <c r="U21" s="311"/>
      <c r="V21" s="311"/>
      <c r="W21" s="311">
        <f t="shared" ref="W21" si="2">IF(W19=0, "-", SUM(W19)/SUM(W13,W14))</f>
        <v>1</v>
      </c>
      <c r="X21" s="311"/>
      <c r="Y21" s="311"/>
      <c r="Z21" s="311"/>
      <c r="AA21" s="311"/>
      <c r="AB21" s="311"/>
      <c r="AC21" s="311"/>
      <c r="AD21" s="311">
        <f t="shared" ref="AD21" si="3">IF(AD19=0, "-", SUM(AD19)/SUM(AD13,AD14))</f>
        <v>1.04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537</v>
      </c>
      <c r="B22" s="964"/>
      <c r="C22" s="964"/>
      <c r="D22" s="964"/>
      <c r="E22" s="964"/>
      <c r="F22" s="965"/>
      <c r="G22" s="950" t="s">
        <v>472</v>
      </c>
      <c r="H22" s="215"/>
      <c r="I22" s="215"/>
      <c r="J22" s="215"/>
      <c r="K22" s="215"/>
      <c r="L22" s="215"/>
      <c r="M22" s="215"/>
      <c r="N22" s="215"/>
      <c r="O22" s="216"/>
      <c r="P22" s="935" t="s">
        <v>535</v>
      </c>
      <c r="Q22" s="215"/>
      <c r="R22" s="215"/>
      <c r="S22" s="215"/>
      <c r="T22" s="215"/>
      <c r="U22" s="215"/>
      <c r="V22" s="216"/>
      <c r="W22" s="935" t="s">
        <v>536</v>
      </c>
      <c r="X22" s="215"/>
      <c r="Y22" s="215"/>
      <c r="Z22" s="215"/>
      <c r="AA22" s="215"/>
      <c r="AB22" s="215"/>
      <c r="AC22" s="216"/>
      <c r="AD22" s="935" t="s">
        <v>471</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558</v>
      </c>
      <c r="H23" s="952"/>
      <c r="I23" s="952"/>
      <c r="J23" s="952"/>
      <c r="K23" s="952"/>
      <c r="L23" s="952"/>
      <c r="M23" s="952"/>
      <c r="N23" s="952"/>
      <c r="O23" s="953"/>
      <c r="P23" s="918">
        <v>17</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557</v>
      </c>
      <c r="H24" s="955"/>
      <c r="I24" s="955"/>
      <c r="J24" s="955"/>
      <c r="K24" s="955"/>
      <c r="L24" s="955"/>
      <c r="M24" s="955"/>
      <c r="N24" s="955"/>
      <c r="O24" s="956"/>
      <c r="P24" s="657">
        <v>13</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476</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473</v>
      </c>
      <c r="H29" s="961"/>
      <c r="I29" s="961"/>
      <c r="J29" s="961"/>
      <c r="K29" s="961"/>
      <c r="L29" s="961"/>
      <c r="M29" s="961"/>
      <c r="N29" s="961"/>
      <c r="O29" s="962"/>
      <c r="P29" s="932">
        <f>AK13</f>
        <v>30</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470</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672</v>
      </c>
      <c r="AR31" s="193"/>
      <c r="AS31" s="126" t="s">
        <v>356</v>
      </c>
      <c r="AT31" s="127"/>
      <c r="AU31" s="192">
        <v>30</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v>3</v>
      </c>
      <c r="AF32" s="212"/>
      <c r="AG32" s="212"/>
      <c r="AH32" s="212"/>
      <c r="AI32" s="211">
        <v>3</v>
      </c>
      <c r="AJ32" s="212"/>
      <c r="AK32" s="212"/>
      <c r="AL32" s="212"/>
      <c r="AM32" s="211">
        <v>3</v>
      </c>
      <c r="AN32" s="212"/>
      <c r="AO32" s="212"/>
      <c r="AP32" s="212"/>
      <c r="AQ32" s="333" t="s">
        <v>579</v>
      </c>
      <c r="AR32" s="200"/>
      <c r="AS32" s="200"/>
      <c r="AT32" s="334"/>
      <c r="AU32" s="212" t="s">
        <v>581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3</v>
      </c>
      <c r="AF33" s="212"/>
      <c r="AG33" s="212"/>
      <c r="AH33" s="212"/>
      <c r="AI33" s="211">
        <v>3</v>
      </c>
      <c r="AJ33" s="212"/>
      <c r="AK33" s="212"/>
      <c r="AL33" s="212"/>
      <c r="AM33" s="211">
        <v>3</v>
      </c>
      <c r="AN33" s="212"/>
      <c r="AO33" s="212"/>
      <c r="AP33" s="212"/>
      <c r="AQ33" s="333" t="s">
        <v>580</v>
      </c>
      <c r="AR33" s="200"/>
      <c r="AS33" s="200"/>
      <c r="AT33" s="334"/>
      <c r="AU33" s="212">
        <v>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579</v>
      </c>
      <c r="AR34" s="200"/>
      <c r="AS34" s="200"/>
      <c r="AT34" s="334"/>
      <c r="AU34" s="212" t="s">
        <v>579</v>
      </c>
      <c r="AV34" s="212"/>
      <c r="AW34" s="212"/>
      <c r="AX34" s="214"/>
    </row>
    <row r="35" spans="1:50" ht="23.25" customHeight="1" x14ac:dyDescent="0.15">
      <c r="A35" s="219" t="s">
        <v>525</v>
      </c>
      <c r="B35" s="220"/>
      <c r="C35" s="220"/>
      <c r="D35" s="220"/>
      <c r="E35" s="220"/>
      <c r="F35" s="221"/>
      <c r="G35" s="225" t="s">
        <v>582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489</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489</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6"/>
    </row>
    <row r="80" spans="1:50" ht="18.75" hidden="1" customHeight="1" x14ac:dyDescent="0.15">
      <c r="A80" s="864"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61873</v>
      </c>
      <c r="AF101" s="212"/>
      <c r="AG101" s="212"/>
      <c r="AH101" s="213"/>
      <c r="AI101" s="211">
        <v>61032</v>
      </c>
      <c r="AJ101" s="212"/>
      <c r="AK101" s="212"/>
      <c r="AL101" s="213"/>
      <c r="AM101" s="211">
        <v>60132</v>
      </c>
      <c r="AN101" s="212"/>
      <c r="AO101" s="212"/>
      <c r="AP101" s="213"/>
      <c r="AQ101" s="211" t="s">
        <v>554</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61873</v>
      </c>
      <c r="AF102" s="414"/>
      <c r="AG102" s="414"/>
      <c r="AH102" s="414"/>
      <c r="AI102" s="414">
        <v>61032</v>
      </c>
      <c r="AJ102" s="414"/>
      <c r="AK102" s="414"/>
      <c r="AL102" s="414"/>
      <c r="AM102" s="414">
        <v>60132</v>
      </c>
      <c r="AN102" s="414"/>
      <c r="AO102" s="414"/>
      <c r="AP102" s="414"/>
      <c r="AQ102" s="266">
        <v>59463</v>
      </c>
      <c r="AR102" s="267"/>
      <c r="AS102" s="267"/>
      <c r="AT102" s="312"/>
      <c r="AU102" s="266"/>
      <c r="AV102" s="267"/>
      <c r="AW102" s="267"/>
      <c r="AX102" s="312"/>
    </row>
    <row r="103" spans="1:60" ht="31.5"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customHeight="1" x14ac:dyDescent="0.15">
      <c r="A104" s="418"/>
      <c r="B104" s="419"/>
      <c r="C104" s="419"/>
      <c r="D104" s="419"/>
      <c r="E104" s="419"/>
      <c r="F104" s="420"/>
      <c r="G104" s="98" t="s">
        <v>563</v>
      </c>
      <c r="H104" s="98"/>
      <c r="I104" s="98"/>
      <c r="J104" s="98"/>
      <c r="K104" s="98"/>
      <c r="L104" s="98"/>
      <c r="M104" s="98"/>
      <c r="N104" s="98"/>
      <c r="O104" s="98"/>
      <c r="P104" s="98"/>
      <c r="Q104" s="98"/>
      <c r="R104" s="98"/>
      <c r="S104" s="98"/>
      <c r="T104" s="98"/>
      <c r="U104" s="98"/>
      <c r="V104" s="98"/>
      <c r="W104" s="98"/>
      <c r="X104" s="99"/>
      <c r="Y104" s="461" t="s">
        <v>55</v>
      </c>
      <c r="Z104" s="462"/>
      <c r="AA104" s="463"/>
      <c r="AB104" s="541" t="s">
        <v>565</v>
      </c>
      <c r="AC104" s="542"/>
      <c r="AD104" s="543"/>
      <c r="AE104" s="211">
        <v>5189</v>
      </c>
      <c r="AF104" s="212"/>
      <c r="AG104" s="212"/>
      <c r="AH104" s="213"/>
      <c r="AI104" s="211">
        <v>5097</v>
      </c>
      <c r="AJ104" s="212"/>
      <c r="AK104" s="212"/>
      <c r="AL104" s="213"/>
      <c r="AM104" s="211">
        <v>5193</v>
      </c>
      <c r="AN104" s="212"/>
      <c r="AO104" s="212"/>
      <c r="AP104" s="213"/>
      <c r="AQ104" s="211" t="s">
        <v>554</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565</v>
      </c>
      <c r="AC105" s="465"/>
      <c r="AD105" s="466"/>
      <c r="AE105" s="414">
        <v>5189</v>
      </c>
      <c r="AF105" s="414"/>
      <c r="AG105" s="414"/>
      <c r="AH105" s="414"/>
      <c r="AI105" s="414">
        <v>5097</v>
      </c>
      <c r="AJ105" s="414"/>
      <c r="AK105" s="414"/>
      <c r="AL105" s="414"/>
      <c r="AM105" s="414">
        <v>5193</v>
      </c>
      <c r="AN105" s="414"/>
      <c r="AO105" s="414"/>
      <c r="AP105" s="414"/>
      <c r="AQ105" s="211">
        <v>5093</v>
      </c>
      <c r="AR105" s="212"/>
      <c r="AS105" s="212"/>
      <c r="AT105" s="213"/>
      <c r="AU105" s="266"/>
      <c r="AV105" s="267"/>
      <c r="AW105" s="267"/>
      <c r="AX105" s="312"/>
    </row>
    <row r="106" spans="1:60" ht="31.5"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customHeight="1" x14ac:dyDescent="0.15">
      <c r="A107" s="418"/>
      <c r="B107" s="419"/>
      <c r="C107" s="419"/>
      <c r="D107" s="419"/>
      <c r="E107" s="419"/>
      <c r="F107" s="420"/>
      <c r="G107" s="98" t="s">
        <v>564</v>
      </c>
      <c r="H107" s="98"/>
      <c r="I107" s="98"/>
      <c r="J107" s="98"/>
      <c r="K107" s="98"/>
      <c r="L107" s="98"/>
      <c r="M107" s="98"/>
      <c r="N107" s="98"/>
      <c r="O107" s="98"/>
      <c r="P107" s="98"/>
      <c r="Q107" s="98"/>
      <c r="R107" s="98"/>
      <c r="S107" s="98"/>
      <c r="T107" s="98"/>
      <c r="U107" s="98"/>
      <c r="V107" s="98"/>
      <c r="W107" s="98"/>
      <c r="X107" s="99"/>
      <c r="Y107" s="461" t="s">
        <v>55</v>
      </c>
      <c r="Z107" s="462"/>
      <c r="AA107" s="463"/>
      <c r="AB107" s="541" t="s">
        <v>566</v>
      </c>
      <c r="AC107" s="542"/>
      <c r="AD107" s="543"/>
      <c r="AE107" s="414">
        <v>47</v>
      </c>
      <c r="AF107" s="414"/>
      <c r="AG107" s="414"/>
      <c r="AH107" s="414"/>
      <c r="AI107" s="414">
        <v>47</v>
      </c>
      <c r="AJ107" s="414"/>
      <c r="AK107" s="414"/>
      <c r="AL107" s="414"/>
      <c r="AM107" s="414">
        <v>47</v>
      </c>
      <c r="AN107" s="414"/>
      <c r="AO107" s="414"/>
      <c r="AP107" s="414"/>
      <c r="AQ107" s="211" t="s">
        <v>554</v>
      </c>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566</v>
      </c>
      <c r="AC108" s="465"/>
      <c r="AD108" s="466"/>
      <c r="AE108" s="414">
        <v>47</v>
      </c>
      <c r="AF108" s="414"/>
      <c r="AG108" s="414"/>
      <c r="AH108" s="414"/>
      <c r="AI108" s="414">
        <v>47</v>
      </c>
      <c r="AJ108" s="414"/>
      <c r="AK108" s="414"/>
      <c r="AL108" s="414"/>
      <c r="AM108" s="414">
        <v>47</v>
      </c>
      <c r="AN108" s="414"/>
      <c r="AO108" s="414"/>
      <c r="AP108" s="414"/>
      <c r="AQ108" s="211">
        <v>47</v>
      </c>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1" t="s">
        <v>539</v>
      </c>
      <c r="AR115" s="592"/>
      <c r="AS115" s="592"/>
      <c r="AT115" s="592"/>
      <c r="AU115" s="592"/>
      <c r="AV115" s="592"/>
      <c r="AW115" s="592"/>
      <c r="AX115" s="593"/>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368</v>
      </c>
      <c r="AF116" s="414"/>
      <c r="AG116" s="414"/>
      <c r="AH116" s="414"/>
      <c r="AI116" s="414">
        <v>378</v>
      </c>
      <c r="AJ116" s="414"/>
      <c r="AK116" s="414"/>
      <c r="AL116" s="414"/>
      <c r="AM116" s="414">
        <v>382</v>
      </c>
      <c r="AN116" s="414"/>
      <c r="AO116" s="414"/>
      <c r="AP116" s="414"/>
      <c r="AQ116" s="211">
        <v>469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90" t="s">
        <v>693</v>
      </c>
      <c r="AF117" s="547"/>
      <c r="AG117" s="547"/>
      <c r="AH117" s="547"/>
      <c r="AI117" s="590" t="s">
        <v>694</v>
      </c>
      <c r="AJ117" s="547"/>
      <c r="AK117" s="547"/>
      <c r="AL117" s="547"/>
      <c r="AM117" s="590" t="s">
        <v>695</v>
      </c>
      <c r="AN117" s="547"/>
      <c r="AO117" s="547"/>
      <c r="AP117" s="547"/>
      <c r="AQ117" s="590" t="s">
        <v>602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1" t="s">
        <v>539</v>
      </c>
      <c r="AR118" s="592"/>
      <c r="AS118" s="592"/>
      <c r="AT118" s="592"/>
      <c r="AU118" s="592"/>
      <c r="AV118" s="592"/>
      <c r="AW118" s="592"/>
      <c r="AX118" s="593"/>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1" t="s">
        <v>539</v>
      </c>
      <c r="AR121" s="592"/>
      <c r="AS121" s="592"/>
      <c r="AT121" s="592"/>
      <c r="AU121" s="592"/>
      <c r="AV121" s="592"/>
      <c r="AW121" s="592"/>
      <c r="AX121" s="593"/>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1" t="s">
        <v>539</v>
      </c>
      <c r="AR124" s="592"/>
      <c r="AS124" s="592"/>
      <c r="AT124" s="592"/>
      <c r="AU124" s="592"/>
      <c r="AV124" s="592"/>
      <c r="AW124" s="592"/>
      <c r="AX124" s="593"/>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470</v>
      </c>
      <c r="AN127" s="412"/>
      <c r="AO127" s="412"/>
      <c r="AP127" s="413"/>
      <c r="AQ127" s="591" t="s">
        <v>539</v>
      </c>
      <c r="AR127" s="592"/>
      <c r="AS127" s="592"/>
      <c r="AT127" s="592"/>
      <c r="AU127" s="592"/>
      <c r="AV127" s="592"/>
      <c r="AW127" s="592"/>
      <c r="AX127" s="593"/>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585</v>
      </c>
      <c r="AR133" s="192"/>
      <c r="AS133" s="126" t="s">
        <v>356</v>
      </c>
      <c r="AT133" s="127"/>
      <c r="AU133" s="193" t="s">
        <v>585</v>
      </c>
      <c r="AV133" s="193"/>
      <c r="AW133" s="126" t="s">
        <v>300</v>
      </c>
      <c r="AX133" s="188"/>
    </row>
    <row r="134" spans="1:50" ht="39.75" customHeight="1" x14ac:dyDescent="0.15">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586</v>
      </c>
      <c r="AF134" s="200"/>
      <c r="AG134" s="200"/>
      <c r="AH134" s="200"/>
      <c r="AI134" s="199" t="s">
        <v>584</v>
      </c>
      <c r="AJ134" s="200"/>
      <c r="AK134" s="200"/>
      <c r="AL134" s="200"/>
      <c r="AM134" s="199" t="s">
        <v>584</v>
      </c>
      <c r="AN134" s="200"/>
      <c r="AO134" s="200"/>
      <c r="AP134" s="200"/>
      <c r="AQ134" s="199" t="s">
        <v>585</v>
      </c>
      <c r="AR134" s="200"/>
      <c r="AS134" s="200"/>
      <c r="AT134" s="200"/>
      <c r="AU134" s="199" t="s">
        <v>587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585</v>
      </c>
      <c r="AC135" s="206"/>
      <c r="AD135" s="206"/>
      <c r="AE135" s="199" t="s">
        <v>587</v>
      </c>
      <c r="AF135" s="200"/>
      <c r="AG135" s="200"/>
      <c r="AH135" s="200"/>
      <c r="AI135" s="199" t="s">
        <v>585</v>
      </c>
      <c r="AJ135" s="200"/>
      <c r="AK135" s="200"/>
      <c r="AL135" s="200"/>
      <c r="AM135" s="199" t="s">
        <v>585</v>
      </c>
      <c r="AN135" s="200"/>
      <c r="AO135" s="200"/>
      <c r="AP135" s="200"/>
      <c r="AQ135" s="199" t="s">
        <v>588</v>
      </c>
      <c r="AR135" s="200"/>
      <c r="AS135" s="200"/>
      <c r="AT135" s="200"/>
      <c r="AU135" s="199" t="s">
        <v>587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584</v>
      </c>
      <c r="H154" s="98"/>
      <c r="I154" s="98"/>
      <c r="J154" s="98"/>
      <c r="K154" s="98"/>
      <c r="L154" s="98"/>
      <c r="M154" s="98"/>
      <c r="N154" s="98"/>
      <c r="O154" s="98"/>
      <c r="P154" s="99"/>
      <c r="Q154" s="118" t="s">
        <v>586</v>
      </c>
      <c r="R154" s="98"/>
      <c r="S154" s="98"/>
      <c r="T154" s="98"/>
      <c r="U154" s="98"/>
      <c r="V154" s="98"/>
      <c r="W154" s="98"/>
      <c r="X154" s="98"/>
      <c r="Y154" s="98"/>
      <c r="Z154" s="98"/>
      <c r="AA154" s="286"/>
      <c r="AB154" s="134" t="s">
        <v>585</v>
      </c>
      <c r="AC154" s="135"/>
      <c r="AD154" s="135"/>
      <c r="AE154" s="140" t="s">
        <v>587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554</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356</v>
      </c>
      <c r="AH432" s="127"/>
      <c r="AI432" s="149"/>
      <c r="AJ432" s="149"/>
      <c r="AK432" s="149"/>
      <c r="AL432" s="147"/>
      <c r="AM432" s="149"/>
      <c r="AN432" s="149"/>
      <c r="AO432" s="149"/>
      <c r="AP432" s="147"/>
      <c r="AQ432" s="589" t="s">
        <v>588</v>
      </c>
      <c r="AR432" s="193"/>
      <c r="AS432" s="126" t="s">
        <v>356</v>
      </c>
      <c r="AT432" s="127"/>
      <c r="AU432" s="193" t="s">
        <v>589</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3" t="s">
        <v>589</v>
      </c>
      <c r="AF433" s="200"/>
      <c r="AG433" s="200"/>
      <c r="AH433" s="200"/>
      <c r="AI433" s="333" t="s">
        <v>589</v>
      </c>
      <c r="AJ433" s="200"/>
      <c r="AK433" s="200"/>
      <c r="AL433" s="200"/>
      <c r="AM433" s="333" t="s">
        <v>589</v>
      </c>
      <c r="AN433" s="200"/>
      <c r="AO433" s="200"/>
      <c r="AP433" s="334"/>
      <c r="AQ433" s="333" t="s">
        <v>589</v>
      </c>
      <c r="AR433" s="200"/>
      <c r="AS433" s="200"/>
      <c r="AT433" s="334"/>
      <c r="AU433" s="200" t="s">
        <v>589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333" t="s">
        <v>589</v>
      </c>
      <c r="AF434" s="200"/>
      <c r="AG434" s="200"/>
      <c r="AH434" s="334"/>
      <c r="AI434" s="333" t="s">
        <v>588</v>
      </c>
      <c r="AJ434" s="200"/>
      <c r="AK434" s="200"/>
      <c r="AL434" s="200"/>
      <c r="AM434" s="333" t="s">
        <v>589</v>
      </c>
      <c r="AN434" s="200"/>
      <c r="AO434" s="200"/>
      <c r="AP434" s="334"/>
      <c r="AQ434" s="333" t="s">
        <v>589</v>
      </c>
      <c r="AR434" s="200"/>
      <c r="AS434" s="200"/>
      <c r="AT434" s="334"/>
      <c r="AU434" s="200" t="s">
        <v>588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589</v>
      </c>
      <c r="AF435" s="200"/>
      <c r="AG435" s="200"/>
      <c r="AH435" s="334"/>
      <c r="AI435" s="333" t="s">
        <v>589</v>
      </c>
      <c r="AJ435" s="200"/>
      <c r="AK435" s="200"/>
      <c r="AL435" s="200"/>
      <c r="AM435" s="333" t="s">
        <v>589</v>
      </c>
      <c r="AN435" s="200"/>
      <c r="AO435" s="200"/>
      <c r="AP435" s="334"/>
      <c r="AQ435" s="333" t="s">
        <v>589</v>
      </c>
      <c r="AR435" s="200"/>
      <c r="AS435" s="200"/>
      <c r="AT435" s="334"/>
      <c r="AU435" s="200" t="s">
        <v>591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592</v>
      </c>
      <c r="AF457" s="193"/>
      <c r="AG457" s="126" t="s">
        <v>356</v>
      </c>
      <c r="AH457" s="127"/>
      <c r="AI457" s="149"/>
      <c r="AJ457" s="149"/>
      <c r="AK457" s="149"/>
      <c r="AL457" s="147"/>
      <c r="AM457" s="149"/>
      <c r="AN457" s="149"/>
      <c r="AO457" s="149"/>
      <c r="AP457" s="147"/>
      <c r="AQ457" s="589" t="s">
        <v>592</v>
      </c>
      <c r="AR457" s="193"/>
      <c r="AS457" s="126" t="s">
        <v>356</v>
      </c>
      <c r="AT457" s="127"/>
      <c r="AU457" s="193" t="s">
        <v>592</v>
      </c>
      <c r="AV457" s="193"/>
      <c r="AW457" s="126" t="s">
        <v>300</v>
      </c>
      <c r="AX457" s="188"/>
    </row>
    <row r="458" spans="1:50" ht="23.25" customHeight="1" x14ac:dyDescent="0.15">
      <c r="A458" s="182"/>
      <c r="B458" s="179"/>
      <c r="C458" s="173"/>
      <c r="D458" s="179"/>
      <c r="E458" s="335"/>
      <c r="F458" s="336"/>
      <c r="G458" s="97" t="s">
        <v>592</v>
      </c>
      <c r="H458" s="98"/>
      <c r="I458" s="98"/>
      <c r="J458" s="98"/>
      <c r="K458" s="98"/>
      <c r="L458" s="98"/>
      <c r="M458" s="98"/>
      <c r="N458" s="98"/>
      <c r="O458" s="98"/>
      <c r="P458" s="98"/>
      <c r="Q458" s="98"/>
      <c r="R458" s="98"/>
      <c r="S458" s="98"/>
      <c r="T458" s="98"/>
      <c r="U458" s="98"/>
      <c r="V458" s="98"/>
      <c r="W458" s="98"/>
      <c r="X458" s="99"/>
      <c r="Y458" s="194" t="s">
        <v>12</v>
      </c>
      <c r="Z458" s="195"/>
      <c r="AA458" s="196"/>
      <c r="AB458" s="206" t="s">
        <v>592</v>
      </c>
      <c r="AC458" s="206"/>
      <c r="AD458" s="206"/>
      <c r="AE458" s="333" t="s">
        <v>592</v>
      </c>
      <c r="AF458" s="200"/>
      <c r="AG458" s="200"/>
      <c r="AH458" s="200"/>
      <c r="AI458" s="333" t="s">
        <v>588</v>
      </c>
      <c r="AJ458" s="200"/>
      <c r="AK458" s="200"/>
      <c r="AL458" s="200"/>
      <c r="AM458" s="333" t="s">
        <v>592</v>
      </c>
      <c r="AN458" s="200"/>
      <c r="AO458" s="200"/>
      <c r="AP458" s="334"/>
      <c r="AQ458" s="333" t="s">
        <v>592</v>
      </c>
      <c r="AR458" s="200"/>
      <c r="AS458" s="200"/>
      <c r="AT458" s="334"/>
      <c r="AU458" s="200" t="s">
        <v>592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592</v>
      </c>
      <c r="AC459" s="198"/>
      <c r="AD459" s="198"/>
      <c r="AE459" s="333" t="s">
        <v>588</v>
      </c>
      <c r="AF459" s="200"/>
      <c r="AG459" s="200"/>
      <c r="AH459" s="334"/>
      <c r="AI459" s="333" t="s">
        <v>591</v>
      </c>
      <c r="AJ459" s="200"/>
      <c r="AK459" s="200"/>
      <c r="AL459" s="200"/>
      <c r="AM459" s="333" t="s">
        <v>592</v>
      </c>
      <c r="AN459" s="200"/>
      <c r="AO459" s="200"/>
      <c r="AP459" s="334"/>
      <c r="AQ459" s="333" t="s">
        <v>592</v>
      </c>
      <c r="AR459" s="200"/>
      <c r="AS459" s="200"/>
      <c r="AT459" s="334"/>
      <c r="AU459" s="200" t="s">
        <v>592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591</v>
      </c>
      <c r="AF460" s="200"/>
      <c r="AG460" s="200"/>
      <c r="AH460" s="334"/>
      <c r="AI460" s="333" t="s">
        <v>592</v>
      </c>
      <c r="AJ460" s="200"/>
      <c r="AK460" s="200"/>
      <c r="AL460" s="200"/>
      <c r="AM460" s="333" t="s">
        <v>592</v>
      </c>
      <c r="AN460" s="200"/>
      <c r="AO460" s="200"/>
      <c r="AP460" s="334"/>
      <c r="AQ460" s="333" t="s">
        <v>592</v>
      </c>
      <c r="AR460" s="200"/>
      <c r="AS460" s="200"/>
      <c r="AT460" s="334"/>
      <c r="AU460" s="200" t="s">
        <v>590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2.5"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6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594</v>
      </c>
      <c r="AH702" s="382"/>
      <c r="AI702" s="382"/>
      <c r="AJ702" s="382"/>
      <c r="AK702" s="382"/>
      <c r="AL702" s="382"/>
      <c r="AM702" s="382"/>
      <c r="AN702" s="382"/>
      <c r="AO702" s="382"/>
      <c r="AP702" s="382"/>
      <c r="AQ702" s="382"/>
      <c r="AR702" s="382"/>
      <c r="AS702" s="382"/>
      <c r="AT702" s="382"/>
      <c r="AU702" s="382"/>
      <c r="AV702" s="382"/>
      <c r="AW702" s="382"/>
      <c r="AX702" s="383"/>
    </row>
    <row r="703" spans="1:50" ht="43.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595</v>
      </c>
      <c r="AH703" s="95"/>
      <c r="AI703" s="95"/>
      <c r="AJ703" s="95"/>
      <c r="AK703" s="95"/>
      <c r="AL703" s="95"/>
      <c r="AM703" s="95"/>
      <c r="AN703" s="95"/>
      <c r="AO703" s="95"/>
      <c r="AP703" s="95"/>
      <c r="AQ703" s="95"/>
      <c r="AR703" s="95"/>
      <c r="AS703" s="95"/>
      <c r="AT703" s="95"/>
      <c r="AU703" s="95"/>
      <c r="AV703" s="95"/>
      <c r="AW703" s="95"/>
      <c r="AX703" s="96"/>
    </row>
    <row r="704" spans="1:50" ht="11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596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553</v>
      </c>
      <c r="AE705" s="715"/>
      <c r="AF705" s="715"/>
      <c r="AG705" s="118" t="s">
        <v>571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570</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593</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1"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554</v>
      </c>
      <c r="AH708" s="743"/>
      <c r="AI708" s="743"/>
      <c r="AJ708" s="743"/>
      <c r="AK708" s="743"/>
      <c r="AL708" s="743"/>
      <c r="AM708" s="743"/>
      <c r="AN708" s="743"/>
      <c r="AO708" s="743"/>
      <c r="AP708" s="743"/>
      <c r="AQ708" s="743"/>
      <c r="AR708" s="743"/>
      <c r="AS708" s="743"/>
      <c r="AT708" s="743"/>
      <c r="AU708" s="743"/>
      <c r="AV708" s="743"/>
      <c r="AW708" s="743"/>
      <c r="AX708" s="744"/>
    </row>
    <row r="709" spans="1:50" ht="39.950000000000003"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696</v>
      </c>
      <c r="AH709" s="95"/>
      <c r="AI709" s="95"/>
      <c r="AJ709" s="95"/>
      <c r="AK709" s="95"/>
      <c r="AL709" s="95"/>
      <c r="AM709" s="95"/>
      <c r="AN709" s="95"/>
      <c r="AO709" s="95"/>
      <c r="AP709" s="95"/>
      <c r="AQ709" s="95"/>
      <c r="AR709" s="95"/>
      <c r="AS709" s="95"/>
      <c r="AT709" s="95"/>
      <c r="AU709" s="95"/>
      <c r="AV709" s="95"/>
      <c r="AW709" s="95"/>
      <c r="AX709" s="96"/>
    </row>
    <row r="710" spans="1:50" ht="19.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572</v>
      </c>
      <c r="AE710" s="322"/>
      <c r="AF710" s="322"/>
      <c r="AG710" s="94" t="s">
        <v>554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553</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1" customHeight="1" x14ac:dyDescent="0.15">
      <c r="A712" s="642"/>
      <c r="B712" s="644"/>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572</v>
      </c>
      <c r="AE712" s="783"/>
      <c r="AF712" s="783"/>
      <c r="AG712" s="810" t="s">
        <v>554</v>
      </c>
      <c r="AH712" s="811"/>
      <c r="AI712" s="811"/>
      <c r="AJ712" s="811"/>
      <c r="AK712" s="811"/>
      <c r="AL712" s="811"/>
      <c r="AM712" s="811"/>
      <c r="AN712" s="811"/>
      <c r="AO712" s="811"/>
      <c r="AP712" s="811"/>
      <c r="AQ712" s="811"/>
      <c r="AR712" s="811"/>
      <c r="AS712" s="811"/>
      <c r="AT712" s="811"/>
      <c r="AU712" s="811"/>
      <c r="AV712" s="811"/>
      <c r="AW712" s="811"/>
      <c r="AX712" s="812"/>
    </row>
    <row r="713" spans="1:50" ht="21" customHeight="1" x14ac:dyDescent="0.15">
      <c r="A713" s="642"/>
      <c r="B713" s="644"/>
      <c r="C713" s="947" t="s">
        <v>487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572</v>
      </c>
      <c r="AE713" s="322"/>
      <c r="AF713" s="663"/>
      <c r="AG713" s="94" t="s">
        <v>554</v>
      </c>
      <c r="AH713" s="95"/>
      <c r="AI713" s="95"/>
      <c r="AJ713" s="95"/>
      <c r="AK713" s="95"/>
      <c r="AL713" s="95"/>
      <c r="AM713" s="95"/>
      <c r="AN713" s="95"/>
      <c r="AO713" s="95"/>
      <c r="AP713" s="95"/>
      <c r="AQ713" s="95"/>
      <c r="AR713" s="95"/>
      <c r="AS713" s="95"/>
      <c r="AT713" s="95"/>
      <c r="AU713" s="95"/>
      <c r="AV713" s="95"/>
      <c r="AW713" s="95"/>
      <c r="AX713" s="96"/>
    </row>
    <row r="714" spans="1:50" ht="53.25" customHeight="1" x14ac:dyDescent="0.15">
      <c r="A714" s="645"/>
      <c r="B714" s="646"/>
      <c r="C714" s="647" t="s">
        <v>459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697</v>
      </c>
      <c r="AH714" s="737"/>
      <c r="AI714" s="737"/>
      <c r="AJ714" s="737"/>
      <c r="AK714" s="737"/>
      <c r="AL714" s="737"/>
      <c r="AM714" s="737"/>
      <c r="AN714" s="737"/>
      <c r="AO714" s="737"/>
      <c r="AP714" s="737"/>
      <c r="AQ714" s="737"/>
      <c r="AR714" s="737"/>
      <c r="AS714" s="737"/>
      <c r="AT714" s="737"/>
      <c r="AU714" s="737"/>
      <c r="AV714" s="737"/>
      <c r="AW714" s="737"/>
      <c r="AX714" s="738"/>
    </row>
    <row r="715" spans="1:50" ht="60" customHeight="1" x14ac:dyDescent="0.15">
      <c r="A715" s="640"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598</v>
      </c>
      <c r="AH715" s="743"/>
      <c r="AI715" s="743"/>
      <c r="AJ715" s="743"/>
      <c r="AK715" s="743"/>
      <c r="AL715" s="743"/>
      <c r="AM715" s="743"/>
      <c r="AN715" s="743"/>
      <c r="AO715" s="743"/>
      <c r="AP715" s="743"/>
      <c r="AQ715" s="743"/>
      <c r="AR715" s="743"/>
      <c r="AS715" s="743"/>
      <c r="AT715" s="743"/>
      <c r="AU715" s="743"/>
      <c r="AV715" s="743"/>
      <c r="AW715" s="743"/>
      <c r="AX715" s="744"/>
    </row>
    <row r="716" spans="1:50" ht="3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94" t="s">
        <v>554</v>
      </c>
      <c r="AH716" s="95"/>
      <c r="AI716" s="95"/>
      <c r="AJ716" s="95"/>
      <c r="AK716" s="95"/>
      <c r="AL716" s="95"/>
      <c r="AM716" s="95"/>
      <c r="AN716" s="95"/>
      <c r="AO716" s="95"/>
      <c r="AP716" s="95"/>
      <c r="AQ716" s="95"/>
      <c r="AR716" s="95"/>
      <c r="AS716" s="95"/>
      <c r="AT716" s="95"/>
      <c r="AU716" s="95"/>
      <c r="AV716" s="95"/>
      <c r="AW716" s="95"/>
      <c r="AX716" s="96"/>
    </row>
    <row r="717" spans="1:50" ht="30"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698</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572</v>
      </c>
      <c r="AE719" s="605"/>
      <c r="AF719" s="605"/>
      <c r="AG719" s="118" t="s">
        <v>691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9.5" customHeight="1" x14ac:dyDescent="0.15">
      <c r="A721" s="778"/>
      <c r="B721" s="779"/>
      <c r="C721" s="289"/>
      <c r="D721" s="290"/>
      <c r="E721" s="290"/>
      <c r="F721" s="291"/>
      <c r="G721" s="280"/>
      <c r="H721" s="281"/>
      <c r="I721" s="83" t="str">
        <f>IF(OR(G721="　", G721=""), "", "-")</f>
        <v/>
      </c>
      <c r="J721" s="284"/>
      <c r="K721" s="284"/>
      <c r="L721" s="83" t="str">
        <f>IF(M721="","","-")</f>
        <v/>
      </c>
      <c r="M721" s="84"/>
      <c r="N721" s="297" t="s">
        <v>691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2.5" customHeight="1" x14ac:dyDescent="0.15">
      <c r="A726" s="640" t="s">
        <v>48</v>
      </c>
      <c r="B726" s="802"/>
      <c r="C726" s="815" t="s">
        <v>53</v>
      </c>
      <c r="D726" s="837"/>
      <c r="E726" s="837"/>
      <c r="F726" s="838"/>
      <c r="G726" s="573" t="s">
        <v>601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9.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8.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6.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5.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573</v>
      </c>
      <c r="F737" s="987"/>
      <c r="G737" s="987"/>
      <c r="H737" s="987"/>
      <c r="I737" s="987"/>
      <c r="J737" s="987"/>
      <c r="K737" s="987"/>
      <c r="L737" s="987"/>
      <c r="M737" s="987"/>
      <c r="N737" s="358" t="s">
        <v>358</v>
      </c>
      <c r="O737" s="358"/>
      <c r="P737" s="358"/>
      <c r="Q737" s="358"/>
      <c r="R737" s="987" t="s">
        <v>574</v>
      </c>
      <c r="S737" s="987"/>
      <c r="T737" s="987"/>
      <c r="U737" s="987"/>
      <c r="V737" s="987"/>
      <c r="W737" s="987"/>
      <c r="X737" s="987"/>
      <c r="Y737" s="987"/>
      <c r="Z737" s="987"/>
      <c r="AA737" s="358" t="s">
        <v>359</v>
      </c>
      <c r="AB737" s="358"/>
      <c r="AC737" s="358"/>
      <c r="AD737" s="358"/>
      <c r="AE737" s="987" t="s">
        <v>574</v>
      </c>
      <c r="AF737" s="987"/>
      <c r="AG737" s="987"/>
      <c r="AH737" s="987"/>
      <c r="AI737" s="987"/>
      <c r="AJ737" s="987"/>
      <c r="AK737" s="987"/>
      <c r="AL737" s="987"/>
      <c r="AM737" s="987"/>
      <c r="AN737" s="358" t="s">
        <v>360</v>
      </c>
      <c r="AO737" s="358"/>
      <c r="AP737" s="358"/>
      <c r="AQ737" s="358"/>
      <c r="AR737" s="988" t="s">
        <v>575</v>
      </c>
      <c r="AS737" s="989"/>
      <c r="AT737" s="989"/>
      <c r="AU737" s="989"/>
      <c r="AV737" s="989"/>
      <c r="AW737" s="989"/>
      <c r="AX737" s="990"/>
      <c r="AY737" s="89"/>
      <c r="AZ737" s="89"/>
    </row>
    <row r="738" spans="1:52" ht="24.75" customHeight="1" x14ac:dyDescent="0.15">
      <c r="A738" s="991" t="s">
        <v>361</v>
      </c>
      <c r="B738" s="203"/>
      <c r="C738" s="203"/>
      <c r="D738" s="204"/>
      <c r="E738" s="987" t="s">
        <v>576</v>
      </c>
      <c r="F738" s="987"/>
      <c r="G738" s="987"/>
      <c r="H738" s="987"/>
      <c r="I738" s="987"/>
      <c r="J738" s="987"/>
      <c r="K738" s="987"/>
      <c r="L738" s="987"/>
      <c r="M738" s="987"/>
      <c r="N738" s="358" t="s">
        <v>362</v>
      </c>
      <c r="O738" s="358"/>
      <c r="P738" s="358"/>
      <c r="Q738" s="358"/>
      <c r="R738" s="987" t="s">
        <v>577</v>
      </c>
      <c r="S738" s="987"/>
      <c r="T738" s="987"/>
      <c r="U738" s="987"/>
      <c r="V738" s="987"/>
      <c r="W738" s="987"/>
      <c r="X738" s="987"/>
      <c r="Y738" s="987"/>
      <c r="Z738" s="987"/>
      <c r="AA738" s="358" t="s">
        <v>480</v>
      </c>
      <c r="AB738" s="358"/>
      <c r="AC738" s="358"/>
      <c r="AD738" s="358"/>
      <c r="AE738" s="987" t="s">
        <v>578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540</v>
      </c>
      <c r="B739" s="996"/>
      <c r="C739" s="996"/>
      <c r="D739" s="997"/>
      <c r="E739" s="998"/>
      <c r="F739" s="999"/>
      <c r="G739" s="999"/>
      <c r="H739" s="91" t="str">
        <f>IF(E739="", "", "(")</f>
        <v/>
      </c>
      <c r="I739" s="982"/>
      <c r="J739" s="982"/>
      <c r="K739" s="91" t="str">
        <f>IF(OR(I739="　", I739=""), "", "-")</f>
        <v/>
      </c>
      <c r="L739" s="983">
        <v>906</v>
      </c>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t="s">
        <v>603</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615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604</v>
      </c>
      <c r="H781" s="671"/>
      <c r="I781" s="671"/>
      <c r="J781" s="671"/>
      <c r="K781" s="672"/>
      <c r="L781" s="664" t="s">
        <v>605</v>
      </c>
      <c r="M781" s="665"/>
      <c r="N781" s="665"/>
      <c r="O781" s="665"/>
      <c r="P781" s="665"/>
      <c r="Q781" s="665"/>
      <c r="R781" s="665"/>
      <c r="S781" s="665"/>
      <c r="T781" s="665"/>
      <c r="U781" s="665"/>
      <c r="V781" s="665"/>
      <c r="W781" s="665"/>
      <c r="X781" s="666"/>
      <c r="Y781" s="384">
        <v>5</v>
      </c>
      <c r="Z781" s="385"/>
      <c r="AA781" s="385"/>
      <c r="AB781" s="805"/>
      <c r="AC781" s="670" t="s">
        <v>606</v>
      </c>
      <c r="AD781" s="671"/>
      <c r="AE781" s="671"/>
      <c r="AF781" s="671"/>
      <c r="AG781" s="672"/>
      <c r="AH781" s="664" t="s">
        <v>609</v>
      </c>
      <c r="AI781" s="665"/>
      <c r="AJ781" s="665"/>
      <c r="AK781" s="665"/>
      <c r="AL781" s="665"/>
      <c r="AM781" s="665"/>
      <c r="AN781" s="665"/>
      <c r="AO781" s="665"/>
      <c r="AP781" s="665"/>
      <c r="AQ781" s="665"/>
      <c r="AR781" s="665"/>
      <c r="AS781" s="665"/>
      <c r="AT781" s="666"/>
      <c r="AU781" s="384">
        <v>0.1</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607</v>
      </c>
      <c r="AD782" s="607"/>
      <c r="AE782" s="607"/>
      <c r="AF782" s="607"/>
      <c r="AG782" s="608"/>
      <c r="AH782" s="598" t="s">
        <v>610</v>
      </c>
      <c r="AI782" s="599"/>
      <c r="AJ782" s="599"/>
      <c r="AK782" s="599"/>
      <c r="AL782" s="599"/>
      <c r="AM782" s="599"/>
      <c r="AN782" s="599"/>
      <c r="AO782" s="599"/>
      <c r="AP782" s="599"/>
      <c r="AQ782" s="599"/>
      <c r="AR782" s="599"/>
      <c r="AS782" s="599"/>
      <c r="AT782" s="600"/>
      <c r="AU782" s="601">
        <v>1.2</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608</v>
      </c>
      <c r="AD783" s="607"/>
      <c r="AE783" s="607"/>
      <c r="AF783" s="607"/>
      <c r="AG783" s="608"/>
      <c r="AH783" s="598"/>
      <c r="AI783" s="599"/>
      <c r="AJ783" s="599"/>
      <c r="AK783" s="599"/>
      <c r="AL783" s="599"/>
      <c r="AM783" s="599"/>
      <c r="AN783" s="599"/>
      <c r="AO783" s="599"/>
      <c r="AP783" s="599"/>
      <c r="AQ783" s="599"/>
      <c r="AR783" s="599"/>
      <c r="AS783" s="599"/>
      <c r="AT783" s="600"/>
      <c r="AU783" s="601">
        <v>0.1</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1.4000000000000001</v>
      </c>
      <c r="AV791" s="832"/>
      <c r="AW791" s="832"/>
      <c r="AX791" s="834"/>
    </row>
    <row r="792" spans="1:50" ht="24.75" customHeight="1" x14ac:dyDescent="0.15">
      <c r="A792" s="631"/>
      <c r="B792" s="632"/>
      <c r="C792" s="632"/>
      <c r="D792" s="632"/>
      <c r="E792" s="632"/>
      <c r="F792" s="633"/>
      <c r="G792" s="595" t="s">
        <v>612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692</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613</v>
      </c>
      <c r="H794" s="671"/>
      <c r="I794" s="671"/>
      <c r="J794" s="671"/>
      <c r="K794" s="672"/>
      <c r="L794" s="664" t="s">
        <v>614</v>
      </c>
      <c r="M794" s="665"/>
      <c r="N794" s="665"/>
      <c r="O794" s="665"/>
      <c r="P794" s="665"/>
      <c r="Q794" s="665"/>
      <c r="R794" s="665"/>
      <c r="S794" s="665"/>
      <c r="T794" s="665"/>
      <c r="U794" s="665"/>
      <c r="V794" s="665"/>
      <c r="W794" s="665"/>
      <c r="X794" s="666"/>
      <c r="Y794" s="384">
        <v>0.2</v>
      </c>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678</v>
      </c>
      <c r="D837" s="340"/>
      <c r="E837" s="340"/>
      <c r="F837" s="340"/>
      <c r="G837" s="340"/>
      <c r="H837" s="340"/>
      <c r="I837" s="340"/>
      <c r="J837" s="341">
        <v>9010001000948</v>
      </c>
      <c r="K837" s="342"/>
      <c r="L837" s="342"/>
      <c r="M837" s="342"/>
      <c r="N837" s="342"/>
      <c r="O837" s="342"/>
      <c r="P837" s="355" t="s">
        <v>685</v>
      </c>
      <c r="Q837" s="343"/>
      <c r="R837" s="343"/>
      <c r="S837" s="343"/>
      <c r="T837" s="343"/>
      <c r="U837" s="343"/>
      <c r="V837" s="343"/>
      <c r="W837" s="343"/>
      <c r="X837" s="343"/>
      <c r="Y837" s="344">
        <v>5</v>
      </c>
      <c r="Z837" s="345"/>
      <c r="AA837" s="345"/>
      <c r="AB837" s="346"/>
      <c r="AC837" s="356" t="s">
        <v>517</v>
      </c>
      <c r="AD837" s="364"/>
      <c r="AE837" s="364"/>
      <c r="AF837" s="364"/>
      <c r="AG837" s="364"/>
      <c r="AH837" s="365">
        <v>2</v>
      </c>
      <c r="AI837" s="366"/>
      <c r="AJ837" s="366"/>
      <c r="AK837" s="366"/>
      <c r="AL837" s="350">
        <v>71</v>
      </c>
      <c r="AM837" s="351"/>
      <c r="AN837" s="351"/>
      <c r="AO837" s="352"/>
      <c r="AP837" s="353" t="s">
        <v>617</v>
      </c>
      <c r="AQ837" s="353"/>
      <c r="AR837" s="353"/>
      <c r="AS837" s="353"/>
      <c r="AT837" s="353"/>
      <c r="AU837" s="353"/>
      <c r="AV837" s="353"/>
      <c r="AW837" s="353"/>
      <c r="AX837" s="353"/>
    </row>
    <row r="838" spans="1:50" ht="30" customHeight="1" x14ac:dyDescent="0.15">
      <c r="A838" s="372">
        <v>2</v>
      </c>
      <c r="B838" s="372">
        <v>1</v>
      </c>
      <c r="C838" s="354" t="s">
        <v>679</v>
      </c>
      <c r="D838" s="340"/>
      <c r="E838" s="340"/>
      <c r="F838" s="340"/>
      <c r="G838" s="340"/>
      <c r="H838" s="340"/>
      <c r="I838" s="340"/>
      <c r="J838" s="341">
        <v>3011101002154</v>
      </c>
      <c r="K838" s="342"/>
      <c r="L838" s="342"/>
      <c r="M838" s="342"/>
      <c r="N838" s="342"/>
      <c r="O838" s="342"/>
      <c r="P838" s="355" t="s">
        <v>624</v>
      </c>
      <c r="Q838" s="343"/>
      <c r="R838" s="343"/>
      <c r="S838" s="343"/>
      <c r="T838" s="343"/>
      <c r="U838" s="343"/>
      <c r="V838" s="343"/>
      <c r="W838" s="343"/>
      <c r="X838" s="343"/>
      <c r="Y838" s="344">
        <v>2</v>
      </c>
      <c r="Z838" s="345"/>
      <c r="AA838" s="345"/>
      <c r="AB838" s="346"/>
      <c r="AC838" s="356" t="s">
        <v>523</v>
      </c>
      <c r="AD838" s="356"/>
      <c r="AE838" s="356"/>
      <c r="AF838" s="356"/>
      <c r="AG838" s="356"/>
      <c r="AH838" s="365" t="s">
        <v>616</v>
      </c>
      <c r="AI838" s="366"/>
      <c r="AJ838" s="366"/>
      <c r="AK838" s="366"/>
      <c r="AL838" s="367">
        <v>100</v>
      </c>
      <c r="AM838" s="368"/>
      <c r="AN838" s="368"/>
      <c r="AO838" s="369"/>
      <c r="AP838" s="353" t="s">
        <v>618</v>
      </c>
      <c r="AQ838" s="353"/>
      <c r="AR838" s="353"/>
      <c r="AS838" s="353"/>
      <c r="AT838" s="353"/>
      <c r="AU838" s="353"/>
      <c r="AV838" s="353"/>
      <c r="AW838" s="353"/>
      <c r="AX838" s="353"/>
    </row>
    <row r="839" spans="1:50" ht="30" customHeight="1" x14ac:dyDescent="0.15">
      <c r="A839" s="372">
        <v>3</v>
      </c>
      <c r="B839" s="372">
        <v>1</v>
      </c>
      <c r="C839" s="354" t="s">
        <v>680</v>
      </c>
      <c r="D839" s="340"/>
      <c r="E839" s="340"/>
      <c r="F839" s="340"/>
      <c r="G839" s="340"/>
      <c r="H839" s="340"/>
      <c r="I839" s="340"/>
      <c r="J839" s="341">
        <v>3011501005649</v>
      </c>
      <c r="K839" s="342"/>
      <c r="L839" s="342"/>
      <c r="M839" s="342"/>
      <c r="N839" s="342"/>
      <c r="O839" s="342"/>
      <c r="P839" s="355" t="s">
        <v>625</v>
      </c>
      <c r="Q839" s="343"/>
      <c r="R839" s="343"/>
      <c r="S839" s="343"/>
      <c r="T839" s="343"/>
      <c r="U839" s="343"/>
      <c r="V839" s="343"/>
      <c r="W839" s="343"/>
      <c r="X839" s="343"/>
      <c r="Y839" s="344">
        <v>1</v>
      </c>
      <c r="Z839" s="345"/>
      <c r="AA839" s="345"/>
      <c r="AB839" s="346"/>
      <c r="AC839" s="356" t="s">
        <v>523</v>
      </c>
      <c r="AD839" s="356"/>
      <c r="AE839" s="356"/>
      <c r="AF839" s="356"/>
      <c r="AG839" s="356"/>
      <c r="AH839" s="348" t="s">
        <v>619</v>
      </c>
      <c r="AI839" s="349"/>
      <c r="AJ839" s="349"/>
      <c r="AK839" s="349"/>
      <c r="AL839" s="350">
        <v>100</v>
      </c>
      <c r="AM839" s="351"/>
      <c r="AN839" s="351"/>
      <c r="AO839" s="352"/>
      <c r="AP839" s="353" t="s">
        <v>620</v>
      </c>
      <c r="AQ839" s="353"/>
      <c r="AR839" s="353"/>
      <c r="AS839" s="353"/>
      <c r="AT839" s="353"/>
      <c r="AU839" s="353"/>
      <c r="AV839" s="353"/>
      <c r="AW839" s="353"/>
      <c r="AX839" s="353"/>
    </row>
    <row r="840" spans="1:50" ht="30" customHeight="1" x14ac:dyDescent="0.15">
      <c r="A840" s="372">
        <v>4</v>
      </c>
      <c r="B840" s="372">
        <v>1</v>
      </c>
      <c r="C840" s="354" t="s">
        <v>681</v>
      </c>
      <c r="D840" s="340"/>
      <c r="E840" s="340"/>
      <c r="F840" s="340"/>
      <c r="G840" s="340"/>
      <c r="H840" s="340"/>
      <c r="I840" s="340"/>
      <c r="J840" s="341">
        <v>7010001077022</v>
      </c>
      <c r="K840" s="342"/>
      <c r="L840" s="342"/>
      <c r="M840" s="342"/>
      <c r="N840" s="342"/>
      <c r="O840" s="342"/>
      <c r="P840" s="355" t="s">
        <v>686</v>
      </c>
      <c r="Q840" s="343"/>
      <c r="R840" s="343"/>
      <c r="S840" s="343"/>
      <c r="T840" s="343"/>
      <c r="U840" s="343"/>
      <c r="V840" s="343"/>
      <c r="W840" s="343"/>
      <c r="X840" s="343"/>
      <c r="Y840" s="344">
        <v>0.4</v>
      </c>
      <c r="Z840" s="345"/>
      <c r="AA840" s="345"/>
      <c r="AB840" s="346"/>
      <c r="AC840" s="356" t="s">
        <v>523</v>
      </c>
      <c r="AD840" s="356"/>
      <c r="AE840" s="356"/>
      <c r="AF840" s="356"/>
      <c r="AG840" s="356"/>
      <c r="AH840" s="348" t="s">
        <v>621</v>
      </c>
      <c r="AI840" s="349"/>
      <c r="AJ840" s="349"/>
      <c r="AK840" s="349"/>
      <c r="AL840" s="350">
        <v>100</v>
      </c>
      <c r="AM840" s="351"/>
      <c r="AN840" s="351"/>
      <c r="AO840" s="352"/>
      <c r="AP840" s="353" t="s">
        <v>620</v>
      </c>
      <c r="AQ840" s="353"/>
      <c r="AR840" s="353"/>
      <c r="AS840" s="353"/>
      <c r="AT840" s="353"/>
      <c r="AU840" s="353"/>
      <c r="AV840" s="353"/>
      <c r="AW840" s="353"/>
      <c r="AX840" s="353"/>
    </row>
    <row r="841" spans="1:50" ht="30" customHeight="1" x14ac:dyDescent="0.15">
      <c r="A841" s="372">
        <v>5</v>
      </c>
      <c r="B841" s="372">
        <v>1</v>
      </c>
      <c r="C841" s="354" t="s">
        <v>682</v>
      </c>
      <c r="D841" s="340"/>
      <c r="E841" s="340"/>
      <c r="F841" s="340"/>
      <c r="G841" s="340"/>
      <c r="H841" s="340"/>
      <c r="I841" s="340"/>
      <c r="J841" s="341">
        <v>4120001130359</v>
      </c>
      <c r="K841" s="342"/>
      <c r="L841" s="342"/>
      <c r="M841" s="342"/>
      <c r="N841" s="342"/>
      <c r="O841" s="342"/>
      <c r="P841" s="355" t="s">
        <v>687</v>
      </c>
      <c r="Q841" s="343"/>
      <c r="R841" s="343"/>
      <c r="S841" s="343"/>
      <c r="T841" s="343"/>
      <c r="U841" s="343"/>
      <c r="V841" s="343"/>
      <c r="W841" s="343"/>
      <c r="X841" s="343"/>
      <c r="Y841" s="344">
        <v>0.4</v>
      </c>
      <c r="Z841" s="345"/>
      <c r="AA841" s="345"/>
      <c r="AB841" s="346"/>
      <c r="AC841" s="347" t="s">
        <v>523</v>
      </c>
      <c r="AD841" s="347"/>
      <c r="AE841" s="347"/>
      <c r="AF841" s="347"/>
      <c r="AG841" s="347"/>
      <c r="AH841" s="348" t="s">
        <v>622</v>
      </c>
      <c r="AI841" s="349"/>
      <c r="AJ841" s="349"/>
      <c r="AK841" s="349"/>
      <c r="AL841" s="350">
        <v>100</v>
      </c>
      <c r="AM841" s="351"/>
      <c r="AN841" s="351"/>
      <c r="AO841" s="352"/>
      <c r="AP841" s="353" t="s">
        <v>623</v>
      </c>
      <c r="AQ841" s="353"/>
      <c r="AR841" s="353"/>
      <c r="AS841" s="353"/>
      <c r="AT841" s="353"/>
      <c r="AU841" s="353"/>
      <c r="AV841" s="353"/>
      <c r="AW841" s="353"/>
      <c r="AX841" s="353"/>
    </row>
    <row r="842" spans="1:50" ht="30" customHeight="1" x14ac:dyDescent="0.15">
      <c r="A842" s="372">
        <v>6</v>
      </c>
      <c r="B842" s="372">
        <v>1</v>
      </c>
      <c r="C842" s="354" t="s">
        <v>683</v>
      </c>
      <c r="D842" s="340"/>
      <c r="E842" s="340"/>
      <c r="F842" s="340"/>
      <c r="G842" s="340"/>
      <c r="H842" s="340"/>
      <c r="I842" s="340"/>
      <c r="J842" s="341">
        <v>5010601000566</v>
      </c>
      <c r="K842" s="342"/>
      <c r="L842" s="342"/>
      <c r="M842" s="342"/>
      <c r="N842" s="342"/>
      <c r="O842" s="342"/>
      <c r="P842" s="355" t="s">
        <v>688</v>
      </c>
      <c r="Q842" s="343"/>
      <c r="R842" s="343"/>
      <c r="S842" s="343"/>
      <c r="T842" s="343"/>
      <c r="U842" s="343"/>
      <c r="V842" s="343"/>
      <c r="W842" s="343"/>
      <c r="X842" s="343"/>
      <c r="Y842" s="344">
        <v>0.3</v>
      </c>
      <c r="Z842" s="345"/>
      <c r="AA842" s="345"/>
      <c r="AB842" s="346"/>
      <c r="AC842" s="347" t="s">
        <v>523</v>
      </c>
      <c r="AD842" s="347"/>
      <c r="AE842" s="347"/>
      <c r="AF842" s="347"/>
      <c r="AG842" s="347"/>
      <c r="AH842" s="348" t="s">
        <v>622</v>
      </c>
      <c r="AI842" s="349"/>
      <c r="AJ842" s="349"/>
      <c r="AK842" s="349"/>
      <c r="AL842" s="350">
        <v>100</v>
      </c>
      <c r="AM842" s="351"/>
      <c r="AN842" s="351"/>
      <c r="AO842" s="352"/>
      <c r="AP842" s="353" t="s">
        <v>623</v>
      </c>
      <c r="AQ842" s="353"/>
      <c r="AR842" s="353"/>
      <c r="AS842" s="353"/>
      <c r="AT842" s="353"/>
      <c r="AU842" s="353"/>
      <c r="AV842" s="353"/>
      <c r="AW842" s="353"/>
      <c r="AX842" s="353"/>
    </row>
    <row r="843" spans="1:50" ht="30" customHeight="1" x14ac:dyDescent="0.15">
      <c r="A843" s="372">
        <v>7</v>
      </c>
      <c r="B843" s="372">
        <v>1</v>
      </c>
      <c r="C843" s="354" t="s">
        <v>684</v>
      </c>
      <c r="D843" s="340"/>
      <c r="E843" s="340"/>
      <c r="F843" s="340"/>
      <c r="G843" s="340"/>
      <c r="H843" s="340"/>
      <c r="I843" s="340"/>
      <c r="J843" s="341">
        <v>7010001011328</v>
      </c>
      <c r="K843" s="342"/>
      <c r="L843" s="342"/>
      <c r="M843" s="342"/>
      <c r="N843" s="342"/>
      <c r="O843" s="342"/>
      <c r="P843" s="355" t="s">
        <v>689</v>
      </c>
      <c r="Q843" s="343"/>
      <c r="R843" s="343"/>
      <c r="S843" s="343"/>
      <c r="T843" s="343"/>
      <c r="U843" s="343"/>
      <c r="V843" s="343"/>
      <c r="W843" s="343"/>
      <c r="X843" s="343"/>
      <c r="Y843" s="344">
        <v>0</v>
      </c>
      <c r="Z843" s="345"/>
      <c r="AA843" s="345"/>
      <c r="AB843" s="346"/>
      <c r="AC843" s="347" t="s">
        <v>523</v>
      </c>
      <c r="AD843" s="347"/>
      <c r="AE843" s="347"/>
      <c r="AF843" s="347"/>
      <c r="AG843" s="347"/>
      <c r="AH843" s="348" t="s">
        <v>616</v>
      </c>
      <c r="AI843" s="349"/>
      <c r="AJ843" s="349"/>
      <c r="AK843" s="349"/>
      <c r="AL843" s="350">
        <v>100</v>
      </c>
      <c r="AM843" s="351"/>
      <c r="AN843" s="351"/>
      <c r="AO843" s="352"/>
      <c r="AP843" s="353" t="s">
        <v>617</v>
      </c>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658</v>
      </c>
      <c r="D870" s="340"/>
      <c r="E870" s="340"/>
      <c r="F870" s="340"/>
      <c r="G870" s="340"/>
      <c r="H870" s="340"/>
      <c r="I870" s="340"/>
      <c r="J870" s="341">
        <v>8000020130001</v>
      </c>
      <c r="K870" s="342"/>
      <c r="L870" s="342"/>
      <c r="M870" s="342"/>
      <c r="N870" s="342"/>
      <c r="O870" s="342"/>
      <c r="P870" s="355" t="s">
        <v>647</v>
      </c>
      <c r="Q870" s="343"/>
      <c r="R870" s="343"/>
      <c r="S870" s="343"/>
      <c r="T870" s="343"/>
      <c r="U870" s="343"/>
      <c r="V870" s="343"/>
      <c r="W870" s="343"/>
      <c r="X870" s="343"/>
      <c r="Y870" s="344">
        <v>1.4</v>
      </c>
      <c r="Z870" s="345"/>
      <c r="AA870" s="345"/>
      <c r="AB870" s="346"/>
      <c r="AC870" s="356" t="s">
        <v>652</v>
      </c>
      <c r="AD870" s="364"/>
      <c r="AE870" s="364"/>
      <c r="AF870" s="364"/>
      <c r="AG870" s="364"/>
      <c r="AH870" s="365" t="s">
        <v>653</v>
      </c>
      <c r="AI870" s="366"/>
      <c r="AJ870" s="366"/>
      <c r="AK870" s="366"/>
      <c r="AL870" s="350" t="s">
        <v>616</v>
      </c>
      <c r="AM870" s="351"/>
      <c r="AN870" s="351"/>
      <c r="AO870" s="352"/>
      <c r="AP870" s="353" t="s">
        <v>618</v>
      </c>
      <c r="AQ870" s="353"/>
      <c r="AR870" s="353"/>
      <c r="AS870" s="353"/>
      <c r="AT870" s="353"/>
      <c r="AU870" s="353"/>
      <c r="AV870" s="353"/>
      <c r="AW870" s="353"/>
      <c r="AX870" s="353"/>
    </row>
    <row r="871" spans="1:50" ht="30" customHeight="1" x14ac:dyDescent="0.15">
      <c r="A871" s="372">
        <v>2</v>
      </c>
      <c r="B871" s="372">
        <v>1</v>
      </c>
      <c r="C871" s="354" t="s">
        <v>659</v>
      </c>
      <c r="D871" s="340"/>
      <c r="E871" s="340"/>
      <c r="F871" s="340"/>
      <c r="G871" s="340"/>
      <c r="H871" s="340"/>
      <c r="I871" s="340"/>
      <c r="J871" s="341">
        <v>4000020270008</v>
      </c>
      <c r="K871" s="342"/>
      <c r="L871" s="342"/>
      <c r="M871" s="342"/>
      <c r="N871" s="342"/>
      <c r="O871" s="342"/>
      <c r="P871" s="355" t="s">
        <v>647</v>
      </c>
      <c r="Q871" s="343"/>
      <c r="R871" s="343"/>
      <c r="S871" s="343"/>
      <c r="T871" s="343"/>
      <c r="U871" s="343"/>
      <c r="V871" s="343"/>
      <c r="W871" s="343"/>
      <c r="X871" s="343"/>
      <c r="Y871" s="344">
        <v>1.3</v>
      </c>
      <c r="Z871" s="345"/>
      <c r="AA871" s="345"/>
      <c r="AB871" s="346"/>
      <c r="AC871" s="356" t="s">
        <v>652</v>
      </c>
      <c r="AD871" s="356"/>
      <c r="AE871" s="356"/>
      <c r="AF871" s="356"/>
      <c r="AG871" s="356"/>
      <c r="AH871" s="365" t="s">
        <v>616</v>
      </c>
      <c r="AI871" s="366"/>
      <c r="AJ871" s="366"/>
      <c r="AK871" s="366"/>
      <c r="AL871" s="367" t="s">
        <v>637</v>
      </c>
      <c r="AM871" s="368"/>
      <c r="AN871" s="368"/>
      <c r="AO871" s="369"/>
      <c r="AP871" s="353" t="s">
        <v>656</v>
      </c>
      <c r="AQ871" s="353"/>
      <c r="AR871" s="353"/>
      <c r="AS871" s="353"/>
      <c r="AT871" s="353"/>
      <c r="AU871" s="353"/>
      <c r="AV871" s="353"/>
      <c r="AW871" s="353"/>
      <c r="AX871" s="353"/>
    </row>
    <row r="872" spans="1:50" ht="30" customHeight="1" x14ac:dyDescent="0.15">
      <c r="A872" s="372">
        <v>3</v>
      </c>
      <c r="B872" s="372">
        <v>1</v>
      </c>
      <c r="C872" s="354" t="s">
        <v>660</v>
      </c>
      <c r="D872" s="340"/>
      <c r="E872" s="340"/>
      <c r="F872" s="340"/>
      <c r="G872" s="340"/>
      <c r="H872" s="340"/>
      <c r="I872" s="340"/>
      <c r="J872" s="341">
        <v>7000020010006</v>
      </c>
      <c r="K872" s="342"/>
      <c r="L872" s="342"/>
      <c r="M872" s="342"/>
      <c r="N872" s="342"/>
      <c r="O872" s="342"/>
      <c r="P872" s="355" t="s">
        <v>648</v>
      </c>
      <c r="Q872" s="343"/>
      <c r="R872" s="343"/>
      <c r="S872" s="343"/>
      <c r="T872" s="343"/>
      <c r="U872" s="343"/>
      <c r="V872" s="343"/>
      <c r="W872" s="343"/>
      <c r="X872" s="343"/>
      <c r="Y872" s="344">
        <v>0.7</v>
      </c>
      <c r="Z872" s="345"/>
      <c r="AA872" s="345"/>
      <c r="AB872" s="346"/>
      <c r="AC872" s="356" t="s">
        <v>652</v>
      </c>
      <c r="AD872" s="356"/>
      <c r="AE872" s="356"/>
      <c r="AF872" s="356"/>
      <c r="AG872" s="356"/>
      <c r="AH872" s="348" t="s">
        <v>637</v>
      </c>
      <c r="AI872" s="349"/>
      <c r="AJ872" s="349"/>
      <c r="AK872" s="349"/>
      <c r="AL872" s="350" t="s">
        <v>654</v>
      </c>
      <c r="AM872" s="351"/>
      <c r="AN872" s="351"/>
      <c r="AO872" s="352"/>
      <c r="AP872" s="353" t="s">
        <v>656</v>
      </c>
      <c r="AQ872" s="353"/>
      <c r="AR872" s="353"/>
      <c r="AS872" s="353"/>
      <c r="AT872" s="353"/>
      <c r="AU872" s="353"/>
      <c r="AV872" s="353"/>
      <c r="AW872" s="353"/>
      <c r="AX872" s="353"/>
    </row>
    <row r="873" spans="1:50" ht="30" customHeight="1" x14ac:dyDescent="0.15">
      <c r="A873" s="372">
        <v>4</v>
      </c>
      <c r="B873" s="372">
        <v>1</v>
      </c>
      <c r="C873" s="354" t="s">
        <v>661</v>
      </c>
      <c r="D873" s="340"/>
      <c r="E873" s="340"/>
      <c r="F873" s="340"/>
      <c r="G873" s="340"/>
      <c r="H873" s="340"/>
      <c r="I873" s="340"/>
      <c r="J873" s="341">
        <v>1000020230006</v>
      </c>
      <c r="K873" s="342"/>
      <c r="L873" s="342"/>
      <c r="M873" s="342"/>
      <c r="N873" s="342"/>
      <c r="O873" s="342"/>
      <c r="P873" s="355" t="s">
        <v>649</v>
      </c>
      <c r="Q873" s="343"/>
      <c r="R873" s="343"/>
      <c r="S873" s="343"/>
      <c r="T873" s="343"/>
      <c r="U873" s="343"/>
      <c r="V873" s="343"/>
      <c r="W873" s="343"/>
      <c r="X873" s="343"/>
      <c r="Y873" s="344">
        <v>0.6</v>
      </c>
      <c r="Z873" s="345"/>
      <c r="AA873" s="345"/>
      <c r="AB873" s="346"/>
      <c r="AC873" s="356" t="s">
        <v>652</v>
      </c>
      <c r="AD873" s="356"/>
      <c r="AE873" s="356"/>
      <c r="AF873" s="356"/>
      <c r="AG873" s="356"/>
      <c r="AH873" s="348" t="s">
        <v>616</v>
      </c>
      <c r="AI873" s="349"/>
      <c r="AJ873" s="349"/>
      <c r="AK873" s="349"/>
      <c r="AL873" s="350" t="s">
        <v>616</v>
      </c>
      <c r="AM873" s="351"/>
      <c r="AN873" s="351"/>
      <c r="AO873" s="352"/>
      <c r="AP873" s="353" t="s">
        <v>656</v>
      </c>
      <c r="AQ873" s="353"/>
      <c r="AR873" s="353"/>
      <c r="AS873" s="353"/>
      <c r="AT873" s="353"/>
      <c r="AU873" s="353"/>
      <c r="AV873" s="353"/>
      <c r="AW873" s="353"/>
      <c r="AX873" s="353"/>
    </row>
    <row r="874" spans="1:50" ht="30" customHeight="1" x14ac:dyDescent="0.15">
      <c r="A874" s="372">
        <v>5</v>
      </c>
      <c r="B874" s="372">
        <v>1</v>
      </c>
      <c r="C874" s="354" t="s">
        <v>662</v>
      </c>
      <c r="D874" s="340"/>
      <c r="E874" s="340"/>
      <c r="F874" s="340"/>
      <c r="G874" s="340"/>
      <c r="H874" s="340"/>
      <c r="I874" s="340"/>
      <c r="J874" s="341">
        <v>8000020280003</v>
      </c>
      <c r="K874" s="342"/>
      <c r="L874" s="342"/>
      <c r="M874" s="342"/>
      <c r="N874" s="342"/>
      <c r="O874" s="342"/>
      <c r="P874" s="355" t="s">
        <v>650</v>
      </c>
      <c r="Q874" s="343"/>
      <c r="R874" s="343"/>
      <c r="S874" s="343"/>
      <c r="T874" s="343"/>
      <c r="U874" s="343"/>
      <c r="V874" s="343"/>
      <c r="W874" s="343"/>
      <c r="X874" s="343"/>
      <c r="Y874" s="344">
        <v>0.6</v>
      </c>
      <c r="Z874" s="345"/>
      <c r="AA874" s="345"/>
      <c r="AB874" s="346"/>
      <c r="AC874" s="347" t="s">
        <v>652</v>
      </c>
      <c r="AD874" s="347"/>
      <c r="AE874" s="347"/>
      <c r="AF874" s="347"/>
      <c r="AG874" s="347"/>
      <c r="AH874" s="348" t="s">
        <v>653</v>
      </c>
      <c r="AI874" s="349"/>
      <c r="AJ874" s="349"/>
      <c r="AK874" s="349"/>
      <c r="AL874" s="350" t="s">
        <v>616</v>
      </c>
      <c r="AM874" s="351"/>
      <c r="AN874" s="351"/>
      <c r="AO874" s="352"/>
      <c r="AP874" s="353" t="s">
        <v>656</v>
      </c>
      <c r="AQ874" s="353"/>
      <c r="AR874" s="353"/>
      <c r="AS874" s="353"/>
      <c r="AT874" s="353"/>
      <c r="AU874" s="353"/>
      <c r="AV874" s="353"/>
      <c r="AW874" s="353"/>
      <c r="AX874" s="353"/>
    </row>
    <row r="875" spans="1:50" ht="30" customHeight="1" x14ac:dyDescent="0.15">
      <c r="A875" s="372">
        <v>6</v>
      </c>
      <c r="B875" s="372">
        <v>1</v>
      </c>
      <c r="C875" s="354" t="s">
        <v>663</v>
      </c>
      <c r="D875" s="340"/>
      <c r="E875" s="340"/>
      <c r="F875" s="340"/>
      <c r="G875" s="340"/>
      <c r="H875" s="340"/>
      <c r="I875" s="340"/>
      <c r="J875" s="341">
        <v>1000020140007</v>
      </c>
      <c r="K875" s="342"/>
      <c r="L875" s="342"/>
      <c r="M875" s="342"/>
      <c r="N875" s="342"/>
      <c r="O875" s="342"/>
      <c r="P875" s="355" t="s">
        <v>647</v>
      </c>
      <c r="Q875" s="343"/>
      <c r="R875" s="343"/>
      <c r="S875" s="343"/>
      <c r="T875" s="343"/>
      <c r="U875" s="343"/>
      <c r="V875" s="343"/>
      <c r="W875" s="343"/>
      <c r="X875" s="343"/>
      <c r="Y875" s="344">
        <v>0.5</v>
      </c>
      <c r="Z875" s="345"/>
      <c r="AA875" s="345"/>
      <c r="AB875" s="346"/>
      <c r="AC875" s="347" t="s">
        <v>652</v>
      </c>
      <c r="AD875" s="347"/>
      <c r="AE875" s="347"/>
      <c r="AF875" s="347"/>
      <c r="AG875" s="347"/>
      <c r="AH875" s="348" t="s">
        <v>616</v>
      </c>
      <c r="AI875" s="349"/>
      <c r="AJ875" s="349"/>
      <c r="AK875" s="349"/>
      <c r="AL875" s="350" t="s">
        <v>637</v>
      </c>
      <c r="AM875" s="351"/>
      <c r="AN875" s="351"/>
      <c r="AO875" s="352"/>
      <c r="AP875" s="353" t="s">
        <v>656</v>
      </c>
      <c r="AQ875" s="353"/>
      <c r="AR875" s="353"/>
      <c r="AS875" s="353"/>
      <c r="AT875" s="353"/>
      <c r="AU875" s="353"/>
      <c r="AV875" s="353"/>
      <c r="AW875" s="353"/>
      <c r="AX875" s="353"/>
    </row>
    <row r="876" spans="1:50" ht="30" customHeight="1" x14ac:dyDescent="0.15">
      <c r="A876" s="372">
        <v>7</v>
      </c>
      <c r="B876" s="372">
        <v>1</v>
      </c>
      <c r="C876" s="354" t="s">
        <v>664</v>
      </c>
      <c r="D876" s="340"/>
      <c r="E876" s="340"/>
      <c r="F876" s="340"/>
      <c r="G876" s="340"/>
      <c r="H876" s="340"/>
      <c r="I876" s="340"/>
      <c r="J876" s="341">
        <v>6000020400009</v>
      </c>
      <c r="K876" s="342"/>
      <c r="L876" s="342"/>
      <c r="M876" s="342"/>
      <c r="N876" s="342"/>
      <c r="O876" s="342"/>
      <c r="P876" s="355" t="s">
        <v>650</v>
      </c>
      <c r="Q876" s="343"/>
      <c r="R876" s="343"/>
      <c r="S876" s="343"/>
      <c r="T876" s="343"/>
      <c r="U876" s="343"/>
      <c r="V876" s="343"/>
      <c r="W876" s="343"/>
      <c r="X876" s="343"/>
      <c r="Y876" s="344">
        <v>0.5</v>
      </c>
      <c r="Z876" s="345"/>
      <c r="AA876" s="345"/>
      <c r="AB876" s="346"/>
      <c r="AC876" s="347" t="s">
        <v>652</v>
      </c>
      <c r="AD876" s="347"/>
      <c r="AE876" s="347"/>
      <c r="AF876" s="347"/>
      <c r="AG876" s="347"/>
      <c r="AH876" s="348" t="s">
        <v>616</v>
      </c>
      <c r="AI876" s="349"/>
      <c r="AJ876" s="349"/>
      <c r="AK876" s="349"/>
      <c r="AL876" s="350" t="s">
        <v>616</v>
      </c>
      <c r="AM876" s="351"/>
      <c r="AN876" s="351"/>
      <c r="AO876" s="352"/>
      <c r="AP876" s="353" t="s">
        <v>656</v>
      </c>
      <c r="AQ876" s="353"/>
      <c r="AR876" s="353"/>
      <c r="AS876" s="353"/>
      <c r="AT876" s="353"/>
      <c r="AU876" s="353"/>
      <c r="AV876" s="353"/>
      <c r="AW876" s="353"/>
      <c r="AX876" s="353"/>
    </row>
    <row r="877" spans="1:50" ht="30" customHeight="1" x14ac:dyDescent="0.15">
      <c r="A877" s="372">
        <v>8</v>
      </c>
      <c r="B877" s="372">
        <v>1</v>
      </c>
      <c r="C877" s="354" t="s">
        <v>665</v>
      </c>
      <c r="D877" s="340"/>
      <c r="E877" s="340"/>
      <c r="F877" s="340"/>
      <c r="G877" s="340"/>
      <c r="H877" s="340"/>
      <c r="I877" s="340"/>
      <c r="J877" s="341">
        <v>1000020110001</v>
      </c>
      <c r="K877" s="342"/>
      <c r="L877" s="342"/>
      <c r="M877" s="342"/>
      <c r="N877" s="342"/>
      <c r="O877" s="342"/>
      <c r="P877" s="355" t="s">
        <v>649</v>
      </c>
      <c r="Q877" s="343"/>
      <c r="R877" s="343"/>
      <c r="S877" s="343"/>
      <c r="T877" s="343"/>
      <c r="U877" s="343"/>
      <c r="V877" s="343"/>
      <c r="W877" s="343"/>
      <c r="X877" s="343"/>
      <c r="Y877" s="344">
        <v>0.4</v>
      </c>
      <c r="Z877" s="345"/>
      <c r="AA877" s="345"/>
      <c r="AB877" s="346"/>
      <c r="AC877" s="347" t="s">
        <v>652</v>
      </c>
      <c r="AD877" s="347"/>
      <c r="AE877" s="347"/>
      <c r="AF877" s="347"/>
      <c r="AG877" s="347"/>
      <c r="AH877" s="348" t="s">
        <v>641</v>
      </c>
      <c r="AI877" s="349"/>
      <c r="AJ877" s="349"/>
      <c r="AK877" s="349"/>
      <c r="AL877" s="350" t="s">
        <v>637</v>
      </c>
      <c r="AM877" s="351"/>
      <c r="AN877" s="351"/>
      <c r="AO877" s="352"/>
      <c r="AP877" s="353" t="s">
        <v>656</v>
      </c>
      <c r="AQ877" s="353"/>
      <c r="AR877" s="353"/>
      <c r="AS877" s="353"/>
      <c r="AT877" s="353"/>
      <c r="AU877" s="353"/>
      <c r="AV877" s="353"/>
      <c r="AW877" s="353"/>
      <c r="AX877" s="353"/>
    </row>
    <row r="878" spans="1:50" ht="30" customHeight="1" x14ac:dyDescent="0.15">
      <c r="A878" s="372">
        <v>9</v>
      </c>
      <c r="B878" s="372">
        <v>1</v>
      </c>
      <c r="C878" s="354" t="s">
        <v>666</v>
      </c>
      <c r="D878" s="340"/>
      <c r="E878" s="340"/>
      <c r="F878" s="340"/>
      <c r="G878" s="340"/>
      <c r="H878" s="340"/>
      <c r="I878" s="340"/>
      <c r="J878" s="341">
        <v>7000020220001</v>
      </c>
      <c r="K878" s="342"/>
      <c r="L878" s="342"/>
      <c r="M878" s="342"/>
      <c r="N878" s="342"/>
      <c r="O878" s="342"/>
      <c r="P878" s="355" t="s">
        <v>649</v>
      </c>
      <c r="Q878" s="343"/>
      <c r="R878" s="343"/>
      <c r="S878" s="343"/>
      <c r="T878" s="343"/>
      <c r="U878" s="343"/>
      <c r="V878" s="343"/>
      <c r="W878" s="343"/>
      <c r="X878" s="343"/>
      <c r="Y878" s="344">
        <v>0.4</v>
      </c>
      <c r="Z878" s="345"/>
      <c r="AA878" s="345"/>
      <c r="AB878" s="346"/>
      <c r="AC878" s="347" t="s">
        <v>652</v>
      </c>
      <c r="AD878" s="347"/>
      <c r="AE878" s="347"/>
      <c r="AF878" s="347"/>
      <c r="AG878" s="347"/>
      <c r="AH878" s="348" t="s">
        <v>616</v>
      </c>
      <c r="AI878" s="349"/>
      <c r="AJ878" s="349"/>
      <c r="AK878" s="349"/>
      <c r="AL878" s="350" t="s">
        <v>655</v>
      </c>
      <c r="AM878" s="351"/>
      <c r="AN878" s="351"/>
      <c r="AO878" s="352"/>
      <c r="AP878" s="353" t="s">
        <v>656</v>
      </c>
      <c r="AQ878" s="353"/>
      <c r="AR878" s="353"/>
      <c r="AS878" s="353"/>
      <c r="AT878" s="353"/>
      <c r="AU878" s="353"/>
      <c r="AV878" s="353"/>
      <c r="AW878" s="353"/>
      <c r="AX878" s="353"/>
    </row>
    <row r="879" spans="1:50" ht="30" customHeight="1" x14ac:dyDescent="0.15">
      <c r="A879" s="372">
        <v>10</v>
      </c>
      <c r="B879" s="372">
        <v>1</v>
      </c>
      <c r="C879" s="354" t="s">
        <v>667</v>
      </c>
      <c r="D879" s="340"/>
      <c r="E879" s="340"/>
      <c r="F879" s="340"/>
      <c r="G879" s="340"/>
      <c r="H879" s="340"/>
      <c r="I879" s="340"/>
      <c r="J879" s="341">
        <v>7000020340006</v>
      </c>
      <c r="K879" s="342"/>
      <c r="L879" s="342"/>
      <c r="M879" s="342"/>
      <c r="N879" s="342"/>
      <c r="O879" s="342"/>
      <c r="P879" s="355" t="s">
        <v>651</v>
      </c>
      <c r="Q879" s="343"/>
      <c r="R879" s="343"/>
      <c r="S879" s="343"/>
      <c r="T879" s="343"/>
      <c r="U879" s="343"/>
      <c r="V879" s="343"/>
      <c r="W879" s="343"/>
      <c r="X879" s="343"/>
      <c r="Y879" s="344">
        <v>0.4</v>
      </c>
      <c r="Z879" s="345"/>
      <c r="AA879" s="345"/>
      <c r="AB879" s="346"/>
      <c r="AC879" s="347" t="s">
        <v>652</v>
      </c>
      <c r="AD879" s="347"/>
      <c r="AE879" s="347"/>
      <c r="AF879" s="347"/>
      <c r="AG879" s="347"/>
      <c r="AH879" s="348" t="s">
        <v>616</v>
      </c>
      <c r="AI879" s="349"/>
      <c r="AJ879" s="349"/>
      <c r="AK879" s="349"/>
      <c r="AL879" s="350" t="s">
        <v>655</v>
      </c>
      <c r="AM879" s="351"/>
      <c r="AN879" s="351"/>
      <c r="AO879" s="352"/>
      <c r="AP879" s="353" t="s">
        <v>657</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628</v>
      </c>
      <c r="D903" s="340"/>
      <c r="E903" s="340"/>
      <c r="F903" s="340"/>
      <c r="G903" s="340"/>
      <c r="H903" s="340"/>
      <c r="I903" s="340"/>
      <c r="J903" s="341" t="s">
        <v>635</v>
      </c>
      <c r="K903" s="342"/>
      <c r="L903" s="342"/>
      <c r="M903" s="342"/>
      <c r="N903" s="342"/>
      <c r="O903" s="342"/>
      <c r="P903" s="355" t="s">
        <v>638</v>
      </c>
      <c r="Q903" s="343"/>
      <c r="R903" s="343"/>
      <c r="S903" s="343"/>
      <c r="T903" s="343"/>
      <c r="U903" s="343"/>
      <c r="V903" s="343"/>
      <c r="W903" s="343"/>
      <c r="X903" s="343"/>
      <c r="Y903" s="344">
        <v>0.2</v>
      </c>
      <c r="Z903" s="345"/>
      <c r="AA903" s="345"/>
      <c r="AB903" s="346"/>
      <c r="AC903" s="356" t="s">
        <v>196</v>
      </c>
      <c r="AD903" s="364"/>
      <c r="AE903" s="364"/>
      <c r="AF903" s="364"/>
      <c r="AG903" s="364"/>
      <c r="AH903" s="365" t="s">
        <v>641</v>
      </c>
      <c r="AI903" s="366"/>
      <c r="AJ903" s="366"/>
      <c r="AK903" s="366"/>
      <c r="AL903" s="350" t="s">
        <v>643</v>
      </c>
      <c r="AM903" s="351"/>
      <c r="AN903" s="351"/>
      <c r="AO903" s="352"/>
      <c r="AP903" s="353" t="s">
        <v>618</v>
      </c>
      <c r="AQ903" s="353"/>
      <c r="AR903" s="353"/>
      <c r="AS903" s="353"/>
      <c r="AT903" s="353"/>
      <c r="AU903" s="353"/>
      <c r="AV903" s="353"/>
      <c r="AW903" s="353"/>
      <c r="AX903" s="353"/>
    </row>
    <row r="904" spans="1:50" ht="30" customHeight="1" x14ac:dyDescent="0.15">
      <c r="A904" s="372">
        <v>2</v>
      </c>
      <c r="B904" s="372">
        <v>1</v>
      </c>
      <c r="C904" s="354" t="s">
        <v>629</v>
      </c>
      <c r="D904" s="340"/>
      <c r="E904" s="340"/>
      <c r="F904" s="340"/>
      <c r="G904" s="340"/>
      <c r="H904" s="340"/>
      <c r="I904" s="340"/>
      <c r="J904" s="341" t="s">
        <v>636</v>
      </c>
      <c r="K904" s="342"/>
      <c r="L904" s="342"/>
      <c r="M904" s="342"/>
      <c r="N904" s="342"/>
      <c r="O904" s="342"/>
      <c r="P904" s="355" t="s">
        <v>639</v>
      </c>
      <c r="Q904" s="343"/>
      <c r="R904" s="343"/>
      <c r="S904" s="343"/>
      <c r="T904" s="343"/>
      <c r="U904" s="343"/>
      <c r="V904" s="343"/>
      <c r="W904" s="343"/>
      <c r="X904" s="343"/>
      <c r="Y904" s="344">
        <v>0.2</v>
      </c>
      <c r="Z904" s="345"/>
      <c r="AA904" s="345"/>
      <c r="AB904" s="346"/>
      <c r="AC904" s="356" t="s">
        <v>196</v>
      </c>
      <c r="AD904" s="356"/>
      <c r="AE904" s="356"/>
      <c r="AF904" s="356"/>
      <c r="AG904" s="356"/>
      <c r="AH904" s="365" t="s">
        <v>616</v>
      </c>
      <c r="AI904" s="366"/>
      <c r="AJ904" s="366"/>
      <c r="AK904" s="366"/>
      <c r="AL904" s="367" t="s">
        <v>644</v>
      </c>
      <c r="AM904" s="368"/>
      <c r="AN904" s="368"/>
      <c r="AO904" s="369"/>
      <c r="AP904" s="353" t="s">
        <v>618</v>
      </c>
      <c r="AQ904" s="353"/>
      <c r="AR904" s="353"/>
      <c r="AS904" s="353"/>
      <c r="AT904" s="353"/>
      <c r="AU904" s="353"/>
      <c r="AV904" s="353"/>
      <c r="AW904" s="353"/>
      <c r="AX904" s="353"/>
    </row>
    <row r="905" spans="1:50" ht="30" customHeight="1" x14ac:dyDescent="0.15">
      <c r="A905" s="372">
        <v>3</v>
      </c>
      <c r="B905" s="372">
        <v>1</v>
      </c>
      <c r="C905" s="354" t="s">
        <v>630</v>
      </c>
      <c r="D905" s="340"/>
      <c r="E905" s="340"/>
      <c r="F905" s="340"/>
      <c r="G905" s="340"/>
      <c r="H905" s="340"/>
      <c r="I905" s="340"/>
      <c r="J905" s="341" t="s">
        <v>635</v>
      </c>
      <c r="K905" s="342"/>
      <c r="L905" s="342"/>
      <c r="M905" s="342"/>
      <c r="N905" s="342"/>
      <c r="O905" s="342"/>
      <c r="P905" s="355" t="s">
        <v>638</v>
      </c>
      <c r="Q905" s="343"/>
      <c r="R905" s="343"/>
      <c r="S905" s="343"/>
      <c r="T905" s="343"/>
      <c r="U905" s="343"/>
      <c r="V905" s="343"/>
      <c r="W905" s="343"/>
      <c r="X905" s="343"/>
      <c r="Y905" s="344">
        <v>0.2</v>
      </c>
      <c r="Z905" s="345"/>
      <c r="AA905" s="345"/>
      <c r="AB905" s="346"/>
      <c r="AC905" s="356" t="s">
        <v>196</v>
      </c>
      <c r="AD905" s="356"/>
      <c r="AE905" s="356"/>
      <c r="AF905" s="356"/>
      <c r="AG905" s="356"/>
      <c r="AH905" s="348" t="s">
        <v>641</v>
      </c>
      <c r="AI905" s="349"/>
      <c r="AJ905" s="349"/>
      <c r="AK905" s="349"/>
      <c r="AL905" s="350" t="s">
        <v>643</v>
      </c>
      <c r="AM905" s="351"/>
      <c r="AN905" s="351"/>
      <c r="AO905" s="352"/>
      <c r="AP905" s="353" t="s">
        <v>646</v>
      </c>
      <c r="AQ905" s="353"/>
      <c r="AR905" s="353"/>
      <c r="AS905" s="353"/>
      <c r="AT905" s="353"/>
      <c r="AU905" s="353"/>
      <c r="AV905" s="353"/>
      <c r="AW905" s="353"/>
      <c r="AX905" s="353"/>
    </row>
    <row r="906" spans="1:50" ht="30" customHeight="1" x14ac:dyDescent="0.15">
      <c r="A906" s="372">
        <v>4</v>
      </c>
      <c r="B906" s="372">
        <v>1</v>
      </c>
      <c r="C906" s="354" t="s">
        <v>631</v>
      </c>
      <c r="D906" s="340"/>
      <c r="E906" s="340"/>
      <c r="F906" s="340"/>
      <c r="G906" s="340"/>
      <c r="H906" s="340"/>
      <c r="I906" s="340"/>
      <c r="J906" s="341" t="s">
        <v>637</v>
      </c>
      <c r="K906" s="342"/>
      <c r="L906" s="342"/>
      <c r="M906" s="342"/>
      <c r="N906" s="342"/>
      <c r="O906" s="342"/>
      <c r="P906" s="355" t="s">
        <v>639</v>
      </c>
      <c r="Q906" s="343"/>
      <c r="R906" s="343"/>
      <c r="S906" s="343"/>
      <c r="T906" s="343"/>
      <c r="U906" s="343"/>
      <c r="V906" s="343"/>
      <c r="W906" s="343"/>
      <c r="X906" s="343"/>
      <c r="Y906" s="344">
        <v>0.2</v>
      </c>
      <c r="Z906" s="345"/>
      <c r="AA906" s="345"/>
      <c r="AB906" s="346"/>
      <c r="AC906" s="356" t="s">
        <v>196</v>
      </c>
      <c r="AD906" s="356"/>
      <c r="AE906" s="356"/>
      <c r="AF906" s="356"/>
      <c r="AG906" s="356"/>
      <c r="AH906" s="348" t="s">
        <v>641</v>
      </c>
      <c r="AI906" s="349"/>
      <c r="AJ906" s="349"/>
      <c r="AK906" s="349"/>
      <c r="AL906" s="350" t="s">
        <v>642</v>
      </c>
      <c r="AM906" s="351"/>
      <c r="AN906" s="351"/>
      <c r="AO906" s="352"/>
      <c r="AP906" s="353" t="s">
        <v>646</v>
      </c>
      <c r="AQ906" s="353"/>
      <c r="AR906" s="353"/>
      <c r="AS906" s="353"/>
      <c r="AT906" s="353"/>
      <c r="AU906" s="353"/>
      <c r="AV906" s="353"/>
      <c r="AW906" s="353"/>
      <c r="AX906" s="353"/>
    </row>
    <row r="907" spans="1:50" ht="30" customHeight="1" x14ac:dyDescent="0.15">
      <c r="A907" s="372">
        <v>5</v>
      </c>
      <c r="B907" s="372">
        <v>1</v>
      </c>
      <c r="C907" s="354" t="s">
        <v>632</v>
      </c>
      <c r="D907" s="340"/>
      <c r="E907" s="340"/>
      <c r="F907" s="340"/>
      <c r="G907" s="340"/>
      <c r="H907" s="340"/>
      <c r="I907" s="340"/>
      <c r="J907" s="341" t="s">
        <v>635</v>
      </c>
      <c r="K907" s="342"/>
      <c r="L907" s="342"/>
      <c r="M907" s="342"/>
      <c r="N907" s="342"/>
      <c r="O907" s="342"/>
      <c r="P907" s="355" t="s">
        <v>639</v>
      </c>
      <c r="Q907" s="343"/>
      <c r="R907" s="343"/>
      <c r="S907" s="343"/>
      <c r="T907" s="343"/>
      <c r="U907" s="343"/>
      <c r="V907" s="343"/>
      <c r="W907" s="343"/>
      <c r="X907" s="343"/>
      <c r="Y907" s="344">
        <v>0.1</v>
      </c>
      <c r="Z907" s="345"/>
      <c r="AA907" s="345"/>
      <c r="AB907" s="346"/>
      <c r="AC907" s="347" t="s">
        <v>196</v>
      </c>
      <c r="AD907" s="347"/>
      <c r="AE907" s="347"/>
      <c r="AF907" s="347"/>
      <c r="AG907" s="347"/>
      <c r="AH907" s="348" t="s">
        <v>616</v>
      </c>
      <c r="AI907" s="349"/>
      <c r="AJ907" s="349"/>
      <c r="AK907" s="349"/>
      <c r="AL907" s="350" t="s">
        <v>616</v>
      </c>
      <c r="AM907" s="351"/>
      <c r="AN907" s="351"/>
      <c r="AO907" s="352"/>
      <c r="AP907" s="353" t="s">
        <v>646</v>
      </c>
      <c r="AQ907" s="353"/>
      <c r="AR907" s="353"/>
      <c r="AS907" s="353"/>
      <c r="AT907" s="353"/>
      <c r="AU907" s="353"/>
      <c r="AV907" s="353"/>
      <c r="AW907" s="353"/>
      <c r="AX907" s="353"/>
    </row>
    <row r="908" spans="1:50" ht="30" customHeight="1" x14ac:dyDescent="0.15">
      <c r="A908" s="372">
        <v>6</v>
      </c>
      <c r="B908" s="372">
        <v>1</v>
      </c>
      <c r="C908" s="354" t="s">
        <v>633</v>
      </c>
      <c r="D908" s="340"/>
      <c r="E908" s="340"/>
      <c r="F908" s="340"/>
      <c r="G908" s="340"/>
      <c r="H908" s="340"/>
      <c r="I908" s="340"/>
      <c r="J908" s="341" t="s">
        <v>637</v>
      </c>
      <c r="K908" s="342"/>
      <c r="L908" s="342"/>
      <c r="M908" s="342"/>
      <c r="N908" s="342"/>
      <c r="O908" s="342"/>
      <c r="P908" s="355" t="s">
        <v>639</v>
      </c>
      <c r="Q908" s="343"/>
      <c r="R908" s="343"/>
      <c r="S908" s="343"/>
      <c r="T908" s="343"/>
      <c r="U908" s="343"/>
      <c r="V908" s="343"/>
      <c r="W908" s="343"/>
      <c r="X908" s="343"/>
      <c r="Y908" s="344">
        <v>0</v>
      </c>
      <c r="Z908" s="345"/>
      <c r="AA908" s="345"/>
      <c r="AB908" s="346"/>
      <c r="AC908" s="347" t="s">
        <v>196</v>
      </c>
      <c r="AD908" s="347"/>
      <c r="AE908" s="347"/>
      <c r="AF908" s="347"/>
      <c r="AG908" s="347"/>
      <c r="AH908" s="348" t="s">
        <v>616</v>
      </c>
      <c r="AI908" s="349"/>
      <c r="AJ908" s="349"/>
      <c r="AK908" s="349"/>
      <c r="AL908" s="350" t="s">
        <v>645</v>
      </c>
      <c r="AM908" s="351"/>
      <c r="AN908" s="351"/>
      <c r="AO908" s="352"/>
      <c r="AP908" s="353" t="s">
        <v>618</v>
      </c>
      <c r="AQ908" s="353"/>
      <c r="AR908" s="353"/>
      <c r="AS908" s="353"/>
      <c r="AT908" s="353"/>
      <c r="AU908" s="353"/>
      <c r="AV908" s="353"/>
      <c r="AW908" s="353"/>
      <c r="AX908" s="353"/>
    </row>
    <row r="909" spans="1:50" ht="30" customHeight="1" x14ac:dyDescent="0.15">
      <c r="A909" s="372">
        <v>7</v>
      </c>
      <c r="B909" s="372">
        <v>1</v>
      </c>
      <c r="C909" s="354" t="s">
        <v>634</v>
      </c>
      <c r="D909" s="340"/>
      <c r="E909" s="340"/>
      <c r="F909" s="340"/>
      <c r="G909" s="340"/>
      <c r="H909" s="340"/>
      <c r="I909" s="340"/>
      <c r="J909" s="341" t="s">
        <v>635</v>
      </c>
      <c r="K909" s="342"/>
      <c r="L909" s="342"/>
      <c r="M909" s="342"/>
      <c r="N909" s="342"/>
      <c r="O909" s="342"/>
      <c r="P909" s="355" t="s">
        <v>640</v>
      </c>
      <c r="Q909" s="343"/>
      <c r="R909" s="343"/>
      <c r="S909" s="343"/>
      <c r="T909" s="343"/>
      <c r="U909" s="343"/>
      <c r="V909" s="343"/>
      <c r="W909" s="343"/>
      <c r="X909" s="343"/>
      <c r="Y909" s="344">
        <v>0</v>
      </c>
      <c r="Z909" s="345"/>
      <c r="AA909" s="345"/>
      <c r="AB909" s="346"/>
      <c r="AC909" s="347" t="s">
        <v>196</v>
      </c>
      <c r="AD909" s="347"/>
      <c r="AE909" s="347"/>
      <c r="AF909" s="347"/>
      <c r="AG909" s="347"/>
      <c r="AH909" s="348" t="s">
        <v>642</v>
      </c>
      <c r="AI909" s="349"/>
      <c r="AJ909" s="349"/>
      <c r="AK909" s="349"/>
      <c r="AL909" s="350" t="s">
        <v>616</v>
      </c>
      <c r="AM909" s="351"/>
      <c r="AN909" s="351"/>
      <c r="AO909" s="352"/>
      <c r="AP909" s="353" t="s">
        <v>646</v>
      </c>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677</v>
      </c>
      <c r="D936" s="340"/>
      <c r="E936" s="340"/>
      <c r="F936" s="340"/>
      <c r="G936" s="340"/>
      <c r="H936" s="340"/>
      <c r="I936" s="340"/>
      <c r="J936" s="341">
        <v>1010001112577</v>
      </c>
      <c r="K936" s="342"/>
      <c r="L936" s="342"/>
      <c r="M936" s="342"/>
      <c r="N936" s="342"/>
      <c r="O936" s="342"/>
      <c r="P936" s="355" t="s">
        <v>676</v>
      </c>
      <c r="Q936" s="343"/>
      <c r="R936" s="343"/>
      <c r="S936" s="343"/>
      <c r="T936" s="343"/>
      <c r="U936" s="343"/>
      <c r="V936" s="343"/>
      <c r="W936" s="343"/>
      <c r="X936" s="343"/>
      <c r="Y936" s="344">
        <v>0.5</v>
      </c>
      <c r="Z936" s="345"/>
      <c r="AA936" s="345"/>
      <c r="AB936" s="346"/>
      <c r="AC936" s="356" t="s">
        <v>524</v>
      </c>
      <c r="AD936" s="364"/>
      <c r="AE936" s="364"/>
      <c r="AF936" s="364"/>
      <c r="AG936" s="364"/>
      <c r="AH936" s="365" t="s">
        <v>626</v>
      </c>
      <c r="AI936" s="366"/>
      <c r="AJ936" s="366"/>
      <c r="AK936" s="366"/>
      <c r="AL936" s="350">
        <v>100</v>
      </c>
      <c r="AM936" s="351"/>
      <c r="AN936" s="351"/>
      <c r="AO936" s="352"/>
      <c r="AP936" s="353" t="s">
        <v>627</v>
      </c>
      <c r="AQ936" s="353"/>
      <c r="AR936" s="353"/>
      <c r="AS936" s="353"/>
      <c r="AT936" s="353"/>
      <c r="AU936" s="353"/>
      <c r="AV936" s="353"/>
      <c r="AW936" s="353"/>
      <c r="AX936" s="353"/>
    </row>
    <row r="937" spans="1:50" ht="30" customHeight="1" x14ac:dyDescent="0.15">
      <c r="A937" s="372">
        <v>2</v>
      </c>
      <c r="B937" s="372">
        <v>1</v>
      </c>
      <c r="C937" s="354" t="s">
        <v>690</v>
      </c>
      <c r="D937" s="340"/>
      <c r="E937" s="340"/>
      <c r="F937" s="340"/>
      <c r="G937" s="340"/>
      <c r="H937" s="340"/>
      <c r="I937" s="340"/>
      <c r="J937" s="341">
        <v>2010005016583</v>
      </c>
      <c r="K937" s="342"/>
      <c r="L937" s="342"/>
      <c r="M937" s="342"/>
      <c r="N937" s="342"/>
      <c r="O937" s="342"/>
      <c r="P937" s="355" t="s">
        <v>673</v>
      </c>
      <c r="Q937" s="343"/>
      <c r="R937" s="343"/>
      <c r="S937" s="343"/>
      <c r="T937" s="343"/>
      <c r="U937" s="343"/>
      <c r="V937" s="343"/>
      <c r="W937" s="343"/>
      <c r="X937" s="343"/>
      <c r="Y937" s="344">
        <v>0</v>
      </c>
      <c r="Z937" s="345"/>
      <c r="AA937" s="345"/>
      <c r="AB937" s="346"/>
      <c r="AC937" s="356" t="s">
        <v>523</v>
      </c>
      <c r="AD937" s="356"/>
      <c r="AE937" s="356"/>
      <c r="AF937" s="356"/>
      <c r="AG937" s="356"/>
      <c r="AH937" s="365" t="s">
        <v>674</v>
      </c>
      <c r="AI937" s="366"/>
      <c r="AJ937" s="366"/>
      <c r="AK937" s="366"/>
      <c r="AL937" s="367">
        <v>100</v>
      </c>
      <c r="AM937" s="368"/>
      <c r="AN937" s="368"/>
      <c r="AO937" s="369"/>
      <c r="AP937" s="353" t="s">
        <v>675</v>
      </c>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668</v>
      </c>
      <c r="F1102" s="371"/>
      <c r="G1102" s="371"/>
      <c r="H1102" s="371"/>
      <c r="I1102" s="371"/>
      <c r="J1102" s="341" t="s">
        <v>669</v>
      </c>
      <c r="K1102" s="342"/>
      <c r="L1102" s="342"/>
      <c r="M1102" s="342"/>
      <c r="N1102" s="342"/>
      <c r="O1102" s="342"/>
      <c r="P1102" s="355" t="s">
        <v>668</v>
      </c>
      <c r="Q1102" s="343"/>
      <c r="R1102" s="343"/>
      <c r="S1102" s="343"/>
      <c r="T1102" s="343"/>
      <c r="U1102" s="343"/>
      <c r="V1102" s="343"/>
      <c r="W1102" s="343"/>
      <c r="X1102" s="343"/>
      <c r="Y1102" s="344" t="s">
        <v>642</v>
      </c>
      <c r="Z1102" s="345"/>
      <c r="AA1102" s="345"/>
      <c r="AB1102" s="346"/>
      <c r="AC1102" s="347"/>
      <c r="AD1102" s="347"/>
      <c r="AE1102" s="347"/>
      <c r="AF1102" s="347"/>
      <c r="AG1102" s="347"/>
      <c r="AH1102" s="348" t="s">
        <v>670</v>
      </c>
      <c r="AI1102" s="349"/>
      <c r="AJ1102" s="349"/>
      <c r="AK1102" s="349"/>
      <c r="AL1102" s="350" t="s">
        <v>671</v>
      </c>
      <c r="AM1102" s="351"/>
      <c r="AN1102" s="351"/>
      <c r="AO1102" s="352"/>
      <c r="AP1102" s="353" t="s">
        <v>618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4" max="49" man="1"/>
    <brk id="739" max="49" man="1"/>
    <brk id="778" max="49" man="1"/>
    <brk id="86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470</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470</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470</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470</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470</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470</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470</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470</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470</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470</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2018-06-18T06:43:52Z</cp:lastPrinted>
  <dcterms:created xsi:type="dcterms:W3CDTF">2012-03-13T00:50:25Z</dcterms:created>
  <dcterms:modified xsi:type="dcterms:W3CDTF">2018-07-10T06:14:30Z</dcterms:modified>
</cp:coreProperties>
</file>