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66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<sst xmlns="http://schemas.openxmlformats.org/spreadsheetml/2006/main" count="2897" uniqueCount="627">
  <si>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</si>
  <si>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</si>
  <si>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</si>
  <si>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</si>
  <si>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</si>
  <si>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</si>
  <si>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</si>
  <si>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</si>
  <si>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</si>
  <si>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</si>
  <si>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</si>
  <si>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</si>
  <si>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</si>
  <si>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</si>
  <si>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</si>
  <si>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</si>
  <si>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</si>
  <si>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</si>
  <si>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</si>
  <si>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</si>
  <si>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</si>
  <si>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</si>
  <si>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</si>
  <si>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</si>
  <si>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</si>
  <si>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</si>
  <si>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</si>
  <si>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</si>
  <si>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</si>
  <si>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</si>
  <si>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</si>
  <si>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</si>
  <si>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</si>
  <si>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</si>
  <si>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</si>
  <si>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</si>
  <si>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</si>
  <si>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</si>
  <si>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</si>
  <si>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</si>
  <si>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</si>
  <si>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</si>
  <si>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</si>
  <si>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</si>
  <si>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</si>
  <si>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</si>
  <si>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</si>
  <si>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</si>
  <si>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</si>
  <si>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</si>
  <si>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</si>
  <si>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</si>
  <si>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</si>
  <si>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</si>
  <si>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</si>
  <si>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</si>
  <si>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</si>
  <si>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</si>
  <si>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</si>
  <si>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</si>
  <si>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</si>
  <si>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</si>
  <si>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</si>
  <si>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</si>
  <si>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</si>
  <si>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</si>
  <si>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</si>
  <si>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</si>
  <si>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</si>
  <si>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</si>
  <si>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</si>
  <si>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</si>
  <si>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</si>
  <si>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</si>
  <si>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</si>
  <si>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</si>
  <si>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</si>
  <si>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</si>
  <si>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</si>
  <si>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</si>
  <si>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</si>
  <si>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</si>
  <si>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</si>
  <si>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</si>
  <si>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</si>
  <si>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</si>
  <si>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</si>
  <si>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</si>
  <si>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</si>
  <si>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</si>
  <si>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</si>
  <si>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</si>
  <si>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</si>
  <si>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</si>
  <si>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</si>
  <si>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</si>
  <si>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</si>
  <si>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</si>
  <si>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</si>
  <si>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</si>
  <si>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</si>
  <si>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</si>
  <si>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</si>
  <si>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</si>
  <si>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</si>
  <si>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</si>
  <si>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</si>
  <si>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</si>
  <si>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</si>
  <si>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</si>
  <si>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</si>
  <si>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</si>
  <si>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</si>
  <si>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</si>
  <si>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</si>
  <si>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</si>
  <si>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</si>
  <si>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</si>
  <si>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</si>
  <si>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</si>
  <si>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</si>
  <si>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</si>
  <si>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</si>
  <si>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</si>
  <si>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</si>
  <si>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</si>
  <si>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</si>
  <si>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</si>
  <si>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</si>
  <si>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</si>
  <si>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</si>
  <si>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</si>
  <si>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</si>
  <si>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</si>
  <si>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</si>
  <si>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</si>
  <si>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</si>
  <si>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</si>
  <si>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</si>
  <si>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</si>
  <si>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</si>
  <si>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</si>
  <si>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</si>
  <si>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</si>
  <si>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</si>
  <si>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</si>
  <si>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</si>
  <si>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</si>
  <si>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</si>
  <si>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</si>
  <si>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</si>
  <si>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</si>
  <si>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</si>
  <si>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</si>
  <si>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</si>
  <si>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</si>
  <si>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</si>
  <si>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</si>
  <si>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</si>
  <si>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</si>
  <si>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</si>
  <si>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</si>
  <si>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</si>
  <si>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</si>
  <si>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</si>
  <si>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</si>
  <si>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</si>
  <si>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</si>
  <si>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</si>
  <si>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</si>
  <si>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</si>
  <si>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</si>
  <si>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</si>
  <si>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</si>
  <si>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</si>
  <si>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</si>
  <si>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</si>
  <si>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</si>
  <si>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</si>
  <si>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</si>
  <si>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</si>
  <si>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</si>
  <si>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</si>
  <si>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</si>
  <si>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</si>
  <si>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</si>
  <si>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</si>
  <si>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</si>
  <si>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</si>
  <si>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</si>
  <si>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</si>
  <si>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</si>
  <si>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</si>
  <si>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</si>
  <si>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</si>
  <si>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</si>
  <si>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</si>
  <si>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</si>
  <si>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</si>
  <si>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</si>
  <si>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</si>
  <si>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</si>
  <si>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</si>
  <si>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</si>
  <si>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</si>
  <si>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</si>
  <si>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</si>
  <si>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</si>
  <si>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</si>
  <si>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</si>
  <si>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</si>
  <si>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</si>
  <si>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</si>
  <si>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</si>
  <si>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</si>
  <si>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</si>
  <si>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</si>
  <si>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</si>
  <si>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</si>
  <si>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</si>
  <si>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</si>
  <si>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</si>
  <si>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</si>
  <si>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</si>
  <si>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</si>
  <si>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</si>
  <si>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</si>
  <si>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</si>
  <si>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</si>
  <si>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</si>
  <si>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</si>
  <si>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</si>
  <si>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</si>
  <si>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</si>
  <si>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</si>
  <si>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</si>
  <si>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</si>
  <si>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</si>
  <si>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</si>
  <si>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</si>
  <si>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</si>
  <si>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</si>
  <si>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</si>
  <si>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</si>
  <si>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</si>
  <si>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</si>
  <si>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</si>
  <si>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</si>
  <si>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</si>
  <si>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</si>
  <si>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</si>
  <si>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</si>
  <si>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</si>
  <si>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</si>
  <si>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</si>
  <si>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</si>
  <si>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</si>
  <si>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</si>
  <si>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</si>
  <si>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</si>
  <si>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</si>
  <si>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</si>
  <si>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</si>
  <si>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</si>
  <si>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</si>
  <si>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</si>
  <si>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</si>
  <si>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</si>
  <si>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</si>
  <si>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</si>
  <si>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</si>
  <si>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</si>
  <si>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</si>
  <si>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</si>
  <si>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</si>
  <si>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</si>
  <si>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</si>
  <si>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</si>
  <si>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</si>
  <si>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</si>
  <si>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</si>
  <si>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</si>
  <si>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</si>
  <si>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</si>
  <si>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</si>
  <si>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</si>
  <si>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</si>
  <si>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</si>
  <si>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</si>
  <si>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</si>
  <si>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</si>
  <si>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</si>
  <si>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</si>
  <si>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</si>
  <si>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</si>
  <si>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</si>
  <si>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</si>
  <si>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</si>
  <si>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</si>
  <si>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</si>
  <si>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</si>
  <si>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</si>
  <si>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</si>
  <si>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</si>
  <si>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</si>
  <si>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</si>
  <si>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</si>
  <si>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</si>
  <si>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</si>
  <si>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</si>
  <si>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</si>
  <si>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</si>
  <si>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</si>
  <si>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</si>
  <si>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</si>
  <si>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</si>
  <si>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</si>
  <si>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</si>
  <si>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</si>
  <si>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</si>
  <si>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</si>
  <si>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</si>
  <si>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</si>
  <si>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</si>
  <si>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</si>
  <si>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</si>
  <si>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</si>
  <si>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</si>
  <si>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</si>
  <si>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</si>
  <si>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</si>
  <si>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</si>
  <si>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</si>
  <si>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</si>
  <si>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</si>
  <si>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</si>
  <si>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</si>
  <si>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</si>
  <si>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</si>
  <si>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</si>
  <si>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</si>
  <si>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</si>
  <si>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</si>
  <si>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</si>
  <si>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</si>
  <si>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</si>
  <si>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</si>
  <si>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</si>
  <si>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</si>
  <si>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</si>
  <si>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</si>
  <si>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</si>
  <si>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</si>
  <si>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</si>
  <si>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</si>
  <si>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</si>
  <si>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</si>
  <si>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</si>
  <si>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</si>
  <si>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</si>
  <si>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</si>
  <si>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</si>
  <si>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</si>
  <si>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</si>
  <si>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</si>
  <si>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</si>
  <si>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</si>
  <si>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</si>
  <si>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</si>
  <si>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</si>
  <si>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</si>
  <si>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</si>
  <si>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</si>
  <si>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</si>
  <si>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</si>
  <si>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</si>
  <si>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</si>
  <si>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</si>
  <si>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</si>
  <si>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</si>
  <si>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</si>
  <si>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</si>
  <si>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</si>
  <si>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</si>
  <si>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</si>
  <si>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</si>
  <si>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</si>
  <si>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</si>
  <si>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</si>
  <si>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</si>
  <si>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</si>
  <si>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</si>
  <si>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</si>
  <si>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</si>
  <si>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</si>
  <si>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</si>
  <si>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</si>
  <si>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</si>
  <si>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</si>
  <si>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</si>
  <si>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</si>
  <si>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</si>
  <si>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</si>
  <si>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</si>
  <si>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</si>
  <si>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</si>
  <si>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</si>
  <si>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</si>
  <si>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</si>
  <si>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</si>
  <si>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</si>
  <si>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</si>
  <si>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</si>
  <si>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</si>
  <si>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</si>
  <si>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</si>
  <si>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</si>
  <si>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</si>
  <si>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</si>
  <si>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</si>
  <si>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</si>
  <si>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</si>
  <si>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</si>
  <si>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</si>
  <si>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</si>
  <si>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</si>
  <si>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</si>
  <si>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</si>
  <si>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</si>
  <si>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</si>
  <si>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</si>
  <si>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</si>
  <si>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</si>
  <si>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</si>
  <si>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</si>
  <si>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</si>
  <si>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</si>
  <si>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</si>
  <si>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</si>
  <si>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</si>
  <si>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</si>
  <si>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</si>
  <si>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</si>
  <si>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</si>
  <si>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</si>
  <si>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</si>
  <si>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</si>
  <si>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</si>
  <si>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</si>
  <si>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</si>
  <si>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</si>
  <si>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</si>
  <si>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</si>
  <si>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</si>
  <si>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</si>
  <si>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</si>
  <si>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</si>
  <si>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</si>
  <si>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</si>
  <si>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</si>
  <si>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</si>
  <si>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</si>
  <si>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</si>
  <si>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</si>
  <si>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</si>
  <si>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</si>
  <si>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</si>
  <si>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</si>
  <si>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</si>
  <si>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</si>
  <si>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</si>
  <si>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</si>
  <si>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</si>
  <si>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</si>
  <si>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</si>
  <si>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</si>
  <si>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</si>
  <si>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</si>
  <si>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</si>
  <si>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</si>
  <si>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</si>
  <si>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</si>
  <si>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</si>
  <si>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</si>
  <si>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</si>
  <si>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</si>
  <si>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</si>
  <si>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</si>
  <si>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</si>
  <si>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</si>
  <si>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</si>
  <si>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</si>
  <si>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</si>
  <si>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</si>
  <si>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</si>
  <si>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</si>
  <si>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</si>
  <si>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</si>
  <si>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</si>
  <si>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</si>
  <si>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</si>
  <si>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</si>
  <si>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</si>
  <si>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</si>
  <si>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</si>
  <si>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</si>
  <si>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</si>
  <si>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</si>
  <si>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</si>
  <si>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</si>
  <si>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</si>
  <si>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</si>
  <si>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</si>
  <si>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</si>
  <si>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</si>
  <si>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</si>
  <si>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</si>
  <si>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</si>
  <si>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</si>
  <si>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</si>
  <si>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</si>
  <si>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</si>
  <si>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</si>
  <si>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</si>
  <si>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</si>
  <si>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</si>
  <si>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</si>
  <si>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</si>
  <si>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</si>
  <si>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</si>
  <si>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</si>
  <si>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</si>
  <si>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</si>
  <si>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</si>
  <si>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</si>
  <si>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</si>
  <si>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</si>
  <si>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</si>
  <si>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</si>
  <si>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</si>
  <si>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</si>
  <si>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</si>
  <si>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</si>
  <si>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</si>
  <si>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</si>
  <si>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</si>
  <si>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</si>
  <si>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</si>
  <si>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</si>
  <si>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社会医療診療行為別調査費</t>
    <phoneticPr fontId="5"/>
  </si>
  <si>
    <t>厚生労働省</t>
  </si>
  <si>
    <t>社会統計室</t>
    <phoneticPr fontId="5"/>
  </si>
  <si>
    <t>社会統計官　小西　香奈江</t>
    <phoneticPr fontId="5"/>
  </si>
  <si>
    <t>○</t>
  </si>
  <si>
    <t>統計法（平成19年5月23日法律第53号）第19条
高齢者の医療の確保に関する法律（昭和57年8月17日法律第80号）第16条</t>
    <phoneticPr fontId="5"/>
  </si>
  <si>
    <t>-</t>
    <phoneticPr fontId="5"/>
  </si>
  <si>
    <t>医療保険制度における医療の給付の受給者に係る診療行為の内容、傷病の状況、調剤行為の内容及び薬剤の使用状況等を明らかにし、医療保険行政に必要な基礎資料を得ることを目的とする。</t>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</si>
  <si>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phoneticPr fontId="5"/>
  </si>
  <si>
    <t>-</t>
    <phoneticPr fontId="5"/>
  </si>
  <si>
    <t>厚生労働統計調査費</t>
    <phoneticPr fontId="5"/>
  </si>
  <si>
    <t>統計の実施状況（遅延なく実施し、公表しているか。）</t>
    <phoneticPr fontId="5"/>
  </si>
  <si>
    <t>取りまとめ、公表できた調査数</t>
    <phoneticPr fontId="5"/>
  </si>
  <si>
    <t>調査</t>
    <rPh sb="0" eb="2">
      <t>チョウサ</t>
    </rPh>
    <phoneticPr fontId="5"/>
  </si>
  <si>
    <t>-</t>
    <phoneticPr fontId="5"/>
  </si>
  <si>
    <t>-</t>
    <phoneticPr fontId="5"/>
  </si>
  <si>
    <t>社会医療診療行為別統計</t>
    <phoneticPr fontId="5"/>
  </si>
  <si>
    <t>社会医療診療行為別統計
客対数：枚
平成30年度公表予定：平成30年6月</t>
    <phoneticPr fontId="5"/>
  </si>
  <si>
    <t>レセプト枚数</t>
    <rPh sb="4" eb="6">
      <t>マイスウ</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</si>
  <si>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</si>
  <si>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</si>
  <si>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</si>
  <si>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</si>
  <si>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</si>
  <si>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</si>
  <si>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</si>
  <si>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</si>
  <si>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無</t>
  </si>
  <si>
    <t>‐</t>
  </si>
  <si>
    <t>-</t>
    <phoneticPr fontId="5"/>
  </si>
  <si>
    <t>成果目標である「統計の実施」に関しては、当初計画どおり円滑に統計を実施した。
「調査結果の公表」に関しては、ポイントを示すなど国民にわかりやすいように公表資料を作成し、遅延なく公表を行った。
また、調達に関しては、一般競争入札を実施した。</t>
    <phoneticPr fontId="5"/>
  </si>
  <si>
    <t>12</t>
    <phoneticPr fontId="5"/>
  </si>
  <si>
    <t>12</t>
    <phoneticPr fontId="5"/>
  </si>
  <si>
    <t>12</t>
    <phoneticPr fontId="5"/>
  </si>
  <si>
    <t>923</t>
    <phoneticPr fontId="5"/>
  </si>
  <si>
    <t>922</t>
    <phoneticPr fontId="5"/>
  </si>
  <si>
    <t>928</t>
    <phoneticPr fontId="5"/>
  </si>
  <si>
    <t>896</t>
    <phoneticPr fontId="5"/>
  </si>
  <si>
    <t>雑役務費</t>
    <phoneticPr fontId="5"/>
  </si>
  <si>
    <t>印刷製本費</t>
    <rPh sb="0" eb="2">
      <t>インサツ</t>
    </rPh>
    <rPh sb="2" eb="4">
      <t>セイホン</t>
    </rPh>
    <rPh sb="4" eb="5">
      <t>ヒ</t>
    </rPh>
    <phoneticPr fontId="5"/>
  </si>
  <si>
    <t>報告書の印刷</t>
    <rPh sb="0" eb="3">
      <t>ホウコクショ</t>
    </rPh>
    <rPh sb="4" eb="6">
      <t>インサツ</t>
    </rPh>
    <phoneticPr fontId="5"/>
  </si>
  <si>
    <t>統計作成業務</t>
    <rPh sb="0" eb="2">
      <t>トウケイ</t>
    </rPh>
    <rPh sb="2" eb="4">
      <t>サクセイ</t>
    </rPh>
    <rPh sb="4" eb="6">
      <t>ギョウム</t>
    </rPh>
    <phoneticPr fontId="5"/>
  </si>
  <si>
    <t>A.富士通エフアイピー株式会社</t>
    <rPh sb="2" eb="5">
      <t>フジツウ</t>
    </rPh>
    <rPh sb="11" eb="13">
      <t>カブシキ</t>
    </rPh>
    <rPh sb="13" eb="15">
      <t>カイシャ</t>
    </rPh>
    <phoneticPr fontId="5"/>
  </si>
  <si>
    <t>B.株式会社デンショク</t>
    <rPh sb="2" eb="4">
      <t>カブシキ</t>
    </rPh>
    <rPh sb="4" eb="6">
      <t>カイシャ</t>
    </rPh>
    <phoneticPr fontId="5"/>
  </si>
  <si>
    <t>富士通エフ・アイ・ピー（株）</t>
    <rPh sb="0" eb="3">
      <t>フジツウ</t>
    </rPh>
    <rPh sb="11" eb="14">
      <t>カブ</t>
    </rPh>
    <phoneticPr fontId="5"/>
  </si>
  <si>
    <t>統計作成</t>
    <rPh sb="0" eb="2">
      <t>トウケイ</t>
    </rPh>
    <rPh sb="2" eb="4">
      <t>サクセイ</t>
    </rPh>
    <phoneticPr fontId="5"/>
  </si>
  <si>
    <t>（株）デンショク</t>
    <rPh sb="0" eb="3">
      <t>カブ</t>
    </rPh>
    <phoneticPr fontId="5"/>
  </si>
  <si>
    <t>報告書の印刷</t>
    <phoneticPr fontId="5"/>
  </si>
  <si>
    <t>（福）友愛十字会友愛書房</t>
    <phoneticPr fontId="5"/>
  </si>
  <si>
    <t>書籍の購入</t>
    <phoneticPr fontId="5"/>
  </si>
  <si>
    <t>（独）国立印刷局</t>
    <phoneticPr fontId="5"/>
  </si>
  <si>
    <t>官報公告（システム改修業務）</t>
    <phoneticPr fontId="5"/>
  </si>
  <si>
    <t>-</t>
    <phoneticPr fontId="5"/>
  </si>
  <si>
    <t>-</t>
    <phoneticPr fontId="5"/>
  </si>
  <si>
    <t>-</t>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</si>
  <si>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</si>
  <si>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t>
    <phoneticPr fontId="5"/>
  </si>
  <si>
    <t>診療報酬改定のための基礎資料として活用され、また、広く国民からも利用されており、ニーズを的確に反映している。</t>
    <phoneticPr fontId="5"/>
  </si>
  <si>
    <t>診療報酬明細書を使用する調査であるため地方自治体や民間等に委託出来るものではない。</t>
    <phoneticPr fontId="5"/>
  </si>
  <si>
    <t>診療報酬改定の基礎資料を得るための重要な事業であり、優先度は高い。</t>
    <phoneticPr fontId="5"/>
  </si>
  <si>
    <t>会計上認められている少額随契以外は、一般競争入札で実施。</t>
    <phoneticPr fontId="5"/>
  </si>
  <si>
    <t>-</t>
    <phoneticPr fontId="5"/>
  </si>
  <si>
    <t>データベースを活用することで単位あたりコスト削減を行っており、その水準は妥当であると考えている。</t>
    <phoneticPr fontId="5"/>
  </si>
  <si>
    <t>-</t>
    <phoneticPr fontId="5"/>
  </si>
  <si>
    <t>厚生労働統計の実施に必要な最小限の費途・使途に限定されている。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</si>
  <si>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</si>
  <si>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厚生労働行政の施策決定に係る基礎資料である統計データを作成することを目的とした事業であり、遅滞なく統計データの公表しており、成果実績は成果目標に見合ったものとなっている。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</si>
  <si>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</si>
  <si>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</si>
  <si>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診療報酬改定のための基礎資料として活用されている。</t>
    <phoneticPr fontId="5"/>
  </si>
  <si>
    <t>一般競争入札により実施した統計作成業務が、複数事業者が入札したこと。また、入札した事業者は、受注実績があり、過去の経験や実績を活かして入札したこと等、事業者側の要因によるものであると考えている。</t>
    <rPh sb="0" eb="2">
      <t>イッパン</t>
    </rPh>
    <rPh sb="2" eb="4">
      <t>キョウソウ</t>
    </rPh>
    <rPh sb="4" eb="6">
      <t>ニュウサツ</t>
    </rPh>
    <rPh sb="9" eb="11">
      <t>ジッシ</t>
    </rPh>
    <rPh sb="13" eb="15">
      <t>トウケイ</t>
    </rPh>
    <rPh sb="15" eb="17">
      <t>サクセイ</t>
    </rPh>
    <rPh sb="17" eb="19">
      <t>ギョウム</t>
    </rPh>
    <rPh sb="21" eb="23">
      <t>フクスウ</t>
    </rPh>
    <rPh sb="23" eb="26">
      <t>ジギョウシャ</t>
    </rPh>
    <rPh sb="27" eb="29">
      <t>ニュウサツ</t>
    </rPh>
    <rPh sb="37" eb="39">
      <t>ニュウサツ</t>
    </rPh>
    <rPh sb="41" eb="44">
      <t>ジギョウシャ</t>
    </rPh>
    <rPh sb="46" eb="48">
      <t>ジュチュウ</t>
    </rPh>
    <rPh sb="48" eb="50">
      <t>ジッセキ</t>
    </rPh>
    <rPh sb="54" eb="56">
      <t>カコ</t>
    </rPh>
    <rPh sb="57" eb="59">
      <t>ケイケン</t>
    </rPh>
    <rPh sb="60" eb="62">
      <t>ジッセキ</t>
    </rPh>
    <rPh sb="63" eb="64">
      <t>イ</t>
    </rPh>
    <rPh sb="67" eb="69">
      <t>ニュウサツ</t>
    </rPh>
    <rPh sb="73" eb="74">
      <t>トウ</t>
    </rPh>
    <rPh sb="75" eb="78">
      <t>ジギョウシャ</t>
    </rPh>
    <rPh sb="78" eb="79">
      <t>ガワ</t>
    </rPh>
    <rPh sb="80" eb="82">
      <t>ヨウイン</t>
    </rPh>
    <rPh sb="91" eb="92">
      <t>カンガ</t>
    </rPh>
    <phoneticPr fontId="5"/>
  </si>
  <si>
    <t>予算の執行率は低い水準であるが、競争入札で実施した調達結果の一部が受注実績のある複数の事業者の入札による入札効果等が要因と考えており、結果として事業の目標は達成できているが、執行率も48％（28年度）から68％（29年度）に上昇している。本調達結果が今後も続いていくかは不明なため、本結果をふまえて即予算減の措置を行うことは困難と考えているところ。また、本調査は、統計の作成や調査結果の提供に係る経費であり、その必要性等を考慮し、引き続き円滑な統計の実施及びわかりやすい公表資料の作成、早期公表に努め、適切かつ効率的な執行に努める。</t>
    <rPh sb="16" eb="18">
      <t>キョウソウ</t>
    </rPh>
    <rPh sb="18" eb="20">
      <t>ニュウサツ</t>
    </rPh>
    <rPh sb="21" eb="23">
      <t>ジッシ</t>
    </rPh>
    <rPh sb="33" eb="35">
      <t>ジュチュウ</t>
    </rPh>
    <rPh sb="35" eb="37">
      <t>ジッセキ</t>
    </rPh>
    <rPh sb="40" eb="42">
      <t>フクスウ</t>
    </rPh>
    <rPh sb="43" eb="46">
      <t>ジギョウシャ</t>
    </rPh>
    <rPh sb="47" eb="49">
      <t>ニュウサツ</t>
    </rPh>
    <rPh sb="52" eb="54">
      <t>ニュウサツ</t>
    </rPh>
    <rPh sb="54" eb="56">
      <t>コウカ</t>
    </rPh>
    <rPh sb="56" eb="57">
      <t>トウ</t>
    </rPh>
    <rPh sb="87" eb="90">
      <t>シッコウリツ</t>
    </rPh>
    <rPh sb="97" eb="99">
      <t>ネンド</t>
    </rPh>
    <rPh sb="108" eb="110">
      <t>ネンド</t>
    </rPh>
    <rPh sb="112" eb="114">
      <t>ジョウショウ</t>
    </rPh>
    <phoneticPr fontId="5"/>
  </si>
  <si>
    <t>-</t>
    <phoneticPr fontId="5"/>
  </si>
  <si>
    <t>年度執行額（円）／調査客対数（千枚）　　　　　　　　　　　　　</t>
    <rPh sb="15" eb="16">
      <t>セン</t>
    </rPh>
    <phoneticPr fontId="5"/>
  </si>
  <si>
    <t>30,186,117/
148,387</t>
    <phoneticPr fontId="5"/>
  </si>
  <si>
    <t>14,605,134/
151,261</t>
    <phoneticPr fontId="5"/>
  </si>
  <si>
    <t>34,003,000/152,000
（見込み）</t>
    <rPh sb="20" eb="22">
      <t>ミコ</t>
    </rPh>
    <phoneticPr fontId="5"/>
  </si>
  <si>
    <t>22,770,598/
156,941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</si>
</sst>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40817</xdr:rowOff>
    </xdr:from>
    <xdr:to>
      <xdr:col>33</xdr:col>
      <xdr:colOff>171046</xdr:colOff>
      <xdr:row>742</xdr:row>
      <xdr:rowOff>224045</xdr:rowOff>
    </xdr:to>
    <xdr:sp macro="" textlink="">
      <xdr:nvSpPr>
        <xdr:cNvPr id="2" name="正方形/長方形 1"/>
        <xdr:cNvSpPr/>
      </xdr:nvSpPr>
      <xdr:spPr>
        <a:xfrm>
          <a:off x="4286250" y="42209353"/>
          <a:ext cx="2620332" cy="53701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22.7</a:t>
          </a:r>
          <a:r>
            <a:rPr kumimoji="1" lang="ja-JP" altLang="en-US" sz="1100"/>
            <a:t>百万円</a:t>
          </a:r>
        </a:p>
      </xdr:txBody>
    </xdr:sp>
    <xdr:clientData/>
  </xdr:twoCellAnchor>
  <xdr:twoCellAnchor>
    <xdr:from>
      <xdr:col>20</xdr:col>
      <xdr:colOff>136068</xdr:colOff>
      <xdr:row>742</xdr:row>
      <xdr:rowOff>340179</xdr:rowOff>
    </xdr:from>
    <xdr:to>
      <xdr:col>34</xdr:col>
      <xdr:colOff>96424</xdr:colOff>
      <xdr:row>744</xdr:row>
      <xdr:rowOff>43511</xdr:rowOff>
    </xdr:to>
    <xdr:sp macro="" textlink="">
      <xdr:nvSpPr>
        <xdr:cNvPr id="3" name="大かっこ 2"/>
        <xdr:cNvSpPr/>
      </xdr:nvSpPr>
      <xdr:spPr>
        <a:xfrm>
          <a:off x="4218211" y="42862500"/>
          <a:ext cx="2817856" cy="410904"/>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27</xdr:col>
      <xdr:colOff>95249</xdr:colOff>
      <xdr:row>744</xdr:row>
      <xdr:rowOff>0</xdr:rowOff>
    </xdr:from>
    <xdr:to>
      <xdr:col>27</xdr:col>
      <xdr:colOff>108853</xdr:colOff>
      <xdr:row>750</xdr:row>
      <xdr:rowOff>37285</xdr:rowOff>
    </xdr:to>
    <xdr:cxnSp macro="">
      <xdr:nvCxnSpPr>
        <xdr:cNvPr id="4" name="直線コネクタ 3"/>
        <xdr:cNvCxnSpPr/>
      </xdr:nvCxnSpPr>
      <xdr:spPr>
        <a:xfrm flipH="1">
          <a:off x="5606142" y="43270714"/>
          <a:ext cx="13604" cy="2160000"/>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13607</xdr:colOff>
      <xdr:row>750</xdr:row>
      <xdr:rowOff>54428</xdr:rowOff>
    </xdr:from>
    <xdr:to>
      <xdr:col>41</xdr:col>
      <xdr:colOff>10714</xdr:colOff>
      <xdr:row>750</xdr:row>
      <xdr:rowOff>68036</xdr:rowOff>
    </xdr:to>
    <xdr:cxnSp macro="">
      <xdr:nvCxnSpPr>
        <xdr:cNvPr id="5" name="直線コネクタ 4"/>
        <xdr:cNvCxnSpPr/>
      </xdr:nvCxnSpPr>
      <xdr:spPr>
        <a:xfrm flipV="1">
          <a:off x="2871107" y="45447857"/>
          <a:ext cx="5508000" cy="13608"/>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81646</xdr:colOff>
      <xdr:row>753</xdr:row>
      <xdr:rowOff>190490</xdr:rowOff>
    </xdr:from>
    <xdr:to>
      <xdr:col>18</xdr:col>
      <xdr:colOff>176896</xdr:colOff>
      <xdr:row>754</xdr:row>
      <xdr:rowOff>54421</xdr:rowOff>
    </xdr:to>
    <xdr:sp macro="" textlink="">
      <xdr:nvSpPr>
        <xdr:cNvPr id="7" name="テキスト ボックス 6"/>
        <xdr:cNvSpPr txBox="1"/>
      </xdr:nvSpPr>
      <xdr:spPr>
        <a:xfrm>
          <a:off x="1306289" y="46645276"/>
          <a:ext cx="2544536" cy="21771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13</xdr:col>
      <xdr:colOff>204105</xdr:colOff>
      <xdr:row>750</xdr:row>
      <xdr:rowOff>68038</xdr:rowOff>
    </xdr:from>
    <xdr:to>
      <xdr:col>13</xdr:col>
      <xdr:colOff>204105</xdr:colOff>
      <xdr:row>753</xdr:row>
      <xdr:rowOff>116561</xdr:rowOff>
    </xdr:to>
    <xdr:cxnSp macro="">
      <xdr:nvCxnSpPr>
        <xdr:cNvPr id="8" name="直線コネクタ 7"/>
        <xdr:cNvCxnSpPr/>
      </xdr:nvCxnSpPr>
      <xdr:spPr>
        <a:xfrm rot="5400000">
          <a:off x="2302558" y="46016407"/>
          <a:ext cx="1109880"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13609</xdr:colOff>
      <xdr:row>750</xdr:row>
      <xdr:rowOff>68038</xdr:rowOff>
    </xdr:from>
    <xdr:to>
      <xdr:col>41</xdr:col>
      <xdr:colOff>13609</xdr:colOff>
      <xdr:row>753</xdr:row>
      <xdr:rowOff>116561</xdr:rowOff>
    </xdr:to>
    <xdr:cxnSp macro="">
      <xdr:nvCxnSpPr>
        <xdr:cNvPr id="9" name="直線コネクタ 8"/>
        <xdr:cNvCxnSpPr/>
      </xdr:nvCxnSpPr>
      <xdr:spPr>
        <a:xfrm rot="5400000">
          <a:off x="7827062" y="46016407"/>
          <a:ext cx="1109880"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754</xdr:row>
      <xdr:rowOff>190502</xdr:rowOff>
    </xdr:from>
    <xdr:to>
      <xdr:col>21</xdr:col>
      <xdr:colOff>77211</xdr:colOff>
      <xdr:row>756</xdr:row>
      <xdr:rowOff>19744</xdr:rowOff>
    </xdr:to>
    <xdr:sp macro="" textlink="">
      <xdr:nvSpPr>
        <xdr:cNvPr id="10" name="正方形/長方形 9"/>
        <xdr:cNvSpPr/>
      </xdr:nvSpPr>
      <xdr:spPr>
        <a:xfrm>
          <a:off x="1632857" y="46999073"/>
          <a:ext cx="2730604" cy="53681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富士通エフアイピー株式会社</a:t>
          </a:r>
          <a:endParaRPr kumimoji="1" lang="en-US" altLang="ja-JP" sz="1100"/>
        </a:p>
        <a:p>
          <a:pPr algn="ctr"/>
          <a:r>
            <a:rPr kumimoji="1" lang="en-US" altLang="ja-JP" sz="1100"/>
            <a:t>21.3</a:t>
          </a:r>
          <a:r>
            <a:rPr kumimoji="1" lang="ja-JP" altLang="en-US" sz="1100"/>
            <a:t>百万円</a:t>
          </a:r>
        </a:p>
      </xdr:txBody>
    </xdr:sp>
    <xdr:clientData/>
  </xdr:twoCellAnchor>
  <xdr:twoCellAnchor>
    <xdr:from>
      <xdr:col>8</xdr:col>
      <xdr:colOff>163284</xdr:colOff>
      <xdr:row>756</xdr:row>
      <xdr:rowOff>149677</xdr:rowOff>
    </xdr:from>
    <xdr:to>
      <xdr:col>20</xdr:col>
      <xdr:colOff>148559</xdr:colOff>
      <xdr:row>757</xdr:row>
      <xdr:rowOff>153166</xdr:rowOff>
    </xdr:to>
    <xdr:sp macro="" textlink="">
      <xdr:nvSpPr>
        <xdr:cNvPr id="11" name="大かっこ 10"/>
        <xdr:cNvSpPr/>
      </xdr:nvSpPr>
      <xdr:spPr>
        <a:xfrm>
          <a:off x="1796141" y="47665820"/>
          <a:ext cx="2434561" cy="6702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32</xdr:col>
      <xdr:colOff>163290</xdr:colOff>
      <xdr:row>753</xdr:row>
      <xdr:rowOff>204108</xdr:rowOff>
    </xdr:from>
    <xdr:to>
      <xdr:col>43</xdr:col>
      <xdr:colOff>75232</xdr:colOff>
      <xdr:row>754</xdr:row>
      <xdr:rowOff>68730</xdr:rowOff>
    </xdr:to>
    <xdr:sp macro="" textlink="">
      <xdr:nvSpPr>
        <xdr:cNvPr id="12" name="テキスト ボックス 11"/>
        <xdr:cNvSpPr txBox="1"/>
      </xdr:nvSpPr>
      <xdr:spPr>
        <a:xfrm>
          <a:off x="6694719" y="46658894"/>
          <a:ext cx="2157120" cy="218407"/>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34</xdr:col>
      <xdr:colOff>190494</xdr:colOff>
      <xdr:row>754</xdr:row>
      <xdr:rowOff>204109</xdr:rowOff>
    </xdr:from>
    <xdr:to>
      <xdr:col>48</xdr:col>
      <xdr:colOff>192241</xdr:colOff>
      <xdr:row>756</xdr:row>
      <xdr:rowOff>33351</xdr:rowOff>
    </xdr:to>
    <xdr:sp macro="" textlink="">
      <xdr:nvSpPr>
        <xdr:cNvPr id="13" name="正方形/長方形 12"/>
        <xdr:cNvSpPr/>
      </xdr:nvSpPr>
      <xdr:spPr>
        <a:xfrm>
          <a:off x="7130137" y="47012680"/>
          <a:ext cx="2859247" cy="53681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3</a:t>
          </a:r>
          <a:r>
            <a:rPr kumimoji="1" lang="ja-JP" altLang="en-US" sz="1100"/>
            <a:t>社）</a:t>
          </a:r>
          <a:endParaRPr kumimoji="1" lang="en-US" altLang="ja-JP" sz="1100"/>
        </a:p>
        <a:p>
          <a:pPr algn="ctr"/>
          <a:r>
            <a:rPr kumimoji="1" lang="ja-JP" altLang="en-US" sz="1100"/>
            <a:t>１</a:t>
          </a:r>
          <a:r>
            <a:rPr kumimoji="1" lang="en-US" altLang="ja-JP" sz="1100"/>
            <a:t>.4</a:t>
          </a:r>
          <a:r>
            <a:rPr kumimoji="1" lang="ja-JP" altLang="en-US" sz="1100"/>
            <a:t>百万円</a:t>
          </a:r>
        </a:p>
      </xdr:txBody>
    </xdr:sp>
    <xdr:clientData/>
  </xdr:twoCellAnchor>
  <xdr:twoCellAnchor>
    <xdr:from>
      <xdr:col>36</xdr:col>
      <xdr:colOff>27208</xdr:colOff>
      <xdr:row>756</xdr:row>
      <xdr:rowOff>149677</xdr:rowOff>
    </xdr:from>
    <xdr:to>
      <xdr:col>48</xdr:col>
      <xdr:colOff>12483</xdr:colOff>
      <xdr:row>757</xdr:row>
      <xdr:rowOff>153166</xdr:rowOff>
    </xdr:to>
    <xdr:sp macro="" textlink="">
      <xdr:nvSpPr>
        <xdr:cNvPr id="14" name="大かっこ 13"/>
        <xdr:cNvSpPr/>
      </xdr:nvSpPr>
      <xdr:spPr>
        <a:xfrm>
          <a:off x="7375065" y="47665820"/>
          <a:ext cx="2434561" cy="67023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33" sqref="BH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903</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604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128</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621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45</v>
      </c>
      <c r="Q13" s="658"/>
      <c r="R13" s="658"/>
      <c r="S13" s="658"/>
      <c r="T13" s="658"/>
      <c r="U13" s="658"/>
      <c r="V13" s="659"/>
      <c r="W13" s="657">
        <v>33</v>
      </c>
      <c r="X13" s="658"/>
      <c r="Y13" s="658"/>
      <c r="Z13" s="658"/>
      <c r="AA13" s="658"/>
      <c r="AB13" s="658"/>
      <c r="AC13" s="659"/>
      <c r="AD13" s="657">
        <v>34</v>
      </c>
      <c r="AE13" s="658"/>
      <c r="AF13" s="658"/>
      <c r="AG13" s="658"/>
      <c r="AH13" s="658"/>
      <c r="AI13" s="658"/>
      <c r="AJ13" s="659"/>
      <c r="AK13" s="657">
        <v>34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466</v>
      </c>
      <c r="Q14" s="658"/>
      <c r="R14" s="658"/>
      <c r="S14" s="658"/>
      <c r="T14" s="658"/>
      <c r="U14" s="658"/>
      <c r="V14" s="659"/>
      <c r="W14" s="657" t="s">
        <v>466</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466</v>
      </c>
      <c r="Q15" s="658"/>
      <c r="R15" s="658"/>
      <c r="S15" s="658"/>
      <c r="T15" s="658"/>
      <c r="U15" s="658"/>
      <c r="V15" s="659"/>
      <c r="W15" s="657" t="s">
        <v>466</v>
      </c>
      <c r="X15" s="658"/>
      <c r="Y15" s="658"/>
      <c r="Z15" s="658"/>
      <c r="AA15" s="658"/>
      <c r="AB15" s="658"/>
      <c r="AC15" s="659"/>
      <c r="AD15" s="657" t="s">
        <v>558</v>
      </c>
      <c r="AE15" s="658"/>
      <c r="AF15" s="658"/>
      <c r="AG15" s="658"/>
      <c r="AH15" s="658"/>
      <c r="AI15" s="658"/>
      <c r="AJ15" s="659"/>
      <c r="AK15" s="657" t="s">
        <v>558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466</v>
      </c>
      <c r="Q16" s="658"/>
      <c r="R16" s="658"/>
      <c r="S16" s="658"/>
      <c r="T16" s="658"/>
      <c r="U16" s="658"/>
      <c r="V16" s="659"/>
      <c r="W16" s="657" t="s">
        <v>466</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466</v>
      </c>
      <c r="Q17" s="658"/>
      <c r="R17" s="658"/>
      <c r="S17" s="658"/>
      <c r="T17" s="658"/>
      <c r="U17" s="658"/>
      <c r="V17" s="659"/>
      <c r="W17" s="657" t="s">
        <v>466</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45</v>
      </c>
      <c r="Q18" s="879"/>
      <c r="R18" s="879"/>
      <c r="S18" s="879"/>
      <c r="T18" s="879"/>
      <c r="U18" s="879"/>
      <c r="V18" s="880"/>
      <c r="W18" s="878">
        <f>SUM(W13:AC17)</f>
        <v>33</v>
      </c>
      <c r="X18" s="879"/>
      <c r="Y18" s="879"/>
      <c r="Z18" s="879"/>
      <c r="AA18" s="879"/>
      <c r="AB18" s="879"/>
      <c r="AC18" s="880"/>
      <c r="AD18" s="878">
        <f>SUM(AD13:AJ17)</f>
        <v>34</v>
      </c>
      <c r="AE18" s="879"/>
      <c r="AF18" s="879"/>
      <c r="AG18" s="879"/>
      <c r="AH18" s="879"/>
      <c r="AI18" s="879"/>
      <c r="AJ18" s="880"/>
      <c r="AK18" s="878">
        <f>SUM(AK13:AQ17)</f>
        <v>34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52</v>
      </c>
      <c r="Q19" s="658"/>
      <c r="R19" s="658"/>
      <c r="S19" s="658"/>
      <c r="T19" s="658"/>
      <c r="U19" s="658"/>
      <c r="V19" s="659"/>
      <c r="W19" s="657">
        <v>16</v>
      </c>
      <c r="X19" s="658"/>
      <c r="Y19" s="658"/>
      <c r="Z19" s="658"/>
      <c r="AA19" s="658"/>
      <c r="AB19" s="658"/>
      <c r="AC19" s="659"/>
      <c r="AD19" s="657">
        <v>23</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1.1555555555555554</v>
      </c>
      <c r="Q20" s="311"/>
      <c r="R20" s="311"/>
      <c r="S20" s="311"/>
      <c r="T20" s="311"/>
      <c r="U20" s="311"/>
      <c r="V20" s="311"/>
      <c r="W20" s="311">
        <f t="shared" ref="W20" si="0">IF(W18=0, "-", SUM(W19)/W18)</f>
        <v>0.48484848484848486</v>
      </c>
      <c r="X20" s="311"/>
      <c r="Y20" s="311"/>
      <c r="Z20" s="311"/>
      <c r="AA20" s="311"/>
      <c r="AB20" s="311"/>
      <c r="AC20" s="311"/>
      <c r="AD20" s="311">
        <f t="shared" ref="AD20" si="1">IF(AD18=0, "-", SUM(AD19)/AD18)</f>
        <v>0.67647058823529416</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1.1555555555555554</v>
      </c>
      <c r="Q21" s="311"/>
      <c r="R21" s="311"/>
      <c r="S21" s="311"/>
      <c r="T21" s="311"/>
      <c r="U21" s="311"/>
      <c r="V21" s="311"/>
      <c r="W21" s="311">
        <f t="shared" ref="W21" si="2">IF(W19=0, "-", SUM(W19)/SUM(W13,W14))</f>
        <v>0.48484848484848486</v>
      </c>
      <c r="X21" s="311"/>
      <c r="Y21" s="311"/>
      <c r="Z21" s="311"/>
      <c r="AA21" s="311"/>
      <c r="AB21" s="311"/>
      <c r="AC21" s="311"/>
      <c r="AD21" s="311">
        <f t="shared" ref="AD21" si="3">IF(AD19=0, "-", SUM(AD19)/SUM(AD13,AD14))</f>
        <v>0.67647058823529416</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34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5" t="s">
        <v>300</v>
      </c>
      <c r="AX31" s="396"/>
    </row>
    <row r="32" spans="1:50" ht="23.25" customHeight="1" x14ac:dyDescent="0.15">
      <c r="A32" s="400"/>
      <c r="B32" s="398"/>
      <c r="C32" s="398"/>
      <c r="D32" s="398"/>
      <c r="E32" s="398"/>
      <c r="F32" s="399"/>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1</v>
      </c>
      <c r="AF32" s="212"/>
      <c r="AG32" s="212"/>
      <c r="AH32" s="212"/>
      <c r="AI32" s="211">
        <v>1</v>
      </c>
      <c r="AJ32" s="212"/>
      <c r="AK32" s="212"/>
      <c r="AL32" s="212"/>
      <c r="AM32" s="211">
        <v>1</v>
      </c>
      <c r="AN32" s="212"/>
      <c r="AO32" s="212"/>
      <c r="AP32" s="212"/>
      <c r="AQ32" s="334" t="s">
        <v>563</v>
      </c>
      <c r="AR32" s="200"/>
      <c r="AS32" s="200"/>
      <c r="AT32" s="335"/>
      <c r="AU32" s="212" t="s">
        <v>563</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562</v>
      </c>
      <c r="AC33" s="519"/>
      <c r="AD33" s="519"/>
      <c r="AE33" s="211">
        <v>1</v>
      </c>
      <c r="AF33" s="212"/>
      <c r="AG33" s="212"/>
      <c r="AH33" s="212"/>
      <c r="AI33" s="211">
        <v>1</v>
      </c>
      <c r="AJ33" s="212"/>
      <c r="AK33" s="212"/>
      <c r="AL33" s="212"/>
      <c r="AM33" s="211">
        <v>1</v>
      </c>
      <c r="AN33" s="212"/>
      <c r="AO33" s="212"/>
      <c r="AP33" s="212"/>
      <c r="AQ33" s="334" t="s">
        <v>563</v>
      </c>
      <c r="AR33" s="200"/>
      <c r="AS33" s="200"/>
      <c r="AT33" s="335"/>
      <c r="AU33" s="212">
        <v>1</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v>100</v>
      </c>
      <c r="AF34" s="212"/>
      <c r="AG34" s="212"/>
      <c r="AH34" s="212"/>
      <c r="AI34" s="211">
        <v>100</v>
      </c>
      <c r="AJ34" s="212"/>
      <c r="AK34" s="212"/>
      <c r="AL34" s="212"/>
      <c r="AM34" s="211">
        <v>100</v>
      </c>
      <c r="AN34" s="212"/>
      <c r="AO34" s="212"/>
      <c r="AP34" s="212"/>
      <c r="AQ34" s="334" t="s">
        <v>563</v>
      </c>
      <c r="AR34" s="200"/>
      <c r="AS34" s="200"/>
      <c r="AT34" s="335"/>
      <c r="AU34" s="212" t="s">
        <v>563</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148387053</v>
      </c>
      <c r="AF101" s="212"/>
      <c r="AG101" s="212"/>
      <c r="AH101" s="213"/>
      <c r="AI101" s="317">
        <v>151260653</v>
      </c>
      <c r="AJ101" s="317"/>
      <c r="AK101" s="317"/>
      <c r="AL101" s="317"/>
      <c r="AM101" s="317">
        <v>156941228</v>
      </c>
      <c r="AN101" s="317"/>
      <c r="AO101" s="317"/>
      <c r="AP101" s="317"/>
      <c r="AQ101" s="211" t="s">
        <v>605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317">
        <v>150000000</v>
      </c>
      <c r="AF102" s="317"/>
      <c r="AG102" s="317"/>
      <c r="AH102" s="317"/>
      <c r="AI102" s="317">
        <v>150000000</v>
      </c>
      <c r="AJ102" s="317"/>
      <c r="AK102" s="317"/>
      <c r="AL102" s="317"/>
      <c r="AM102" s="317">
        <v>152000000</v>
      </c>
      <c r="AN102" s="317"/>
      <c r="AO102" s="317"/>
      <c r="AP102" s="317"/>
      <c r="AQ102" s="317">
        <v>152000000</v>
      </c>
      <c r="AR102" s="317"/>
      <c r="AS102" s="317"/>
      <c r="AT102" s="317"/>
      <c r="AU102" s="317"/>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5"/>
      <c r="B116" s="436"/>
      <c r="C116" s="436"/>
      <c r="D116" s="436"/>
      <c r="E116" s="436"/>
      <c r="F116" s="437"/>
      <c r="G116" s="390" t="s">
        <v>622</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568</v>
      </c>
      <c r="AC116" s="459"/>
      <c r="AD116" s="460"/>
      <c r="AE116" s="317">
        <v>203.4</v>
      </c>
      <c r="AF116" s="317"/>
      <c r="AG116" s="317"/>
      <c r="AH116" s="317"/>
      <c r="AI116" s="317">
        <v>96.6</v>
      </c>
      <c r="AJ116" s="317"/>
      <c r="AK116" s="317"/>
      <c r="AL116" s="317"/>
      <c r="AM116" s="317">
        <v>145</v>
      </c>
      <c r="AN116" s="317"/>
      <c r="AO116" s="317"/>
      <c r="AP116" s="317"/>
      <c r="AQ116" s="211">
        <v>223.7</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502</v>
      </c>
      <c r="AC117" s="469"/>
      <c r="AD117" s="470"/>
      <c r="AE117" s="590" t="s">
        <v>623</v>
      </c>
      <c r="AF117" s="547"/>
      <c r="AG117" s="547"/>
      <c r="AH117" s="547"/>
      <c r="AI117" s="590" t="s">
        <v>624</v>
      </c>
      <c r="AJ117" s="547"/>
      <c r="AK117" s="547"/>
      <c r="AL117" s="547"/>
      <c r="AM117" s="590" t="s">
        <v>626</v>
      </c>
      <c r="AN117" s="547"/>
      <c r="AO117" s="547"/>
      <c r="AP117" s="547"/>
      <c r="AQ117" s="590" t="s">
        <v>625</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8"/>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571</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555</v>
      </c>
      <c r="AF134" s="200"/>
      <c r="AG134" s="200"/>
      <c r="AH134" s="200"/>
      <c r="AI134" s="199" t="s">
        <v>569</v>
      </c>
      <c r="AJ134" s="200"/>
      <c r="AK134" s="200"/>
      <c r="AL134" s="200"/>
      <c r="AM134" s="199" t="s">
        <v>570</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570</v>
      </c>
      <c r="AJ135" s="200"/>
      <c r="AK135" s="200"/>
      <c r="AL135" s="200"/>
      <c r="AM135" s="199" t="s">
        <v>570</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569</v>
      </c>
      <c r="H154" s="98"/>
      <c r="I154" s="98"/>
      <c r="J154" s="98"/>
      <c r="K154" s="98"/>
      <c r="L154" s="98"/>
      <c r="M154" s="98"/>
      <c r="N154" s="98"/>
      <c r="O154" s="98"/>
      <c r="P154" s="99"/>
      <c r="Q154" s="118" t="s">
        <v>569</v>
      </c>
      <c r="R154" s="98"/>
      <c r="S154" s="98"/>
      <c r="T154" s="98"/>
      <c r="U154" s="98"/>
      <c r="V154" s="98"/>
      <c r="W154" s="98"/>
      <c r="X154" s="98"/>
      <c r="Y154" s="98"/>
      <c r="Z154" s="98"/>
      <c r="AA154" s="286"/>
      <c r="AB154" s="134" t="s">
        <v>563</v>
      </c>
      <c r="AC154" s="135"/>
      <c r="AD154" s="135"/>
      <c r="AE154" s="140" t="s">
        <v>564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573</v>
      </c>
      <c r="K430" s="900"/>
      <c r="L430" s="900"/>
      <c r="M430" s="900"/>
      <c r="N430" s="900"/>
      <c r="O430" s="900"/>
      <c r="P430" s="900"/>
      <c r="Q430" s="900"/>
      <c r="R430" s="900"/>
      <c r="S430" s="900"/>
      <c r="T430" s="901"/>
      <c r="U430" s="587" t="s">
        <v>563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569</v>
      </c>
      <c r="AF432" s="193"/>
      <c r="AG432" s="126" t="s">
        <v>356</v>
      </c>
      <c r="AH432" s="127"/>
      <c r="AI432" s="149"/>
      <c r="AJ432" s="149"/>
      <c r="AK432" s="149"/>
      <c r="AL432" s="147"/>
      <c r="AM432" s="149"/>
      <c r="AN432" s="149"/>
      <c r="AO432" s="149"/>
      <c r="AP432" s="147"/>
      <c r="AQ432" s="589" t="s">
        <v>563</v>
      </c>
      <c r="AR432" s="193"/>
      <c r="AS432" s="126" t="s">
        <v>356</v>
      </c>
      <c r="AT432" s="127"/>
      <c r="AU432" s="193" t="s">
        <v>563</v>
      </c>
      <c r="AV432" s="193"/>
      <c r="AW432" s="126" t="s">
        <v>300</v>
      </c>
      <c r="AX432" s="188"/>
    </row>
    <row r="433" spans="1:50" ht="23.25" customHeight="1" x14ac:dyDescent="0.15">
      <c r="A433" s="182"/>
      <c r="B433" s="179"/>
      <c r="C433" s="173"/>
      <c r="D433" s="179"/>
      <c r="E433" s="336"/>
      <c r="F433" s="337"/>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563</v>
      </c>
      <c r="AC433" s="206"/>
      <c r="AD433" s="206"/>
      <c r="AE433" s="334" t="s">
        <v>563</v>
      </c>
      <c r="AF433" s="200"/>
      <c r="AG433" s="200"/>
      <c r="AH433" s="200"/>
      <c r="AI433" s="334" t="s">
        <v>573</v>
      </c>
      <c r="AJ433" s="200"/>
      <c r="AK433" s="200"/>
      <c r="AL433" s="200"/>
      <c r="AM433" s="334" t="s">
        <v>563</v>
      </c>
      <c r="AN433" s="200"/>
      <c r="AO433" s="200"/>
      <c r="AP433" s="335"/>
      <c r="AQ433" s="334" t="s">
        <v>563</v>
      </c>
      <c r="AR433" s="200"/>
      <c r="AS433" s="200"/>
      <c r="AT433" s="335"/>
      <c r="AU433" s="200" t="s">
        <v>563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4" t="s">
        <v>563</v>
      </c>
      <c r="AF434" s="200"/>
      <c r="AG434" s="200"/>
      <c r="AH434" s="335"/>
      <c r="AI434" s="334" t="s">
        <v>569</v>
      </c>
      <c r="AJ434" s="200"/>
      <c r="AK434" s="200"/>
      <c r="AL434" s="200"/>
      <c r="AM434" s="334" t="s">
        <v>563</v>
      </c>
      <c r="AN434" s="200"/>
      <c r="AO434" s="200"/>
      <c r="AP434" s="335"/>
      <c r="AQ434" s="334" t="s">
        <v>574</v>
      </c>
      <c r="AR434" s="200"/>
      <c r="AS434" s="200"/>
      <c r="AT434" s="335"/>
      <c r="AU434" s="200" t="s">
        <v>564</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569</v>
      </c>
      <c r="AF435" s="200"/>
      <c r="AG435" s="200"/>
      <c r="AH435" s="335"/>
      <c r="AI435" s="334" t="s">
        <v>563</v>
      </c>
      <c r="AJ435" s="200"/>
      <c r="AK435" s="200"/>
      <c r="AL435" s="200"/>
      <c r="AM435" s="334" t="s">
        <v>570</v>
      </c>
      <c r="AN435" s="200"/>
      <c r="AO435" s="200"/>
      <c r="AP435" s="335"/>
      <c r="AQ435" s="334" t="s">
        <v>570</v>
      </c>
      <c r="AR435" s="200"/>
      <c r="AS435" s="200"/>
      <c r="AT435" s="335"/>
      <c r="AU435" s="200" t="s">
        <v>555</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t="s">
        <v>575</v>
      </c>
      <c r="AF462" s="193"/>
      <c r="AG462" s="126" t="s">
        <v>356</v>
      </c>
      <c r="AH462" s="127"/>
      <c r="AI462" s="149"/>
      <c r="AJ462" s="149"/>
      <c r="AK462" s="149"/>
      <c r="AL462" s="147"/>
      <c r="AM462" s="149"/>
      <c r="AN462" s="149"/>
      <c r="AO462" s="149"/>
      <c r="AP462" s="147"/>
      <c r="AQ462" s="589" t="s">
        <v>573</v>
      </c>
      <c r="AR462" s="193"/>
      <c r="AS462" s="126" t="s">
        <v>356</v>
      </c>
      <c r="AT462" s="127"/>
      <c r="AU462" s="193" t="s">
        <v>573</v>
      </c>
      <c r="AV462" s="193"/>
      <c r="AW462" s="126" t="s">
        <v>300</v>
      </c>
      <c r="AX462" s="188"/>
    </row>
    <row r="463" spans="1:50" ht="23.25" customHeight="1" x14ac:dyDescent="0.15">
      <c r="A463" s="182"/>
      <c r="B463" s="179"/>
      <c r="C463" s="173"/>
      <c r="D463" s="179"/>
      <c r="E463" s="336"/>
      <c r="F463" s="337"/>
      <c r="G463" s="97" t="s">
        <v>573</v>
      </c>
      <c r="H463" s="98"/>
      <c r="I463" s="98"/>
      <c r="J463" s="98"/>
      <c r="K463" s="98"/>
      <c r="L463" s="98"/>
      <c r="M463" s="98"/>
      <c r="N463" s="98"/>
      <c r="O463" s="98"/>
      <c r="P463" s="98"/>
      <c r="Q463" s="98"/>
      <c r="R463" s="98"/>
      <c r="S463" s="98"/>
      <c r="T463" s="98"/>
      <c r="U463" s="98"/>
      <c r="V463" s="98"/>
      <c r="W463" s="98"/>
      <c r="X463" s="99"/>
      <c r="Y463" s="194" t="s">
        <v>12</v>
      </c>
      <c r="Z463" s="195"/>
      <c r="AA463" s="196"/>
      <c r="AB463" s="206" t="s">
        <v>569</v>
      </c>
      <c r="AC463" s="206"/>
      <c r="AD463" s="206"/>
      <c r="AE463" s="334" t="s">
        <v>555</v>
      </c>
      <c r="AF463" s="200"/>
      <c r="AG463" s="200"/>
      <c r="AH463" s="200"/>
      <c r="AI463" s="334" t="s">
        <v>555</v>
      </c>
      <c r="AJ463" s="200"/>
      <c r="AK463" s="200"/>
      <c r="AL463" s="200"/>
      <c r="AM463" s="334" t="s">
        <v>569</v>
      </c>
      <c r="AN463" s="200"/>
      <c r="AO463" s="200"/>
      <c r="AP463" s="335"/>
      <c r="AQ463" s="334" t="s">
        <v>569</v>
      </c>
      <c r="AR463" s="200"/>
      <c r="AS463" s="200"/>
      <c r="AT463" s="335"/>
      <c r="AU463" s="200" t="s">
        <v>574</v>
      </c>
      <c r="AV463" s="200"/>
      <c r="AW463" s="200"/>
      <c r="AX463" s="201"/>
    </row>
    <row r="464" spans="1:50" ht="23.25"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574</v>
      </c>
      <c r="AC464" s="198"/>
      <c r="AD464" s="198"/>
      <c r="AE464" s="334" t="s">
        <v>569</v>
      </c>
      <c r="AF464" s="200"/>
      <c r="AG464" s="200"/>
      <c r="AH464" s="335"/>
      <c r="AI464" s="334" t="s">
        <v>569</v>
      </c>
      <c r="AJ464" s="200"/>
      <c r="AK464" s="200"/>
      <c r="AL464" s="200"/>
      <c r="AM464" s="334" t="s">
        <v>574</v>
      </c>
      <c r="AN464" s="200"/>
      <c r="AO464" s="200"/>
      <c r="AP464" s="335"/>
      <c r="AQ464" s="334" t="s">
        <v>574</v>
      </c>
      <c r="AR464" s="200"/>
      <c r="AS464" s="200"/>
      <c r="AT464" s="335"/>
      <c r="AU464" s="200" t="s">
        <v>569</v>
      </c>
      <c r="AV464" s="200"/>
      <c r="AW464" s="200"/>
      <c r="AX464" s="201"/>
    </row>
    <row r="465" spans="1:50" ht="23.25"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t="s">
        <v>569</v>
      </c>
      <c r="AF465" s="200"/>
      <c r="AG465" s="200"/>
      <c r="AH465" s="335"/>
      <c r="AI465" s="334" t="s">
        <v>569</v>
      </c>
      <c r="AJ465" s="200"/>
      <c r="AK465" s="200"/>
      <c r="AL465" s="200"/>
      <c r="AM465" s="334" t="s">
        <v>569</v>
      </c>
      <c r="AN465" s="200"/>
      <c r="AO465" s="200"/>
      <c r="AP465" s="335"/>
      <c r="AQ465" s="334" t="s">
        <v>573</v>
      </c>
      <c r="AR465" s="200"/>
      <c r="AS465" s="200"/>
      <c r="AT465" s="335"/>
      <c r="AU465" s="200" t="s">
        <v>555</v>
      </c>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606</v>
      </c>
      <c r="AH702" s="383"/>
      <c r="AI702" s="383"/>
      <c r="AJ702" s="383"/>
      <c r="AK702" s="383"/>
      <c r="AL702" s="383"/>
      <c r="AM702" s="383"/>
      <c r="AN702" s="383"/>
      <c r="AO702" s="383"/>
      <c r="AP702" s="383"/>
      <c r="AQ702" s="383"/>
      <c r="AR702" s="383"/>
      <c r="AS702" s="383"/>
      <c r="AT702" s="383"/>
      <c r="AU702" s="383"/>
      <c r="AV702" s="383"/>
      <c r="AW702" s="383"/>
      <c r="AX702" s="384"/>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4" t="s">
        <v>607</v>
      </c>
      <c r="AH703" s="95"/>
      <c r="AI703" s="95"/>
      <c r="AJ703" s="95"/>
      <c r="AK703" s="95"/>
      <c r="AL703" s="95"/>
      <c r="AM703" s="95"/>
      <c r="AN703" s="95"/>
      <c r="AO703" s="95"/>
      <c r="AP703" s="95"/>
      <c r="AQ703" s="95"/>
      <c r="AR703" s="95"/>
      <c r="AS703" s="95"/>
      <c r="AT703" s="95"/>
      <c r="AU703" s="95"/>
      <c r="AV703" s="95"/>
      <c r="AW703" s="95"/>
      <c r="AX703" s="96"/>
    </row>
    <row r="704" spans="1:50" ht="32.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576</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4"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577</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4" t="s">
        <v>611</v>
      </c>
      <c r="AH709" s="95"/>
      <c r="AI709" s="95"/>
      <c r="AJ709" s="95"/>
      <c r="AK709" s="95"/>
      <c r="AL709" s="95"/>
      <c r="AM709" s="95"/>
      <c r="AN709" s="95"/>
      <c r="AO709" s="95"/>
      <c r="AP709" s="95"/>
      <c r="AQ709" s="95"/>
      <c r="AR709" s="95"/>
      <c r="AS709" s="95"/>
      <c r="AT709" s="95"/>
      <c r="AU709" s="95"/>
      <c r="AV709" s="95"/>
      <c r="AW709" s="95"/>
      <c r="AX709" s="96"/>
    </row>
    <row r="710" spans="1:50" ht="25.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577</v>
      </c>
      <c r="AE710" s="323"/>
      <c r="AF710" s="323"/>
      <c r="AG710" s="94" t="s">
        <v>612</v>
      </c>
      <c r="AH710" s="95"/>
      <c r="AI710" s="95"/>
      <c r="AJ710" s="95"/>
      <c r="AK710" s="95"/>
      <c r="AL710" s="95"/>
      <c r="AM710" s="95"/>
      <c r="AN710" s="95"/>
      <c r="AO710" s="95"/>
      <c r="AP710" s="95"/>
      <c r="AQ710" s="95"/>
      <c r="AR710" s="95"/>
      <c r="AS710" s="95"/>
      <c r="AT710" s="95"/>
      <c r="AU710" s="95"/>
      <c r="AV710" s="95"/>
      <c r="AW710" s="95"/>
      <c r="AX710" s="96"/>
    </row>
    <row r="711" spans="1:50" ht="31.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4" t="s">
        <v>613</v>
      </c>
      <c r="AH711" s="95"/>
      <c r="AI711" s="95"/>
      <c r="AJ711" s="95"/>
      <c r="AK711" s="95"/>
      <c r="AL711" s="95"/>
      <c r="AM711" s="95"/>
      <c r="AN711" s="95"/>
      <c r="AO711" s="95"/>
      <c r="AP711" s="95"/>
      <c r="AQ711" s="95"/>
      <c r="AR711" s="95"/>
      <c r="AS711" s="95"/>
      <c r="AT711" s="95"/>
      <c r="AU711" s="95"/>
      <c r="AV711" s="95"/>
      <c r="AW711" s="95"/>
      <c r="AX711" s="96"/>
    </row>
    <row r="712" spans="1:50" ht="57.7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553</v>
      </c>
      <c r="AE712" s="783"/>
      <c r="AF712" s="783"/>
      <c r="AG712" s="810" t="s">
        <v>619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577</v>
      </c>
      <c r="AE713" s="323"/>
      <c r="AF713" s="663"/>
      <c r="AG713" s="94"/>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53.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615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577</v>
      </c>
      <c r="AE716" s="627"/>
      <c r="AF716" s="627"/>
      <c r="AG716" s="94" t="s">
        <v>616</v>
      </c>
      <c r="AH716" s="95"/>
      <c r="AI716" s="95"/>
      <c r="AJ716" s="95"/>
      <c r="AK716" s="95"/>
      <c r="AL716" s="95"/>
      <c r="AM716" s="95"/>
      <c r="AN716" s="95"/>
      <c r="AO716" s="95"/>
      <c r="AP716" s="95"/>
      <c r="AQ716" s="95"/>
      <c r="AR716" s="95"/>
      <c r="AS716" s="95"/>
      <c r="AT716" s="95"/>
      <c r="AU716" s="95"/>
      <c r="AV716" s="95"/>
      <c r="AW716" s="95"/>
      <c r="AX716" s="96"/>
    </row>
    <row r="717" spans="1:50" ht="34.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577</v>
      </c>
      <c r="AE719" s="605"/>
      <c r="AF719" s="605"/>
      <c r="AG719" s="118" t="s">
        <v>616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578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620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950000000000003"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9.950000000000003"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95000000000000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580</v>
      </c>
      <c r="F737" s="987"/>
      <c r="G737" s="987"/>
      <c r="H737" s="987"/>
      <c r="I737" s="987"/>
      <c r="J737" s="987"/>
      <c r="K737" s="987"/>
      <c r="L737" s="987"/>
      <c r="M737" s="987"/>
      <c r="N737" s="359" t="s">
        <v>358</v>
      </c>
      <c r="O737" s="359"/>
      <c r="P737" s="359"/>
      <c r="Q737" s="359"/>
      <c r="R737" s="987" t="s">
        <v>581</v>
      </c>
      <c r="S737" s="987"/>
      <c r="T737" s="987"/>
      <c r="U737" s="987"/>
      <c r="V737" s="987"/>
      <c r="W737" s="987"/>
      <c r="X737" s="987"/>
      <c r="Y737" s="987"/>
      <c r="Z737" s="987"/>
      <c r="AA737" s="359" t="s">
        <v>359</v>
      </c>
      <c r="AB737" s="359"/>
      <c r="AC737" s="359"/>
      <c r="AD737" s="359"/>
      <c r="AE737" s="987" t="s">
        <v>582</v>
      </c>
      <c r="AF737" s="987"/>
      <c r="AG737" s="987"/>
      <c r="AH737" s="987"/>
      <c r="AI737" s="987"/>
      <c r="AJ737" s="987"/>
      <c r="AK737" s="987"/>
      <c r="AL737" s="987"/>
      <c r="AM737" s="987"/>
      <c r="AN737" s="359" t="s">
        <v>360</v>
      </c>
      <c r="AO737" s="359"/>
      <c r="AP737" s="359"/>
      <c r="AQ737" s="359"/>
      <c r="AR737" s="988" t="s">
        <v>583</v>
      </c>
      <c r="AS737" s="989"/>
      <c r="AT737" s="989"/>
      <c r="AU737" s="989"/>
      <c r="AV737" s="989"/>
      <c r="AW737" s="989"/>
      <c r="AX737" s="990"/>
      <c r="AY737" s="89"/>
      <c r="AZ737" s="89"/>
    </row>
    <row r="738" spans="1:52" ht="24.75" customHeight="1" x14ac:dyDescent="0.15">
      <c r="A738" s="991" t="s">
        <v>361</v>
      </c>
      <c r="B738" s="203"/>
      <c r="C738" s="203"/>
      <c r="D738" s="204"/>
      <c r="E738" s="987" t="s">
        <v>584</v>
      </c>
      <c r="F738" s="987"/>
      <c r="G738" s="987"/>
      <c r="H738" s="987"/>
      <c r="I738" s="987"/>
      <c r="J738" s="987"/>
      <c r="K738" s="987"/>
      <c r="L738" s="987"/>
      <c r="M738" s="987"/>
      <c r="N738" s="359" t="s">
        <v>362</v>
      </c>
      <c r="O738" s="359"/>
      <c r="P738" s="359"/>
      <c r="Q738" s="359"/>
      <c r="R738" s="987" t="s">
        <v>585</v>
      </c>
      <c r="S738" s="987"/>
      <c r="T738" s="987"/>
      <c r="U738" s="987"/>
      <c r="V738" s="987"/>
      <c r="W738" s="987"/>
      <c r="X738" s="987"/>
      <c r="Y738" s="987"/>
      <c r="Z738" s="987"/>
      <c r="AA738" s="359" t="s">
        <v>482</v>
      </c>
      <c r="AB738" s="359"/>
      <c r="AC738" s="359"/>
      <c r="AD738" s="359"/>
      <c r="AE738" s="987" t="s">
        <v>586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550</v>
      </c>
      <c r="F739" s="999"/>
      <c r="G739" s="999"/>
      <c r="H739" s="91" t="str">
        <f>IF(E739="", "", "(")</f>
        <v>(</v>
      </c>
      <c r="I739" s="982"/>
      <c r="J739" s="982"/>
      <c r="K739" s="91" t="str">
        <f>IF(OR(I739="　", I739=""), "", "-")</f>
        <v/>
      </c>
      <c r="L739" s="983">
        <v>902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587</v>
      </c>
      <c r="H781" s="671"/>
      <c r="I781" s="671"/>
      <c r="J781" s="671"/>
      <c r="K781" s="672"/>
      <c r="L781" s="664" t="s">
        <v>590</v>
      </c>
      <c r="M781" s="665"/>
      <c r="N781" s="665"/>
      <c r="O781" s="665"/>
      <c r="P781" s="665"/>
      <c r="Q781" s="665"/>
      <c r="R781" s="665"/>
      <c r="S781" s="665"/>
      <c r="T781" s="665"/>
      <c r="U781" s="665"/>
      <c r="V781" s="665"/>
      <c r="W781" s="665"/>
      <c r="X781" s="666"/>
      <c r="Y781" s="385">
        <v>21.3</v>
      </c>
      <c r="Z781" s="386"/>
      <c r="AA781" s="386"/>
      <c r="AB781" s="805"/>
      <c r="AC781" s="670" t="s">
        <v>588</v>
      </c>
      <c r="AD781" s="671"/>
      <c r="AE781" s="671"/>
      <c r="AF781" s="671"/>
      <c r="AG781" s="672"/>
      <c r="AH781" s="664" t="s">
        <v>589</v>
      </c>
      <c r="AI781" s="665"/>
      <c r="AJ781" s="665"/>
      <c r="AK781" s="665"/>
      <c r="AL781" s="665"/>
      <c r="AM781" s="665"/>
      <c r="AN781" s="665"/>
      <c r="AO781" s="665"/>
      <c r="AP781" s="665"/>
      <c r="AQ781" s="665"/>
      <c r="AR781" s="665"/>
      <c r="AS781" s="665"/>
      <c r="AT781" s="666"/>
      <c r="AU781" s="385">
        <v>1.2</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593</v>
      </c>
      <c r="D837" s="341"/>
      <c r="E837" s="341"/>
      <c r="F837" s="341"/>
      <c r="G837" s="341"/>
      <c r="H837" s="341"/>
      <c r="I837" s="341"/>
      <c r="J837" s="342">
        <v>6010601024969</v>
      </c>
      <c r="K837" s="343"/>
      <c r="L837" s="343"/>
      <c r="M837" s="343"/>
      <c r="N837" s="343"/>
      <c r="O837" s="343"/>
      <c r="P837" s="356" t="s">
        <v>594</v>
      </c>
      <c r="Q837" s="344"/>
      <c r="R837" s="344"/>
      <c r="S837" s="344"/>
      <c r="T837" s="344"/>
      <c r="U837" s="344"/>
      <c r="V837" s="344"/>
      <c r="W837" s="344"/>
      <c r="X837" s="344"/>
      <c r="Y837" s="345">
        <v>21.3</v>
      </c>
      <c r="Z837" s="346"/>
      <c r="AA837" s="346"/>
      <c r="AB837" s="347"/>
      <c r="AC837" s="357" t="s">
        <v>519</v>
      </c>
      <c r="AD837" s="365"/>
      <c r="AE837" s="365"/>
      <c r="AF837" s="365"/>
      <c r="AG837" s="365"/>
      <c r="AH837" s="366">
        <v>2</v>
      </c>
      <c r="AI837" s="367"/>
      <c r="AJ837" s="367"/>
      <c r="AK837" s="367"/>
      <c r="AL837" s="351">
        <v>69.900000000000006</v>
      </c>
      <c r="AM837" s="352"/>
      <c r="AN837" s="352"/>
      <c r="AO837" s="353"/>
      <c r="AP837" s="354" t="s">
        <v>574</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595</v>
      </c>
      <c r="D870" s="341"/>
      <c r="E870" s="341"/>
      <c r="F870" s="341"/>
      <c r="G870" s="341"/>
      <c r="H870" s="341"/>
      <c r="I870" s="341"/>
      <c r="J870" s="342">
        <v>1013301028575</v>
      </c>
      <c r="K870" s="343"/>
      <c r="L870" s="343"/>
      <c r="M870" s="343"/>
      <c r="N870" s="343"/>
      <c r="O870" s="343"/>
      <c r="P870" s="356" t="s">
        <v>596</v>
      </c>
      <c r="Q870" s="344"/>
      <c r="R870" s="344"/>
      <c r="S870" s="344"/>
      <c r="T870" s="344"/>
      <c r="U870" s="344"/>
      <c r="V870" s="344"/>
      <c r="W870" s="344"/>
      <c r="X870" s="344"/>
      <c r="Y870" s="345">
        <v>1.2</v>
      </c>
      <c r="Z870" s="346"/>
      <c r="AA870" s="346"/>
      <c r="AB870" s="347"/>
      <c r="AC870" s="357" t="s">
        <v>525</v>
      </c>
      <c r="AD870" s="365"/>
      <c r="AE870" s="365"/>
      <c r="AF870" s="365"/>
      <c r="AG870" s="365"/>
      <c r="AH870" s="366" t="s">
        <v>601</v>
      </c>
      <c r="AI870" s="367"/>
      <c r="AJ870" s="367"/>
      <c r="AK870" s="367"/>
      <c r="AL870" s="351">
        <v>100</v>
      </c>
      <c r="AM870" s="352"/>
      <c r="AN870" s="352"/>
      <c r="AO870" s="353"/>
      <c r="AP870" s="354" t="s">
        <v>570</v>
      </c>
      <c r="AQ870" s="354"/>
      <c r="AR870" s="354"/>
      <c r="AS870" s="354"/>
      <c r="AT870" s="354"/>
      <c r="AU870" s="354"/>
      <c r="AV870" s="354"/>
      <c r="AW870" s="354"/>
      <c r="AX870" s="354"/>
    </row>
    <row r="871" spans="1:50" ht="30" customHeight="1" x14ac:dyDescent="0.15">
      <c r="A871" s="373">
        <v>2</v>
      </c>
      <c r="B871" s="373">
        <v>1</v>
      </c>
      <c r="C871" s="355" t="s">
        <v>599</v>
      </c>
      <c r="D871" s="341"/>
      <c r="E871" s="341"/>
      <c r="F871" s="341"/>
      <c r="G871" s="341"/>
      <c r="H871" s="341"/>
      <c r="I871" s="341"/>
      <c r="J871" s="342">
        <v>6010405003434</v>
      </c>
      <c r="K871" s="343"/>
      <c r="L871" s="343"/>
      <c r="M871" s="343"/>
      <c r="N871" s="343"/>
      <c r="O871" s="343"/>
      <c r="P871" s="356" t="s">
        <v>600</v>
      </c>
      <c r="Q871" s="344"/>
      <c r="R871" s="344"/>
      <c r="S871" s="344"/>
      <c r="T871" s="344"/>
      <c r="U871" s="344"/>
      <c r="V871" s="344"/>
      <c r="W871" s="344"/>
      <c r="X871" s="344"/>
      <c r="Y871" s="345">
        <v>0.14000000000000001</v>
      </c>
      <c r="Z871" s="346"/>
      <c r="AA871" s="346"/>
      <c r="AB871" s="347"/>
      <c r="AC871" s="357" t="s">
        <v>525</v>
      </c>
      <c r="AD871" s="357"/>
      <c r="AE871" s="357"/>
      <c r="AF871" s="357"/>
      <c r="AG871" s="357"/>
      <c r="AH871" s="366" t="s">
        <v>570</v>
      </c>
      <c r="AI871" s="367"/>
      <c r="AJ871" s="367"/>
      <c r="AK871" s="367"/>
      <c r="AL871" s="351">
        <v>100</v>
      </c>
      <c r="AM871" s="352"/>
      <c r="AN871" s="352"/>
      <c r="AO871" s="353"/>
      <c r="AP871" s="354" t="s">
        <v>602</v>
      </c>
      <c r="AQ871" s="354"/>
      <c r="AR871" s="354"/>
      <c r="AS871" s="354"/>
      <c r="AT871" s="354"/>
      <c r="AU871" s="354"/>
      <c r="AV871" s="354"/>
      <c r="AW871" s="354"/>
      <c r="AX871" s="354"/>
    </row>
    <row r="872" spans="1:50" ht="30" customHeight="1" x14ac:dyDescent="0.15">
      <c r="A872" s="373">
        <v>3</v>
      </c>
      <c r="B872" s="373">
        <v>1</v>
      </c>
      <c r="C872" s="355" t="s">
        <v>597</v>
      </c>
      <c r="D872" s="341"/>
      <c r="E872" s="341"/>
      <c r="F872" s="341"/>
      <c r="G872" s="341"/>
      <c r="H872" s="341"/>
      <c r="I872" s="341"/>
      <c r="J872" s="342">
        <v>3010905000792</v>
      </c>
      <c r="K872" s="343"/>
      <c r="L872" s="343"/>
      <c r="M872" s="343"/>
      <c r="N872" s="343"/>
      <c r="O872" s="343"/>
      <c r="P872" s="356" t="s">
        <v>598</v>
      </c>
      <c r="Q872" s="344"/>
      <c r="R872" s="344"/>
      <c r="S872" s="344"/>
      <c r="T872" s="344"/>
      <c r="U872" s="344"/>
      <c r="V872" s="344"/>
      <c r="W872" s="344"/>
      <c r="X872" s="344"/>
      <c r="Y872" s="345">
        <v>0.08</v>
      </c>
      <c r="Z872" s="346"/>
      <c r="AA872" s="346"/>
      <c r="AB872" s="347"/>
      <c r="AC872" s="357" t="s">
        <v>525</v>
      </c>
      <c r="AD872" s="357"/>
      <c r="AE872" s="357"/>
      <c r="AF872" s="357"/>
      <c r="AG872" s="357"/>
      <c r="AH872" s="349" t="s">
        <v>555</v>
      </c>
      <c r="AI872" s="350"/>
      <c r="AJ872" s="350"/>
      <c r="AK872" s="350"/>
      <c r="AL872" s="351">
        <v>100</v>
      </c>
      <c r="AM872" s="352"/>
      <c r="AN872" s="352"/>
      <c r="AO872" s="353"/>
      <c r="AP872" s="354" t="s">
        <v>570</v>
      </c>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555</v>
      </c>
      <c r="F1102" s="372"/>
      <c r="G1102" s="372"/>
      <c r="H1102" s="372"/>
      <c r="I1102" s="372"/>
      <c r="J1102" s="342" t="s">
        <v>555</v>
      </c>
      <c r="K1102" s="343"/>
      <c r="L1102" s="343"/>
      <c r="M1102" s="343"/>
      <c r="N1102" s="343"/>
      <c r="O1102" s="343"/>
      <c r="P1102" s="356" t="s">
        <v>555</v>
      </c>
      <c r="Q1102" s="344"/>
      <c r="R1102" s="344"/>
      <c r="S1102" s="344"/>
      <c r="T1102" s="344"/>
      <c r="U1102" s="344"/>
      <c r="V1102" s="344"/>
      <c r="W1102" s="344"/>
      <c r="X1102" s="344"/>
      <c r="Y1102" s="345" t="s">
        <v>555</v>
      </c>
      <c r="Z1102" s="346"/>
      <c r="AA1102" s="346"/>
      <c r="AB1102" s="347"/>
      <c r="AC1102" s="348"/>
      <c r="AD1102" s="348"/>
      <c r="AE1102" s="348"/>
      <c r="AF1102" s="348"/>
      <c r="AG1102" s="348"/>
      <c r="AH1102" s="349" t="s">
        <v>603</v>
      </c>
      <c r="AI1102" s="350"/>
      <c r="AJ1102" s="350"/>
      <c r="AK1102" s="350"/>
      <c r="AL1102" s="351" t="s">
        <v>555</v>
      </c>
      <c r="AM1102" s="352"/>
      <c r="AN1102" s="352"/>
      <c r="AO1102" s="353"/>
      <c r="AP1102" s="354" t="s">
        <v>555</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35">
      <formula>IF(RIGHT(TEXT(AE32,"0.#"),1)=".",FALSE,TRUE)</formula>
    </cfRule>
    <cfRule type="expression" dxfId="2818" priority="14036">
      <formula>IF(RIGHT(TEXT(AE32,"0.#"),1)=".",TRUE,FALSE)</formula>
    </cfRule>
  </conditionalFormatting>
  <conditionalFormatting sqref="P18:AX18">
    <cfRule type="expression" dxfId="2817" priority="13921">
      <formula>IF(RIGHT(TEXT(P18,"0.#"),1)=".",FALSE,TRUE)</formula>
    </cfRule>
    <cfRule type="expression" dxfId="2816" priority="13922">
      <formula>IF(RIGHT(TEXT(P18,"0.#"),1)=".",TRUE,FALSE)</formula>
    </cfRule>
  </conditionalFormatting>
  <conditionalFormatting sqref="Y782">
    <cfRule type="expression" dxfId="2815" priority="13917">
      <formula>IF(RIGHT(TEXT(Y782,"0.#"),1)=".",FALSE,TRUE)</formula>
    </cfRule>
    <cfRule type="expression" dxfId="2814" priority="13918">
      <formula>IF(RIGHT(TEXT(Y782,"0.#"),1)=".",TRUE,FALSE)</formula>
    </cfRule>
  </conditionalFormatting>
  <conditionalFormatting sqref="Y791">
    <cfRule type="expression" dxfId="2813" priority="13913">
      <formula>IF(RIGHT(TEXT(Y791,"0.#"),1)=".",FALSE,TRUE)</formula>
    </cfRule>
    <cfRule type="expression" dxfId="2812" priority="13914">
      <formula>IF(RIGHT(TEXT(Y791,"0.#"),1)=".",TRUE,FALSE)</formula>
    </cfRule>
  </conditionalFormatting>
  <conditionalFormatting sqref="Y822:Y829 Y820 Y809:Y816 Y807 Y796:Y803 Y794">
    <cfRule type="expression" dxfId="2811" priority="13695">
      <formula>IF(RIGHT(TEXT(Y794,"0.#"),1)=".",FALSE,TRUE)</formula>
    </cfRule>
    <cfRule type="expression" dxfId="2810" priority="13696">
      <formula>IF(RIGHT(TEXT(Y794,"0.#"),1)=".",TRUE,FALSE)</formula>
    </cfRule>
  </conditionalFormatting>
  <conditionalFormatting sqref="AR15:AX15 AK13:AX13">
    <cfRule type="expression" dxfId="2809" priority="13743">
      <formula>IF(RIGHT(TEXT(AK13,"0.#"),1)=".",FALSE,TRUE)</formula>
    </cfRule>
    <cfRule type="expression" dxfId="2808" priority="13744">
      <formula>IF(RIGHT(TEXT(AK13,"0.#"),1)=".",TRUE,FALSE)</formula>
    </cfRule>
  </conditionalFormatting>
  <conditionalFormatting sqref="P19:AJ19">
    <cfRule type="expression" dxfId="2807" priority="13741">
      <formula>IF(RIGHT(TEXT(P19,"0.#"),1)=".",FALSE,TRUE)</formula>
    </cfRule>
    <cfRule type="expression" dxfId="2806" priority="13742">
      <formula>IF(RIGHT(TEXT(P19,"0.#"),1)=".",TRUE,FALSE)</formula>
    </cfRule>
  </conditionalFormatting>
  <conditionalFormatting sqref="AQ101">
    <cfRule type="expression" dxfId="2805" priority="13733">
      <formula>IF(RIGHT(TEXT(AQ101,"0.#"),1)=".",FALSE,TRUE)</formula>
    </cfRule>
    <cfRule type="expression" dxfId="2804" priority="13734">
      <formula>IF(RIGHT(TEXT(AQ101,"0.#"),1)=".",TRUE,FALSE)</formula>
    </cfRule>
  </conditionalFormatting>
  <conditionalFormatting sqref="Y783:Y790 Y781">
    <cfRule type="expression" dxfId="2803" priority="13719">
      <formula>IF(RIGHT(TEXT(Y781,"0.#"),1)=".",FALSE,TRUE)</formula>
    </cfRule>
    <cfRule type="expression" dxfId="2802" priority="13720">
      <formula>IF(RIGHT(TEXT(Y781,"0.#"),1)=".",TRUE,FALSE)</formula>
    </cfRule>
  </conditionalFormatting>
  <conditionalFormatting sqref="AU782">
    <cfRule type="expression" dxfId="2801" priority="13717">
      <formula>IF(RIGHT(TEXT(AU782,"0.#"),1)=".",FALSE,TRUE)</formula>
    </cfRule>
    <cfRule type="expression" dxfId="2800" priority="13718">
      <formula>IF(RIGHT(TEXT(AU782,"0.#"),1)=".",TRUE,FALSE)</formula>
    </cfRule>
  </conditionalFormatting>
  <conditionalFormatting sqref="AU791">
    <cfRule type="expression" dxfId="2799" priority="13715">
      <formula>IF(RIGHT(TEXT(AU791,"0.#"),1)=".",FALSE,TRUE)</formula>
    </cfRule>
    <cfRule type="expression" dxfId="2798" priority="13716">
      <formula>IF(RIGHT(TEXT(AU791,"0.#"),1)=".",TRUE,FALSE)</formula>
    </cfRule>
  </conditionalFormatting>
  <conditionalFormatting sqref="AU783:AU790 AU781">
    <cfRule type="expression" dxfId="2797" priority="13713">
      <formula>IF(RIGHT(TEXT(AU781,"0.#"),1)=".",FALSE,TRUE)</formula>
    </cfRule>
    <cfRule type="expression" dxfId="2796" priority="13714">
      <formula>IF(RIGHT(TEXT(AU781,"0.#"),1)=".",TRUE,FALSE)</formula>
    </cfRule>
  </conditionalFormatting>
  <conditionalFormatting sqref="Y821 Y808 Y795">
    <cfRule type="expression" dxfId="2795" priority="13699">
      <formula>IF(RIGHT(TEXT(Y795,"0.#"),1)=".",FALSE,TRUE)</formula>
    </cfRule>
    <cfRule type="expression" dxfId="2794" priority="13700">
      <formula>IF(RIGHT(TEXT(Y795,"0.#"),1)=".",TRUE,FALSE)</formula>
    </cfRule>
  </conditionalFormatting>
  <conditionalFormatting sqref="Y830 Y817 Y804">
    <cfRule type="expression" dxfId="2793" priority="13697">
      <formula>IF(RIGHT(TEXT(Y804,"0.#"),1)=".",FALSE,TRUE)</formula>
    </cfRule>
    <cfRule type="expression" dxfId="2792" priority="13698">
      <formula>IF(RIGHT(TEXT(Y804,"0.#"),1)=".",TRUE,FALSE)</formula>
    </cfRule>
  </conditionalFormatting>
  <conditionalFormatting sqref="AU821 AU808 AU795">
    <cfRule type="expression" dxfId="2791" priority="13693">
      <formula>IF(RIGHT(TEXT(AU795,"0.#"),1)=".",FALSE,TRUE)</formula>
    </cfRule>
    <cfRule type="expression" dxfId="2790" priority="13694">
      <formula>IF(RIGHT(TEXT(AU795,"0.#"),1)=".",TRUE,FALSE)</formula>
    </cfRule>
  </conditionalFormatting>
  <conditionalFormatting sqref="AU830 AU817 AU804">
    <cfRule type="expression" dxfId="2789" priority="13691">
      <formula>IF(RIGHT(TEXT(AU804,"0.#"),1)=".",FALSE,TRUE)</formula>
    </cfRule>
    <cfRule type="expression" dxfId="2788" priority="13692">
      <formula>IF(RIGHT(TEXT(AU804,"0.#"),1)=".",TRUE,FALSE)</formula>
    </cfRule>
  </conditionalFormatting>
  <conditionalFormatting sqref="AU822:AU829 AU820 AU809:AU816 AU807 AU796:AU803 AU794">
    <cfRule type="expression" dxfId="2787" priority="13689">
      <formula>IF(RIGHT(TEXT(AU794,"0.#"),1)=".",FALSE,TRUE)</formula>
    </cfRule>
    <cfRule type="expression" dxfId="2786" priority="13690">
      <formula>IF(RIGHT(TEXT(AU794,"0.#"),1)=".",TRUE,FALSE)</formula>
    </cfRule>
  </conditionalFormatting>
  <conditionalFormatting sqref="AM87">
    <cfRule type="expression" dxfId="2785" priority="13343">
      <formula>IF(RIGHT(TEXT(AM87,"0.#"),1)=".",FALSE,TRUE)</formula>
    </cfRule>
    <cfRule type="expression" dxfId="2784" priority="13344">
      <formula>IF(RIGHT(TEXT(AM87,"0.#"),1)=".",TRUE,FALSE)</formula>
    </cfRule>
  </conditionalFormatting>
  <conditionalFormatting sqref="AE55">
    <cfRule type="expression" dxfId="2783" priority="13411">
      <formula>IF(RIGHT(TEXT(AE55,"0.#"),1)=".",FALSE,TRUE)</formula>
    </cfRule>
    <cfRule type="expression" dxfId="2782" priority="13412">
      <formula>IF(RIGHT(TEXT(AE55,"0.#"),1)=".",TRUE,FALSE)</formula>
    </cfRule>
  </conditionalFormatting>
  <conditionalFormatting sqref="AI55">
    <cfRule type="expression" dxfId="2781" priority="13409">
      <formula>IF(RIGHT(TEXT(AI55,"0.#"),1)=".",FALSE,TRUE)</formula>
    </cfRule>
    <cfRule type="expression" dxfId="2780" priority="13410">
      <formula>IF(RIGHT(TEXT(AI55,"0.#"),1)=".",TRUE,FALSE)</formula>
    </cfRule>
  </conditionalFormatting>
  <conditionalFormatting sqref="AM34">
    <cfRule type="expression" dxfId="2779" priority="13489">
      <formula>IF(RIGHT(TEXT(AM34,"0.#"),1)=".",FALSE,TRUE)</formula>
    </cfRule>
    <cfRule type="expression" dxfId="2778" priority="13490">
      <formula>IF(RIGHT(TEXT(AM34,"0.#"),1)=".",TRUE,FALSE)</formula>
    </cfRule>
  </conditionalFormatting>
  <conditionalFormatting sqref="AE33">
    <cfRule type="expression" dxfId="2777" priority="13503">
      <formula>IF(RIGHT(TEXT(AE33,"0.#"),1)=".",FALSE,TRUE)</formula>
    </cfRule>
    <cfRule type="expression" dxfId="2776" priority="13504">
      <formula>IF(RIGHT(TEXT(AE33,"0.#"),1)=".",TRUE,FALSE)</formula>
    </cfRule>
  </conditionalFormatting>
  <conditionalFormatting sqref="AE34">
    <cfRule type="expression" dxfId="2775" priority="13501">
      <formula>IF(RIGHT(TEXT(AE34,"0.#"),1)=".",FALSE,TRUE)</formula>
    </cfRule>
    <cfRule type="expression" dxfId="2774" priority="13502">
      <formula>IF(RIGHT(TEXT(AE34,"0.#"),1)=".",TRUE,FALSE)</formula>
    </cfRule>
  </conditionalFormatting>
  <conditionalFormatting sqref="AI34">
    <cfRule type="expression" dxfId="2773" priority="13499">
      <formula>IF(RIGHT(TEXT(AI34,"0.#"),1)=".",FALSE,TRUE)</formula>
    </cfRule>
    <cfRule type="expression" dxfId="2772" priority="13500">
      <formula>IF(RIGHT(TEXT(AI34,"0.#"),1)=".",TRUE,FALSE)</formula>
    </cfRule>
  </conditionalFormatting>
  <conditionalFormatting sqref="AI33">
    <cfRule type="expression" dxfId="2771" priority="13497">
      <formula>IF(RIGHT(TEXT(AI33,"0.#"),1)=".",FALSE,TRUE)</formula>
    </cfRule>
    <cfRule type="expression" dxfId="2770" priority="13498">
      <formula>IF(RIGHT(TEXT(AI33,"0.#"),1)=".",TRUE,FALSE)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I116">
    <cfRule type="expression" dxfId="2625" priority="13195">
      <formula>IF(RIGHT(TEXT(AI116,"0.#"),1)=".",FALSE,TRUE)</formula>
    </cfRule>
    <cfRule type="expression" dxfId="2624" priority="13196">
      <formula>IF(RIGHT(TEXT(AI116,"0.#"),1)=".",TRUE,FALSE)</formula>
    </cfRule>
  </conditionalFormatting>
  <conditionalFormatting sqref="AM116">
    <cfRule type="expression" dxfId="2623" priority="13193">
      <formula>IF(RIGHT(TEXT(AM116,"0.#"),1)=".",FALSE,TRUE)</formula>
    </cfRule>
    <cfRule type="expression" dxfId="2622" priority="13194">
      <formula>IF(RIGHT(TEXT(AM116,"0.#"),1)=".",TRUE,FALSE)</formula>
    </cfRule>
  </conditionalFormatting>
  <conditionalFormatting sqref="AM117">
    <cfRule type="expression" dxfId="2621" priority="13191">
      <formula>IF(RIGHT(TEXT(AM117,"0.#"),1)=".",FALSE,TRUE)</formula>
    </cfRule>
    <cfRule type="expression" dxfId="2620" priority="13192">
      <formula>IF(RIGHT(TEXT(AM117,"0.#"),1)=".",TRUE,FALSE)</formula>
    </cfRule>
  </conditionalFormatting>
  <conditionalFormatting sqref="AI117">
    <cfRule type="expression" dxfId="2619" priority="13189">
      <formula>IF(RIGHT(TEXT(AI117,"0.#"),1)=".",FALSE,TRUE)</formula>
    </cfRule>
    <cfRule type="expression" dxfId="2618" priority="13190">
      <formula>IF(RIGHT(TEXT(AI117,"0.#"),1)=".",TRUE,FALSE)</formula>
    </cfRule>
  </conditionalFormatting>
  <conditionalFormatting sqref="AQ117">
    <cfRule type="expression" dxfId="2617" priority="13185">
      <formula>IF(RIGHT(TEXT(AQ117,"0.#"),1)=".",FALSE,TRUE)</formula>
    </cfRule>
    <cfRule type="expression" dxfId="2616" priority="13186">
      <formula>IF(RIGHT(TEXT(AQ117,"0.#"),1)=".",TRUE,FALSE)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134:AE135 AI134:AI135 AM134:AM135 AQ134:AQ135 AU134:AU135">
    <cfRule type="expression" dxfId="2565" priority="13097">
      <formula>IF(RIGHT(TEXT(AE134,"0.#"),1)=".",FALSE,TRUE)</formula>
    </cfRule>
    <cfRule type="expression" dxfId="2564" priority="13098">
      <formula>IF(RIGHT(TEXT(AE134,"0.#"),1)=".",TRUE,FALSE)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39:AO866">
    <cfRule type="expression" dxfId="2533" priority="6667">
      <formula>IF(AND(AL839&gt;=0, RIGHT(TEXT(AL839,"0.#"),1)&lt;&gt;"."),TRUE,FALSE)</formula>
    </cfRule>
    <cfRule type="expression" dxfId="2532" priority="6668">
      <formula>IF(AND(AL839&gt;=0, RIGHT(TEXT(AL839,"0.#"),1)="."),TRUE,FALSE)</formula>
    </cfRule>
    <cfRule type="expression" dxfId="2531" priority="6669">
      <formula>IF(AND(AL839&lt;0, RIGHT(TEXT(AL839,"0.#"),1)&lt;&gt;"."),TRUE,FALSE)</formula>
    </cfRule>
    <cfRule type="expression" dxfId="2530" priority="6670">
      <formula>IF(AND(AL839&lt;0, RIGHT(TEXT(AL839,"0.#"),1)="."),TRUE,FALSE)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39:Y866">
    <cfRule type="expression" dxfId="2459" priority="2995">
      <formula>IF(RIGHT(TEXT(Y839,"0.#"),1)=".",FALSE,TRUE)</formula>
    </cfRule>
    <cfRule type="expression" dxfId="2458" priority="2996">
      <formula>IF(RIGHT(TEXT(Y839,"0.#"),1)=".",TRUE,FALSE)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2:AO1131">
    <cfRule type="expression" dxfId="2429" priority="2901">
      <formula>IF(AND(AL1102&gt;=0, RIGHT(TEXT(AL1102,"0.#"),1)&lt;&gt;"."),TRUE,FALSE)</formula>
    </cfRule>
    <cfRule type="expression" dxfId="2428" priority="2902">
      <formula>IF(AND(AL1102&gt;=0, RIGHT(TEXT(AL1102,"0.#"),1)="."),TRUE,FALSE)</formula>
    </cfRule>
    <cfRule type="expression" dxfId="2427" priority="2903">
      <formula>IF(AND(AL1102&lt;0, RIGHT(TEXT(AL1102,"0.#"),1)&lt;&gt;"."),TRUE,FALSE)</formula>
    </cfRule>
    <cfRule type="expression" dxfId="2426" priority="2904">
      <formula>IF(AND(AL1102&lt;0, RIGHT(TEXT(AL1102,"0.#"),1)="."),TRUE,FALSE)</formula>
    </cfRule>
  </conditionalFormatting>
  <conditionalFormatting sqref="Y1102:Y1131">
    <cfRule type="expression" dxfId="2425" priority="2899">
      <formula>IF(RIGHT(TEXT(Y1102,"0.#"),1)=".",FALSE,TRUE)</formula>
    </cfRule>
    <cfRule type="expression" dxfId="2424" priority="2900">
      <formula>IF(RIGHT(TEXT(Y1102,"0.#"),1)=".",TRUE,FALSE)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7:AO838">
    <cfRule type="expression" dxfId="2415" priority="2853">
      <formula>IF(AND(AL837&gt;=0, RIGHT(TEXT(AL837,"0.#"),1)&lt;&gt;"."),TRUE,FALSE)</formula>
    </cfRule>
    <cfRule type="expression" dxfId="2414" priority="2854">
      <formula>IF(AND(AL837&gt;=0, RIGHT(TEXT(AL837,"0.#"),1)="."),TRUE,FALSE)</formula>
    </cfRule>
    <cfRule type="expression" dxfId="2413" priority="2855">
      <formula>IF(AND(AL837&lt;0, RIGHT(TEXT(AL837,"0.#"),1)&lt;&gt;"."),TRUE,FALSE)</formula>
    </cfRule>
    <cfRule type="expression" dxfId="2412" priority="2856">
      <formula>IF(AND(AL837&lt;0, RIGHT(TEXT(AL837,"0.#"),1)="."),TRUE,FALSE)</formula>
    </cfRule>
  </conditionalFormatting>
  <conditionalFormatting sqref="Y837:Y838">
    <cfRule type="expression" dxfId="2411" priority="2851">
      <formula>IF(RIGHT(TEXT(Y837,"0.#"),1)=".",FALSE,TRUE)</formula>
    </cfRule>
    <cfRule type="expression" dxfId="2410" priority="2852">
      <formula>IF(RIGHT(TEXT(Y837,"0.#"),1)=".",TRUE,FALSE)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2:Y899">
    <cfRule type="expression" dxfId="2093" priority="2111">
      <formula>IF(RIGHT(TEXT(Y872,"0.#"),1)=".",FALSE,TRUE)</formula>
    </cfRule>
    <cfRule type="expression" dxfId="2092" priority="2112">
      <formula>IF(RIGHT(TEXT(Y872,"0.#"),1)=".",TRUE,FALSE)</formula>
    </cfRule>
  </conditionalFormatting>
  <conditionalFormatting sqref="Y905:Y932">
    <cfRule type="expression" dxfId="2091" priority="2099">
      <formula>IF(RIGHT(TEXT(Y905,"0.#"),1)=".",FALSE,TRUE)</formula>
    </cfRule>
    <cfRule type="expression" dxfId="2090" priority="2100">
      <formula>IF(RIGHT(TEXT(Y905,"0.#"),1)=".",TRUE,FALSE)</formula>
    </cfRule>
  </conditionalFormatting>
  <conditionalFormatting sqref="Y903:Y904">
    <cfRule type="expression" dxfId="2089" priority="2093">
      <formula>IF(RIGHT(TEXT(Y903,"0.#"),1)=".",FALSE,TRUE)</formula>
    </cfRule>
    <cfRule type="expression" dxfId="2088" priority="2094">
      <formula>IF(RIGHT(TEXT(Y903,"0.#"),1)=".",TRUE,FALSE)</formula>
    </cfRule>
  </conditionalFormatting>
  <conditionalFormatting sqref="Y938:Y965">
    <cfRule type="expression" dxfId="2087" priority="2087">
      <formula>IF(RIGHT(TEXT(Y938,"0.#"),1)=".",FALSE,TRUE)</formula>
    </cfRule>
    <cfRule type="expression" dxfId="2086" priority="2088">
      <formula>IF(RIGHT(TEXT(Y938,"0.#"),1)=".",TRUE,FALSE)</formula>
    </cfRule>
  </conditionalFormatting>
  <conditionalFormatting sqref="Y936:Y937">
    <cfRule type="expression" dxfId="2085" priority="2081">
      <formula>IF(RIGHT(TEXT(Y936,"0.#"),1)=".",FALSE,TRUE)</formula>
    </cfRule>
    <cfRule type="expression" dxfId="2084" priority="2082">
      <formula>IF(RIGHT(TEXT(Y936,"0.#"),1)=".",TRUE,FALSE)</formula>
    </cfRule>
  </conditionalFormatting>
  <conditionalFormatting sqref="Y971:Y998">
    <cfRule type="expression" dxfId="2083" priority="2075">
      <formula>IF(RIGHT(TEXT(Y971,"0.#"),1)=".",FALSE,TRUE)</formula>
    </cfRule>
    <cfRule type="expression" dxfId="2082" priority="2076">
      <formula>IF(RIGHT(TEXT(Y971,"0.#"),1)=".",TRUE,FALSE)</formula>
    </cfRule>
  </conditionalFormatting>
  <conditionalFormatting sqref="Y969:Y970">
    <cfRule type="expression" dxfId="2081" priority="2069">
      <formula>IF(RIGHT(TEXT(Y969,"0.#"),1)=".",FALSE,TRUE)</formula>
    </cfRule>
    <cfRule type="expression" dxfId="2080" priority="2070">
      <formula>IF(RIGHT(TEXT(Y969,"0.#"),1)=".",TRUE,FALSE)</formula>
    </cfRule>
  </conditionalFormatting>
  <conditionalFormatting sqref="Y1004:Y1031">
    <cfRule type="expression" dxfId="2079" priority="2063">
      <formula>IF(RIGHT(TEXT(Y1004,"0.#"),1)=".",FALSE,TRUE)</formula>
    </cfRule>
    <cfRule type="expression" dxfId="2078" priority="2064">
      <formula>IF(RIGHT(TEXT(Y1004,"0.#"),1)=".",TRUE,FALSE)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2:AO899">
    <cfRule type="expression" dxfId="1997" priority="2113">
      <formula>IF(AND(AL872&gt;=0, RIGHT(TEXT(AL872,"0.#"),1)&lt;&gt;"."),TRUE,FALSE)</formula>
    </cfRule>
    <cfRule type="expression" dxfId="1996" priority="2114">
      <formula>IF(AND(AL872&gt;=0, RIGHT(TEXT(AL872,"0.#"),1)="."),TRUE,FALSE)</formula>
    </cfRule>
    <cfRule type="expression" dxfId="1995" priority="2115">
      <formula>IF(AND(AL872&lt;0, RIGHT(TEXT(AL872,"0.#"),1)&lt;&gt;"."),TRUE,FALSE)</formula>
    </cfRule>
    <cfRule type="expression" dxfId="1994" priority="2116">
      <formula>IF(AND(AL872&lt;0, RIGHT(TEXT(AL872,"0.#"),1)="."),TRUE,FALSE)</formula>
    </cfRule>
  </conditionalFormatting>
  <conditionalFormatting sqref="AL870:AO871">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4">
    <cfRule type="expression" dxfId="1189" priority="493">
      <formula>IF(RIGHT(TEXT(AU104,"0.#"),1)=".",FALSE,TRUE)</formula>
    </cfRule>
    <cfRule type="expression" dxfId="1188" priority="494">
      <formula>IF(RIGHT(TEXT(AU104,"0.#"),1)=".",TRUE,FALSE)</formula>
    </cfRule>
  </conditionalFormatting>
  <conditionalFormatting sqref="AU105">
    <cfRule type="expression" dxfId="1187" priority="491">
      <formula>IF(RIGHT(TEXT(AU105,"0.#"),1)=".",FALSE,TRUE)</formula>
    </cfRule>
    <cfRule type="expression" dxfId="1186" priority="492">
      <formula>IF(RIGHT(TEXT(AU105,"0.#"),1)=".",TRUE,FALSE)</formula>
    </cfRule>
  </conditionalFormatting>
  <conditionalFormatting sqref="AU107">
    <cfRule type="expression" dxfId="1185" priority="487">
      <formula>IF(RIGHT(TEXT(AU107,"0.#"),1)=".",FALSE,TRUE)</formula>
    </cfRule>
    <cfRule type="expression" dxfId="1184" priority="488">
      <formula>IF(RIGHT(TEXT(AU107,"0.#"),1)=".",TRUE,FALSE)</formula>
    </cfRule>
  </conditionalFormatting>
  <conditionalFormatting sqref="AU108">
    <cfRule type="expression" dxfId="1183" priority="485">
      <formula>IF(RIGHT(TEXT(AU108,"0.#"),1)=".",FALSE,TRUE)</formula>
    </cfRule>
    <cfRule type="expression" dxfId="1182" priority="486">
      <formula>IF(RIGHT(TEXT(AU108,"0.#"),1)=".",TRUE,FALSE)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14:V14">
    <cfRule type="expression" dxfId="741" priority="43">
      <formula>IF(RIGHT(TEXT(P14,"0.#"),1)=".",FALSE,TRUE)</formula>
    </cfRule>
    <cfRule type="expression" dxfId="740" priority="44">
      <formula>IF(RIGHT(TEXT(P14,"0.#"),1)=".",TRUE,FALSE)</formula>
    </cfRule>
  </conditionalFormatting>
  <conditionalFormatting sqref="P15:V17 P13:V13">
    <cfRule type="expression" dxfId="739" priority="41">
      <formula>IF(RIGHT(TEXT(P13,"0.#"),1)=".",FALSE,TRUE)</formula>
    </cfRule>
    <cfRule type="expression" dxfId="738" priority="42">
      <formula>IF(RIGHT(TEXT(P13,"0.#"),1)=".",TRUE,FALSE)</formula>
    </cfRule>
  </conditionalFormatting>
  <conditionalFormatting sqref="W14:AC14">
    <cfRule type="expression" dxfId="737" priority="39">
      <formula>IF(RIGHT(TEXT(W14,"0.#"),1)=".",FALSE,TRUE)</formula>
    </cfRule>
    <cfRule type="expression" dxfId="736" priority="40">
      <formula>IF(RIGHT(TEXT(W14,"0.#"),1)=".",TRUE,FALSE)</formula>
    </cfRule>
  </conditionalFormatting>
  <conditionalFormatting sqref="W15:AC17 W13:AC13">
    <cfRule type="expression" dxfId="735" priority="37">
      <formula>IF(RIGHT(TEXT(W13,"0.#"),1)=".",FALSE,TRUE)</formula>
    </cfRule>
    <cfRule type="expression" dxfId="734" priority="38">
      <formula>IF(RIGHT(TEXT(W13,"0.#"),1)=".",TRUE,FALSE)</formula>
    </cfRule>
  </conditionalFormatting>
  <conditionalFormatting sqref="AD13:AJ13">
    <cfRule type="expression" dxfId="733" priority="35">
      <formula>IF(RIGHT(TEXT(AD13,"0.#"),1)=".",FALSE,TRUE)</formula>
    </cfRule>
    <cfRule type="expression" dxfId="732" priority="36">
      <formula>IF(RIGHT(TEXT(AD13,"0.#"),1)=".",TRUE,FALSE)</formula>
    </cfRule>
  </conditionalFormatting>
  <conditionalFormatting sqref="AD14:AJ14">
    <cfRule type="expression" dxfId="731" priority="33">
      <formula>IF(RIGHT(TEXT(AD14,"0.#"),1)=".",FALSE,TRUE)</formula>
    </cfRule>
    <cfRule type="expression" dxfId="730" priority="34">
      <formula>IF(RIGHT(TEXT(AD14,"0.#"),1)=".",TRUE,FALSE)</formula>
    </cfRule>
  </conditionalFormatting>
  <conditionalFormatting sqref="AD15:AJ17">
    <cfRule type="expression" dxfId="729" priority="31">
      <formula>IF(RIGHT(TEXT(AD15,"0.#"),1)=".",FALSE,TRUE)</formula>
    </cfRule>
    <cfRule type="expression" dxfId="728" priority="32">
      <formula>IF(RIGHT(TEXT(AD15,"0.#"),1)=".",TRUE,FALSE)</formula>
    </cfRule>
  </conditionalFormatting>
  <conditionalFormatting sqref="AK14:AQ14">
    <cfRule type="expression" dxfId="727" priority="29">
      <formula>IF(RIGHT(TEXT(AK14,"0.#"),1)=".",FALSE,TRUE)</formula>
    </cfRule>
    <cfRule type="expression" dxfId="726" priority="30">
      <formula>IF(RIGHT(TEXT(AK14,"0.#"),1)=".",TRUE,FALSE)</formula>
    </cfRule>
  </conditionalFormatting>
  <conditionalFormatting sqref="AK15:AQ17">
    <cfRule type="expression" dxfId="725" priority="27">
      <formula>IF(RIGHT(TEXT(AK15,"0.#"),1)=".",FALSE,TRUE)</formula>
    </cfRule>
    <cfRule type="expression" dxfId="724" priority="28">
      <formula>IF(RIGHT(TEXT(AK15,"0.#"),1)=".",TRUE,FALSE)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I101">
    <cfRule type="expression" dxfId="717" priority="19">
      <formula>IF(RIGHT(TEXT(AI101,"0.#"),1)=".",FALSE,TRUE)</formula>
    </cfRule>
    <cfRule type="expression" dxfId="716" priority="20">
      <formula>IF(RIGHT(TEXT(AI101,"0.#"),1)=".",TRUE,FALSE)</formula>
    </cfRule>
  </conditionalFormatting>
  <conditionalFormatting sqref="AM102">
    <cfRule type="expression" dxfId="715" priority="17">
      <formula>IF(RIGHT(TEXT(AM102,"0.#"),1)=".",FALSE,TRUE)</formula>
    </cfRule>
    <cfRule type="expression" dxfId="714" priority="18">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870">
    <cfRule type="expression" dxfId="703" priority="3">
      <formula>IF(RIGHT(TEXT(Y870,"0.#"),1)=".",FALSE,TRUE)</formula>
    </cfRule>
    <cfRule type="expression" dxfId="702" priority="4">
      <formula>IF(RIGHT(TEXT(Y870,"0.#"),1)=".",TRUE,FALSE)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19"/>
      <c r="AC5" s="1024"/>
      <c r="AD5" s="102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19"/>
      <c r="AC12" s="1024"/>
      <c r="AD12" s="102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19"/>
      <c r="AC19" s="1024"/>
      <c r="AD19" s="102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19"/>
      <c r="AC26" s="1024"/>
      <c r="AD26" s="102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19"/>
      <c r="AC33" s="1024"/>
      <c r="AD33" s="102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19"/>
      <c r="AC40" s="1024"/>
      <c r="AD40" s="102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19"/>
      <c r="AC47" s="1024"/>
      <c r="AD47" s="102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19"/>
      <c r="AC54" s="1024"/>
      <c r="AD54" s="102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19"/>
      <c r="AC61" s="1024"/>
      <c r="AD61" s="102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19"/>
      <c r="AC68" s="1024"/>
      <c r="AD68" s="102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2018-06-21T06:41:56Z</cp:lastPrinted>
  <dcterms:created xsi:type="dcterms:W3CDTF">2012-03-13T00:50:25Z</dcterms:created>
  <dcterms:modified xsi:type="dcterms:W3CDTF">2018-07-10T06:10:34Z</dcterms:modified>
</cp:coreProperties>
</file>