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<sst xmlns="http://schemas.openxmlformats.org/spreadsheetml/2006/main" count="3032" uniqueCount="665">
  <si>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</si>
  <si>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</si>
  <si>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</si>
  <si>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</si>
  <si>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</si>
  <si>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</si>
  <si>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</si>
  <si>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</si>
  <si>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</si>
  <si>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</si>
  <si>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</si>
  <si>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</si>
  <si>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</si>
  <si>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</si>
  <si>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</si>
  <si>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</si>
  <si>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</si>
  <si>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</si>
  <si>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</si>
  <si>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</si>
  <si>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</si>
  <si>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</si>
  <si>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</si>
  <si>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</si>
  <si>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</si>
  <si>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</si>
  <si>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</si>
  <si>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</si>
  <si>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</si>
  <si>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</si>
  <si>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</si>
  <si>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</si>
  <si>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</si>
  <si>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</si>
  <si>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</si>
  <si>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</si>
  <si>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</si>
  <si>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</si>
  <si>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</si>
  <si>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</si>
  <si>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</si>
  <si>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</si>
  <si>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</si>
  <si>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</si>
  <si>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</si>
  <si>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</si>
  <si>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</si>
  <si>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</si>
  <si>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</si>
  <si>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</si>
  <si>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</si>
  <si>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</si>
  <si>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</si>
  <si>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</si>
  <si>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</si>
  <si>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</si>
  <si>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</si>
  <si>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</si>
  <si>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</si>
  <si>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</si>
  <si>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</si>
  <si>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</si>
  <si>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</si>
  <si>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</si>
  <si>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</si>
  <si>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</si>
  <si>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</si>
  <si>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</si>
  <si>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</si>
  <si>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</si>
  <si>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</si>
  <si>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</si>
  <si>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</si>
  <si>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</si>
  <si>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</si>
  <si>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</si>
  <si>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</si>
  <si>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</si>
  <si>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</si>
  <si>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</si>
  <si>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</si>
  <si>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</si>
  <si>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</si>
  <si>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</si>
  <si>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</si>
  <si>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</si>
  <si>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</si>
  <si>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</si>
  <si>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</si>
  <si>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</si>
  <si>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</si>
  <si>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</si>
  <si>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</si>
  <si>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</si>
  <si>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</si>
  <si>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</si>
  <si>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</si>
  <si>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</si>
  <si>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</si>
  <si>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</si>
  <si>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</si>
  <si>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</si>
  <si>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</si>
  <si>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</si>
  <si>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</si>
  <si>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</si>
  <si>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</si>
  <si>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</si>
  <si>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</si>
  <si>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</si>
  <si>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</si>
  <si>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</si>
  <si>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</si>
  <si>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</si>
  <si>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</si>
  <si>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</si>
  <si>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</si>
  <si>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</si>
  <si>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</si>
  <si>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</si>
  <si>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</si>
  <si>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</si>
  <si>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</si>
  <si>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</si>
  <si>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</si>
  <si>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</si>
  <si>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</si>
  <si>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</si>
  <si>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</si>
  <si>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</si>
  <si>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</si>
  <si>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</si>
  <si>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</si>
  <si>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</si>
  <si>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</si>
  <si>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</si>
  <si>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</si>
  <si>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</si>
  <si>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</si>
  <si>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</si>
  <si>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</si>
  <si>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</si>
  <si>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</si>
  <si>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</si>
  <si>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</si>
  <si>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</si>
  <si>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</si>
  <si>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</si>
  <si>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</si>
  <si>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</si>
  <si>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</si>
  <si>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</si>
  <si>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</si>
  <si>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</si>
  <si>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</si>
  <si>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</si>
  <si>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</si>
  <si>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</si>
  <si>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</si>
  <si>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</si>
  <si>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</si>
  <si>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</si>
  <si>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</si>
  <si>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</si>
  <si>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</si>
  <si>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</si>
  <si>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</si>
  <si>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</si>
  <si>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</si>
  <si>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</si>
  <si>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</si>
  <si>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</si>
  <si>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</si>
  <si>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</si>
  <si>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</si>
  <si>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</si>
  <si>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</si>
  <si>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</si>
  <si>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</si>
  <si>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</si>
  <si>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</si>
  <si>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</si>
  <si>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</si>
  <si>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</si>
  <si>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</si>
  <si>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</si>
  <si>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</si>
  <si>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</si>
  <si>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</si>
  <si>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</si>
  <si>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</si>
  <si>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</si>
  <si>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</si>
  <si>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</si>
  <si>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</si>
  <si>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</si>
  <si>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</si>
  <si>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</si>
  <si>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</si>
  <si>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</si>
  <si>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</si>
  <si>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</si>
  <si>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</si>
  <si>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</si>
  <si>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</si>
  <si>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</si>
  <si>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</si>
  <si>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</si>
  <si>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</si>
  <si>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</si>
  <si>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</si>
  <si>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</si>
  <si>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</si>
  <si>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</si>
  <si>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</si>
  <si>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</si>
  <si>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</si>
  <si>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</si>
  <si>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</si>
  <si>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</si>
  <si>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</si>
  <si>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</si>
  <si>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</si>
  <si>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</si>
  <si>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</si>
  <si>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</si>
  <si>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</si>
  <si>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</si>
  <si>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</si>
  <si>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</si>
  <si>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</si>
  <si>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</si>
  <si>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</si>
  <si>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</si>
  <si>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</si>
  <si>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</si>
  <si>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</si>
  <si>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</si>
  <si>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</si>
  <si>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</si>
  <si>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</si>
  <si>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</si>
  <si>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</si>
  <si>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</si>
  <si>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</si>
  <si>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</si>
  <si>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</si>
  <si>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</si>
  <si>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</si>
  <si>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</si>
  <si>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</si>
  <si>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</si>
  <si>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</si>
  <si>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</si>
  <si>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</si>
  <si>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</si>
  <si>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</si>
  <si>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</si>
  <si>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</si>
  <si>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</si>
  <si>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</si>
  <si>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</si>
  <si>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</si>
  <si>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</si>
  <si>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</si>
  <si>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</si>
  <si>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</si>
  <si>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</si>
  <si>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</si>
  <si>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</si>
  <si>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</si>
  <si>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</si>
  <si>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</si>
  <si>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</si>
  <si>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</si>
  <si>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</si>
  <si>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</si>
  <si>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</si>
  <si>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</si>
  <si>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</si>
  <si>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</si>
  <si>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</si>
  <si>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</si>
  <si>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</si>
  <si>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</si>
  <si>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</si>
  <si>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</si>
  <si>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</si>
  <si>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</si>
  <si>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</si>
  <si>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</si>
  <si>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</si>
  <si>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</si>
  <si>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</si>
  <si>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</si>
  <si>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</si>
  <si>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</si>
  <si>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</si>
  <si>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</si>
  <si>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</si>
  <si>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</si>
  <si>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</si>
  <si>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</si>
  <si>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</si>
  <si>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</si>
  <si>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</si>
  <si>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</si>
  <si>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</si>
  <si>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</si>
  <si>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</si>
  <si>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</si>
  <si>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</si>
  <si>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</si>
  <si>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</si>
  <si>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</si>
  <si>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</si>
  <si>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</si>
  <si>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</si>
  <si>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</si>
  <si>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</si>
  <si>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</si>
  <si>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</si>
  <si>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</si>
  <si>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</si>
  <si>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</si>
  <si>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</si>
  <si>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</si>
  <si>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</si>
  <si>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</si>
  <si>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</si>
  <si>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</si>
  <si>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</si>
  <si>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</si>
  <si>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</si>
  <si>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</si>
  <si>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</si>
  <si>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</si>
  <si>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</si>
  <si>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</si>
  <si>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</si>
  <si>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</si>
  <si>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</si>
  <si>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</si>
  <si>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</si>
  <si>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</si>
  <si>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</si>
  <si>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</si>
  <si>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</si>
  <si>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</si>
  <si>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</si>
  <si>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</si>
  <si>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</si>
  <si>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</si>
  <si>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</si>
  <si>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</si>
  <si>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</si>
  <si>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</si>
  <si>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</si>
  <si>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</si>
  <si>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</si>
  <si>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</si>
  <si>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</si>
  <si>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</si>
  <si>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</si>
  <si>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</si>
  <si>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</si>
  <si>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</si>
  <si>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</si>
  <si>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</si>
  <si>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</si>
  <si>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</si>
  <si>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</si>
  <si>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</si>
  <si>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</si>
  <si>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</si>
  <si>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</si>
  <si>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</si>
  <si>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</si>
  <si>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</si>
  <si>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</si>
  <si>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</si>
  <si>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</si>
  <si>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</si>
  <si>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</si>
  <si>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</si>
  <si>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</si>
  <si>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</si>
  <si>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</si>
  <si>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</si>
  <si>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</si>
  <si>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</si>
  <si>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</si>
  <si>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</si>
  <si>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</si>
  <si>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</si>
  <si>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</si>
  <si>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</si>
  <si>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</si>
  <si>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</si>
  <si>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</si>
  <si>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</si>
  <si>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</si>
  <si>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</si>
  <si>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</si>
  <si>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</si>
  <si>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</si>
  <si>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</si>
  <si>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</si>
  <si>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</si>
  <si>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</si>
  <si>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</si>
  <si>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</si>
  <si>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</si>
  <si>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</si>
  <si>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</si>
  <si>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</si>
  <si>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</si>
  <si>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</si>
  <si>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</si>
  <si>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</si>
  <si>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</si>
  <si>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</si>
  <si>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</si>
  <si>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</si>
  <si>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</si>
  <si>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</si>
  <si>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</si>
  <si>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</si>
  <si>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</si>
  <si>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</si>
  <si>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</si>
  <si>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</si>
  <si>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</si>
  <si>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</si>
  <si>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</si>
  <si>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</si>
  <si>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</si>
  <si>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</si>
  <si>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</si>
  <si>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</si>
  <si>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</si>
  <si>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</si>
  <si>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</si>
  <si>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</si>
  <si>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</si>
  <si>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</si>
  <si>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</si>
  <si>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</si>
  <si>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</si>
  <si>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</si>
  <si>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</si>
  <si>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</si>
  <si>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</si>
  <si>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</si>
  <si>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</si>
  <si>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</si>
  <si>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</si>
  <si>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</si>
  <si>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</si>
  <si>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</si>
  <si>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</si>
  <si>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</si>
  <si>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</si>
  <si>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</si>
  <si>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</si>
  <si>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</si>
  <si>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</si>
  <si>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</si>
  <si>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</si>
  <si>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</si>
  <si>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</si>
  <si>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</si>
  <si>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</si>
  <si>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</si>
  <si>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</si>
  <si>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</si>
  <si>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</si>
  <si>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</si>
  <si>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</si>
  <si>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</si>
  <si>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</si>
  <si>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</si>
  <si>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</si>
  <si>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</si>
  <si>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</si>
  <si>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</si>
  <si>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</si>
  <si>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</si>
  <si>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</si>
  <si>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</si>
  <si>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</si>
  <si>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</si>
  <si>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</si>
  <si>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</si>
  <si>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</si>
  <si>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</si>
  <si>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</si>
  <si>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</si>
  <si>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</si>
  <si>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</si>
  <si>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</si>
  <si>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</si>
  <si>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</si>
  <si>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</si>
  <si>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</si>
  <si>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</si>
  <si>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</si>
  <si>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</si>
  <si>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</si>
  <si>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</si>
  <si>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</si>
  <si>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</si>
  <si>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</si>
  <si>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</si>
  <si>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</si>
  <si>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</si>
  <si>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</si>
  <si>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</si>
  <si>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</si>
  <si>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</si>
  <si>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</si>
  <si>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</si>
  <si>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</si>
  <si>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</si>
  <si>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</si>
  <si>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</si>
  <si>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</si>
  <si>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</si>
  <si>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</si>
  <si>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</si>
  <si>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</si>
  <si>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</si>
  <si>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</si>
  <si>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</si>
  <si>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</si>
  <si>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</si>
  <si>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</si>
  <si>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</si>
  <si>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</si>
  <si>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</si>
  <si>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</si>
  <si>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</si>
  <si>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</si>
  <si>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</si>
  <si>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</si>
  <si>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</si>
  <si>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</si>
  <si>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</si>
  <si>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</si>
  <si>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</si>
  <si>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</si>
  <si>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</si>
  <si>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</si>
  <si>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</si>
  <si>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</si>
  <si>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</si>
  <si>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</si>
  <si>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</si>
  <si>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</si>
  <si>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</si>
  <si>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</si>
  <si>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</si>
  <si>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 xml:space="preserve">　昭和６３年の閣議決定に基づき、世田谷区上用賀から川崎市へ移転するため、具体的な研究所の環境整備、建物計画、工事費の概算等を決定し、必要となる工事等を行うことを目的とする。 </t>
    <phoneticPr fontId="5"/>
  </si>
  <si>
    <t>-</t>
    <phoneticPr fontId="5"/>
  </si>
  <si>
    <t>-</t>
    <phoneticPr fontId="5"/>
  </si>
  <si>
    <t>-</t>
    <phoneticPr fontId="5"/>
  </si>
  <si>
    <t>実施工事件数
（前年度に契約を締結し、引き続き工事を実施するものを含む）</t>
    <phoneticPr fontId="5"/>
  </si>
  <si>
    <t>件</t>
    <rPh sb="0" eb="1">
      <t>ケン</t>
    </rPh>
    <phoneticPr fontId="5"/>
  </si>
  <si>
    <t>-</t>
    <phoneticPr fontId="5"/>
  </si>
  <si>
    <t>国立医薬品食品衛生研究所新庁舎施工工程表</t>
    <phoneticPr fontId="5"/>
  </si>
  <si>
    <t>契約工事件数</t>
    <phoneticPr fontId="5"/>
  </si>
  <si>
    <t>百万円</t>
    <rPh sb="0" eb="3">
      <t>ヒャクマンエン</t>
    </rPh>
    <phoneticPr fontId="5"/>
  </si>
  <si>
    <t>949.3/6</t>
    <phoneticPr fontId="5"/>
  </si>
  <si>
    <t>2,492.4/6</t>
    <phoneticPr fontId="5"/>
  </si>
  <si>
    <t>-</t>
    <phoneticPr fontId="5"/>
  </si>
  <si>
    <t>-</t>
    <phoneticPr fontId="5"/>
  </si>
  <si>
    <t>-</t>
    <phoneticPr fontId="5"/>
  </si>
  <si>
    <t>国立医薬品食品衛生研究所は国民の健康と生活環境を維持・向上させること等を目的に研究等を行っており、当研究所の移転による一極集中是正は多極分散型国土の形成を促進するため、国民のニーズがある。</t>
    <phoneticPr fontId="5"/>
  </si>
  <si>
    <t>国の施設機関であるため、国が主体となって実施する必要がある。</t>
    <phoneticPr fontId="5"/>
  </si>
  <si>
    <t>当研究所の移転による一極集中是正は多極分散型国土の形成を促進するため、優先度が高い。</t>
    <phoneticPr fontId="5"/>
  </si>
  <si>
    <t>‐</t>
  </si>
  <si>
    <t>妥当なコストとなっている。</t>
    <phoneticPr fontId="5"/>
  </si>
  <si>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</si>
  <si>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</si>
  <si>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</si>
  <si>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</si>
  <si>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整備されたことにより、研究業務の円滑な実施に寄与している。</t>
    <rPh sb="0" eb="2">
      <t>セイビ</t>
    </rPh>
    <rPh sb="11" eb="13">
      <t>ケンキュウ</t>
    </rPh>
    <rPh sb="13" eb="15">
      <t>ギョウム</t>
    </rPh>
    <rPh sb="16" eb="18">
      <t>エンカツ</t>
    </rPh>
    <rPh sb="19" eb="21">
      <t>ジッシ</t>
    </rPh>
    <rPh sb="22" eb="24">
      <t>キヨ</t>
    </rPh>
    <phoneticPr fontId="5"/>
  </si>
  <si>
    <t>国立医薬品食品衛生研究所共同利用型高額研究機器整備費</t>
    <phoneticPr fontId="5"/>
  </si>
  <si>
    <t>-</t>
    <phoneticPr fontId="5"/>
  </si>
  <si>
    <t>適切に予算を執行し、事業の目的を達成できているため、引き続き経費の適切な執行及び目的の達成に努める。</t>
    <phoneticPr fontId="5"/>
  </si>
  <si>
    <t>577</t>
    <phoneticPr fontId="5"/>
  </si>
  <si>
    <t>526</t>
    <phoneticPr fontId="5"/>
  </si>
  <si>
    <t>466</t>
    <phoneticPr fontId="5"/>
  </si>
  <si>
    <t>933</t>
    <phoneticPr fontId="5"/>
  </si>
  <si>
    <t>932</t>
    <phoneticPr fontId="5"/>
  </si>
  <si>
    <t>938</t>
    <phoneticPr fontId="5"/>
  </si>
  <si>
    <t>906</t>
    <phoneticPr fontId="5"/>
  </si>
  <si>
    <t>国立医薬品食品衛生研究所施設整備経費</t>
    <phoneticPr fontId="5"/>
  </si>
  <si>
    <t>・川崎市への移転を計画通りに進めるために必要な整備を行った。
・経費の執行にあたっては、執行管理表により支出先及び使途等について管理を行い、適正な執行に努めている。
・平成26年度に建設工事業者との契約を締結したところであり、目標通り平成29年6月竣工し、関東地方整備局より庁舎引き渡しを受けた。</t>
    <rPh sb="113" eb="115">
      <t>モクヒョウ</t>
    </rPh>
    <rPh sb="115" eb="116">
      <t>ドオ</t>
    </rPh>
    <rPh sb="128" eb="130">
      <t>カントウ</t>
    </rPh>
    <rPh sb="130" eb="132">
      <t>チホウ</t>
    </rPh>
    <rPh sb="132" eb="134">
      <t>セイビ</t>
    </rPh>
    <rPh sb="134" eb="135">
      <t>キョク</t>
    </rPh>
    <rPh sb="137" eb="139">
      <t>チョウシャ</t>
    </rPh>
    <rPh sb="139" eb="140">
      <t>ヒ</t>
    </rPh>
    <rPh sb="141" eb="142">
      <t>ワタ</t>
    </rPh>
    <rPh sb="144" eb="145">
      <t>ウ</t>
    </rPh>
    <phoneticPr fontId="5"/>
  </si>
  <si>
    <t>　平成２６年度より新庁舎建設工事に着工しており、平成２９年６月竣工し、国土交通省関東地方整備局より庁舎引き渡しを受けた。</t>
    <rPh sb="35" eb="37">
      <t>コクド</t>
    </rPh>
    <rPh sb="37" eb="40">
      <t>コウツウショウ</t>
    </rPh>
    <rPh sb="40" eb="42">
      <t>カントウ</t>
    </rPh>
    <rPh sb="42" eb="44">
      <t>チホウ</t>
    </rPh>
    <rPh sb="44" eb="46">
      <t>セイビ</t>
    </rPh>
    <rPh sb="46" eb="47">
      <t>キョク</t>
    </rPh>
    <rPh sb="49" eb="51">
      <t>チョウシャ</t>
    </rPh>
    <rPh sb="51" eb="52">
      <t>ヒ</t>
    </rPh>
    <rPh sb="53" eb="54">
      <t>ワタ</t>
    </rPh>
    <rPh sb="56" eb="57">
      <t>ウ</t>
    </rPh>
    <phoneticPr fontId="5"/>
  </si>
  <si>
    <t>X:執行額（百万円）／Y:実施工事件数　　　</t>
    <phoneticPr fontId="5"/>
  </si>
  <si>
    <t>　　X/Y</t>
    <phoneticPr fontId="5"/>
  </si>
  <si>
    <t>-</t>
    <phoneticPr fontId="5"/>
  </si>
  <si>
    <t>-</t>
    <phoneticPr fontId="5"/>
  </si>
  <si>
    <t>五洋建設（株）</t>
    <rPh sb="0" eb="2">
      <t>ゴヨウ</t>
    </rPh>
    <rPh sb="2" eb="4">
      <t>ケンセツ</t>
    </rPh>
    <rPh sb="5" eb="6">
      <t>カブ</t>
    </rPh>
    <phoneticPr fontId="5"/>
  </si>
  <si>
    <t>（株）関電工</t>
    <phoneticPr fontId="5"/>
  </si>
  <si>
    <t>三建設備工業（株）</t>
    <phoneticPr fontId="5"/>
  </si>
  <si>
    <t>（株）東芝</t>
    <phoneticPr fontId="5"/>
  </si>
  <si>
    <t>（株）日立ビルシステム</t>
    <rPh sb="3" eb="5">
      <t>ヒタチ</t>
    </rPh>
    <phoneticPr fontId="5"/>
  </si>
  <si>
    <t>（株）日建設計</t>
    <phoneticPr fontId="5"/>
  </si>
  <si>
    <t>東日本電信電話（株）</t>
    <phoneticPr fontId="5"/>
  </si>
  <si>
    <t>ＮＴＴコミュニケーションズ（株）</t>
    <phoneticPr fontId="5"/>
  </si>
  <si>
    <t>日和エンジニアリング（株）</t>
    <phoneticPr fontId="5"/>
  </si>
  <si>
    <t>B.日和エンジニアリング（株）</t>
    <phoneticPr fontId="5"/>
  </si>
  <si>
    <t>A.五洋建設（株）</t>
    <phoneticPr fontId="5"/>
  </si>
  <si>
    <t>川本工業（株）</t>
    <rPh sb="0" eb="2">
      <t>カワモト</t>
    </rPh>
    <rPh sb="2" eb="4">
      <t>コウギョウ</t>
    </rPh>
    <rPh sb="5" eb="6">
      <t>カブ</t>
    </rPh>
    <phoneticPr fontId="5"/>
  </si>
  <si>
    <t>国立医薬品食品衛生研究所の移転に伴う工事監理事務（平成26年度国庫債務負担行為）</t>
    <rPh sb="0" eb="12">
      <t>コクリツイヤクヒンショクヒンエイセイケンキュウジョ</t>
    </rPh>
    <rPh sb="13" eb="15">
      <t>イテン</t>
    </rPh>
    <rPh sb="16" eb="17">
      <t>トモナ</t>
    </rPh>
    <rPh sb="18" eb="20">
      <t>コウジ</t>
    </rPh>
    <rPh sb="20" eb="22">
      <t>カンリ</t>
    </rPh>
    <rPh sb="22" eb="24">
      <t>ジム</t>
    </rPh>
    <rPh sb="25" eb="27">
      <t>ヘイセイ</t>
    </rPh>
    <rPh sb="29" eb="30">
      <t>ネン</t>
    </rPh>
    <rPh sb="30" eb="31">
      <t>ド</t>
    </rPh>
    <rPh sb="31" eb="33">
      <t>コッコ</t>
    </rPh>
    <rPh sb="33" eb="35">
      <t>サイム</t>
    </rPh>
    <rPh sb="35" eb="37">
      <t>フタン</t>
    </rPh>
    <rPh sb="37" eb="39">
      <t>コウイ</t>
    </rPh>
    <phoneticPr fontId="5"/>
  </si>
  <si>
    <t>国立医薬品食品衛生研究所の移転に伴う設計業務（平成26年度国庫債務負担行為）</t>
    <rPh sb="0" eb="12">
      <t>コクリツイヤクヒンショクヒンエイセイケンキュウジョ</t>
    </rPh>
    <rPh sb="13" eb="15">
      <t>イテン</t>
    </rPh>
    <rPh sb="16" eb="17">
      <t>トモナ</t>
    </rPh>
    <rPh sb="18" eb="20">
      <t>セッケイ</t>
    </rPh>
    <rPh sb="20" eb="22">
      <t>ギョウム</t>
    </rPh>
    <rPh sb="23" eb="25">
      <t>ヘイセイ</t>
    </rPh>
    <rPh sb="27" eb="28">
      <t>ネン</t>
    </rPh>
    <rPh sb="28" eb="29">
      <t>ド</t>
    </rPh>
    <rPh sb="29" eb="31">
      <t>コッコ</t>
    </rPh>
    <rPh sb="31" eb="33">
      <t>サイム</t>
    </rPh>
    <rPh sb="33" eb="35">
      <t>フタン</t>
    </rPh>
    <rPh sb="35" eb="37">
      <t>コウイ</t>
    </rPh>
    <phoneticPr fontId="5"/>
  </si>
  <si>
    <t>国庫債務負担行為等</t>
  </si>
  <si>
    <t>移転に係る電気使用料</t>
    <rPh sb="0" eb="2">
      <t>イテン</t>
    </rPh>
    <rPh sb="3" eb="4">
      <t>カカ</t>
    </rPh>
    <rPh sb="5" eb="7">
      <t>デンキ</t>
    </rPh>
    <rPh sb="7" eb="10">
      <t>シヨウリョウ</t>
    </rPh>
    <phoneticPr fontId="5"/>
  </si>
  <si>
    <t>移転に係るガス使用料</t>
    <rPh sb="7" eb="10">
      <t>シヨウリョウ</t>
    </rPh>
    <phoneticPr fontId="5"/>
  </si>
  <si>
    <t>移転に係る水道使用料</t>
    <rPh sb="5" eb="7">
      <t>スイドウ</t>
    </rPh>
    <rPh sb="7" eb="10">
      <t>シヨウリョウ</t>
    </rPh>
    <phoneticPr fontId="5"/>
  </si>
  <si>
    <t>移転に係る電話使用料</t>
    <rPh sb="0" eb="2">
      <t>イテン</t>
    </rPh>
    <rPh sb="3" eb="4">
      <t>カカ</t>
    </rPh>
    <rPh sb="5" eb="7">
      <t>デンワ</t>
    </rPh>
    <rPh sb="7" eb="10">
      <t>シヨウリョウ</t>
    </rPh>
    <phoneticPr fontId="5"/>
  </si>
  <si>
    <t>移転に係る回線使用料</t>
    <rPh sb="0" eb="2">
      <t>イテン</t>
    </rPh>
    <rPh sb="3" eb="4">
      <t>カカ</t>
    </rPh>
    <rPh sb="5" eb="7">
      <t>カイセン</t>
    </rPh>
    <rPh sb="7" eb="10">
      <t>シヨウリョウ</t>
    </rPh>
    <phoneticPr fontId="5"/>
  </si>
  <si>
    <t>移転に係る郵送料</t>
    <rPh sb="0" eb="2">
      <t>イテン</t>
    </rPh>
    <rPh sb="3" eb="4">
      <t>カカ</t>
    </rPh>
    <rPh sb="5" eb="8">
      <t>ユウソウリョウ</t>
    </rPh>
    <phoneticPr fontId="5"/>
  </si>
  <si>
    <t>移転に係る高速道路利用料</t>
    <rPh sb="0" eb="2">
      <t>イテン</t>
    </rPh>
    <rPh sb="3" eb="4">
      <t>カカ</t>
    </rPh>
    <rPh sb="5" eb="7">
      <t>コウソク</t>
    </rPh>
    <rPh sb="7" eb="9">
      <t>ドウロ</t>
    </rPh>
    <rPh sb="9" eb="11">
      <t>リヨウ</t>
    </rPh>
    <rPh sb="11" eb="12">
      <t>リョウ</t>
    </rPh>
    <phoneticPr fontId="5"/>
  </si>
  <si>
    <t>-</t>
    <phoneticPr fontId="5"/>
  </si>
  <si>
    <t>-</t>
    <phoneticPr fontId="5"/>
  </si>
  <si>
    <t>国立医薬品食品衛生研究所の移転に伴う建設工事（平成26年度国庫債務負担行為）</t>
    <rPh sb="18" eb="20">
      <t>ケンセツ</t>
    </rPh>
    <rPh sb="20" eb="22">
      <t>コウジ</t>
    </rPh>
    <phoneticPr fontId="5"/>
  </si>
  <si>
    <t>国立医薬品食品衛生研究所の移転に伴う実験機器設備工事（平成26年度国庫債務負担行為）</t>
    <rPh sb="18" eb="20">
      <t>ジッケン</t>
    </rPh>
    <rPh sb="20" eb="22">
      <t>キキ</t>
    </rPh>
    <rPh sb="22" eb="24">
      <t>セツビ</t>
    </rPh>
    <rPh sb="24" eb="26">
      <t>コウジ</t>
    </rPh>
    <phoneticPr fontId="5"/>
  </si>
  <si>
    <t>国立医薬品食品衛生研究所の移転に伴う機械設備（平成26年度国庫債務負担行為）</t>
    <rPh sb="18" eb="20">
      <t>キカイ</t>
    </rPh>
    <rPh sb="20" eb="22">
      <t>セツビ</t>
    </rPh>
    <phoneticPr fontId="5"/>
  </si>
  <si>
    <t>国立医薬品食品衛生研究所の移転に伴う電気設備工事（平成26年度国庫債務負担行為）</t>
    <rPh sb="18" eb="20">
      <t>デンキ</t>
    </rPh>
    <rPh sb="20" eb="22">
      <t>セツビ</t>
    </rPh>
    <rPh sb="22" eb="24">
      <t>コウジ</t>
    </rPh>
    <phoneticPr fontId="5"/>
  </si>
  <si>
    <t>国立医薬品食品衛生研究所の移転に伴う特高受変電設備工事（平成26年度国庫債務負担行為）</t>
    <rPh sb="18" eb="20">
      <t>トッコウ</t>
    </rPh>
    <rPh sb="20" eb="21">
      <t>ジュ</t>
    </rPh>
    <rPh sb="21" eb="23">
      <t>ヘンデン</t>
    </rPh>
    <rPh sb="23" eb="25">
      <t>セツビ</t>
    </rPh>
    <rPh sb="25" eb="27">
      <t>コウジ</t>
    </rPh>
    <phoneticPr fontId="5"/>
  </si>
  <si>
    <t>国立医薬品食品衛生研究所の移転に伴うエレベーター設備工事（平成26年度国庫債務負担行為）</t>
    <rPh sb="24" eb="26">
      <t>セツビ</t>
    </rPh>
    <rPh sb="26" eb="28">
      <t>コウジ</t>
    </rPh>
    <phoneticPr fontId="5"/>
  </si>
  <si>
    <t>新東産業（株）</t>
    <phoneticPr fontId="5"/>
  </si>
  <si>
    <t>移転先除草処理業務</t>
    <rPh sb="0" eb="2">
      <t>イテン</t>
    </rPh>
    <rPh sb="2" eb="3">
      <t>サキ</t>
    </rPh>
    <phoneticPr fontId="5"/>
  </si>
  <si>
    <t>（株）伊藤サプライ</t>
    <phoneticPr fontId="5"/>
  </si>
  <si>
    <t>東建サービス（株）</t>
    <phoneticPr fontId="5"/>
  </si>
  <si>
    <t>移転に係る消耗品購入費</t>
    <rPh sb="0" eb="2">
      <t>イテン</t>
    </rPh>
    <rPh sb="3" eb="4">
      <t>カカ</t>
    </rPh>
    <rPh sb="5" eb="7">
      <t>ショウモウ</t>
    </rPh>
    <rPh sb="7" eb="8">
      <t>ヒン</t>
    </rPh>
    <rPh sb="8" eb="10">
      <t>コウニュウ</t>
    </rPh>
    <rPh sb="10" eb="11">
      <t>ヒ</t>
    </rPh>
    <phoneticPr fontId="5"/>
  </si>
  <si>
    <t>移転先敷地歩道清掃作業</t>
    <rPh sb="0" eb="2">
      <t>イテン</t>
    </rPh>
    <rPh sb="2" eb="3">
      <t>サキ</t>
    </rPh>
    <rPh sb="3" eb="5">
      <t>シキチ</t>
    </rPh>
    <rPh sb="5" eb="7">
      <t>ホドウ</t>
    </rPh>
    <rPh sb="7" eb="9">
      <t>セイソウ</t>
    </rPh>
    <rPh sb="9" eb="11">
      <t>サギョウ</t>
    </rPh>
    <phoneticPr fontId="5"/>
  </si>
  <si>
    <t>横浜市水道局</t>
    <rPh sb="5" eb="6">
      <t>キョク</t>
    </rPh>
    <phoneticPr fontId="5"/>
  </si>
  <si>
    <t>国立医薬品食品衛生研究所の移転に伴う建設工事（平成26年度国庫債務負担行為）</t>
    <phoneticPr fontId="5"/>
  </si>
  <si>
    <t>国立医薬品食品衛生研究所の移転に伴う工事監理事務（平成26年度国庫債務負担行為）</t>
    <phoneticPr fontId="5"/>
  </si>
  <si>
    <t>雑役務費</t>
    <rPh sb="0" eb="4">
      <t>ザツエキムヒ</t>
    </rPh>
    <phoneticPr fontId="5"/>
  </si>
  <si>
    <t>個人A</t>
    <rPh sb="0" eb="2">
      <t>コジン</t>
    </rPh>
    <phoneticPr fontId="5"/>
  </si>
  <si>
    <t>個人B</t>
    <rPh sb="0" eb="2">
      <t>コジン</t>
    </rPh>
    <phoneticPr fontId="5"/>
  </si>
  <si>
    <t>移転先に係る出張旅費</t>
    <rPh sb="0" eb="3">
      <t>イテンサキ</t>
    </rPh>
    <rPh sb="4" eb="5">
      <t>カカ</t>
    </rPh>
    <rPh sb="6" eb="8">
      <t>シュッチョウ</t>
    </rPh>
    <rPh sb="8" eb="10">
      <t>リョヒ</t>
    </rPh>
    <phoneticPr fontId="5"/>
  </si>
  <si>
    <t>1,872.4/6</t>
    <phoneticPr fontId="5"/>
  </si>
  <si>
    <t>【国庫債務負担行為等】</t>
    <phoneticPr fontId="5"/>
  </si>
  <si>
    <t>【その他】</t>
    <rPh sb="3" eb="4">
      <t>タ</t>
    </rPh>
    <phoneticPr fontId="5"/>
  </si>
  <si>
    <t>0/0</t>
    <phoneticPr fontId="5"/>
  </si>
  <si>
    <t>29年度の実施工事件数は6件であり、見込に見合ったものとなっている。</t>
    <phoneticPr fontId="5"/>
  </si>
  <si>
    <t>-</t>
    <phoneticPr fontId="5"/>
  </si>
  <si>
    <t>伊藤忠エネクス（株）</t>
    <phoneticPr fontId="5"/>
  </si>
  <si>
    <t>中日本高速道路（株）</t>
    <phoneticPr fontId="5"/>
  </si>
  <si>
    <t>日本郵便（株）</t>
    <phoneticPr fontId="5"/>
  </si>
  <si>
    <t>東京ガス（株）</t>
    <phoneticPr fontId="5"/>
  </si>
  <si>
    <t>無</t>
  </si>
  <si>
    <t>有</t>
  </si>
  <si>
    <t>本事業は、国立医薬品食品衛生研究所の環境整備、建物計画、工事費の概算等を決定し、必要となる工事等を行うことを目的としている。一方、国立医薬品食品衛生研究所共同利用型高額研究機器整備費は、厚生労働行政に必要な行政研究・事業や厚生労働科学研究の遂行に資する化学系の最先端機器を、厚生労働省全体の共同利用型機器として整備することを目的としている。従って、内容及び経費執行に重複はない。</t>
    <phoneticPr fontId="5"/>
  </si>
  <si>
    <t>随意契約を実施する際には、複数者から見積を徴収し、最廉価格の者と契約を締結した。また、競争性のない随意契約となったものは、光熱水料によるライフラインに係る経費、既存の電話機器の通信料及び郵送料、高速道路使用料である。</t>
    <rPh sb="0" eb="2">
      <t>ズイイ</t>
    </rPh>
    <rPh sb="2" eb="4">
      <t>ケイヤク</t>
    </rPh>
    <rPh sb="5" eb="7">
      <t>ジッシ</t>
    </rPh>
    <rPh sb="9" eb="10">
      <t>サイ</t>
    </rPh>
    <rPh sb="13" eb="15">
      <t>フクスウ</t>
    </rPh>
    <rPh sb="15" eb="16">
      <t>シャ</t>
    </rPh>
    <rPh sb="18" eb="20">
      <t>ミツ</t>
    </rPh>
    <rPh sb="21" eb="23">
      <t>チョウシュウ</t>
    </rPh>
    <rPh sb="25" eb="26">
      <t>サイ</t>
    </rPh>
    <rPh sb="26" eb="27">
      <t>レン</t>
    </rPh>
    <rPh sb="27" eb="29">
      <t>カカク</t>
    </rPh>
    <rPh sb="30" eb="31">
      <t>モノ</t>
    </rPh>
    <rPh sb="32" eb="34">
      <t>ケイヤク</t>
    </rPh>
    <rPh sb="35" eb="37">
      <t>テイケツ</t>
    </rPh>
    <rPh sb="80" eb="82">
      <t>キゾン</t>
    </rPh>
    <rPh sb="83" eb="85">
      <t>デンワ</t>
    </rPh>
    <rPh sb="85" eb="87">
      <t>キキ</t>
    </rPh>
    <rPh sb="88" eb="91">
      <t>ツウシンリョウ</t>
    </rPh>
    <rPh sb="91" eb="92">
      <t>オヨ</t>
    </rPh>
    <rPh sb="93" eb="96">
      <t>ユウソウリョウ</t>
    </rPh>
    <rPh sb="97" eb="101">
      <t>コウソクドウロ</t>
    </rPh>
    <rPh sb="101" eb="104">
      <t>シヨウリョウ</t>
    </rPh>
    <phoneticPr fontId="5"/>
  </si>
  <si>
    <t>【随意契約（少額）等】</t>
    <rPh sb="1" eb="5">
      <t>ズイイケイヤク</t>
    </rPh>
    <rPh sb="6" eb="8">
      <t>ショウガク</t>
    </rPh>
    <rPh sb="9" eb="10">
      <t>トウ</t>
    </rPh>
    <phoneticPr fontId="5"/>
  </si>
  <si>
    <t>【国庫債務負担行為等等】</t>
    <rPh sb="9" eb="10">
      <t>トウ</t>
    </rPh>
    <phoneticPr fontId="5"/>
  </si>
  <si>
    <t>平成30年度においては、平成26年度に国庫債務負担行為契約に基づき締結した工事6件について既に施工完了しているため、該当する成果目標はない。</t>
    <rPh sb="45" eb="46">
      <t>スデ</t>
    </rPh>
    <rPh sb="47" eb="49">
      <t>セコウ</t>
    </rPh>
    <rPh sb="49" eb="51">
      <t>カンリョウ</t>
    </rPh>
    <rPh sb="58" eb="60">
      <t>ガイトウ</t>
    </rPh>
    <rPh sb="62" eb="64">
      <t>セイカ</t>
    </rPh>
    <rPh sb="64" eb="66">
      <t>モクヒョウ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</si>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</sst>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31750</xdr:colOff>
      <xdr:row>740</xdr:row>
      <xdr:rowOff>0</xdr:rowOff>
    </xdr:from>
    <xdr:to>
      <xdr:col>35</xdr:col>
      <xdr:colOff>183136</xdr:colOff>
      <xdr:row>741</xdr:row>
      <xdr:rowOff>324757</xdr:rowOff>
    </xdr:to>
    <xdr:sp macro="" textlink="">
      <xdr:nvSpPr>
        <xdr:cNvPr id="2" name="正方形/長方形 1"/>
        <xdr:cNvSpPr/>
      </xdr:nvSpPr>
      <xdr:spPr>
        <a:xfrm>
          <a:off x="3832225" y="38442900"/>
          <a:ext cx="3351786" cy="6771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１８７２．４百万円</a:t>
          </a:r>
        </a:p>
      </xdr:txBody>
    </xdr:sp>
    <xdr:clientData/>
  </xdr:twoCellAnchor>
  <xdr:twoCellAnchor>
    <xdr:from>
      <xdr:col>28</xdr:col>
      <xdr:colOff>63500</xdr:colOff>
      <xdr:row>741</xdr:row>
      <xdr:rowOff>329142</xdr:rowOff>
    </xdr:from>
    <xdr:to>
      <xdr:col>28</xdr:col>
      <xdr:colOff>66676</xdr:colOff>
      <xdr:row>750</xdr:row>
      <xdr:rowOff>275166</xdr:rowOff>
    </xdr:to>
    <xdr:cxnSp macro="">
      <xdr:nvCxnSpPr>
        <xdr:cNvPr id="3" name="直線矢印コネクタ 2"/>
        <xdr:cNvCxnSpPr/>
      </xdr:nvCxnSpPr>
      <xdr:spPr>
        <a:xfrm flipH="1">
          <a:off x="5693833" y="39265225"/>
          <a:ext cx="3176" cy="30998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74084</xdr:colOff>
      <xdr:row>744</xdr:row>
      <xdr:rowOff>169333</xdr:rowOff>
    </xdr:from>
    <xdr:to>
      <xdr:col>35</xdr:col>
      <xdr:colOff>7885</xdr:colOff>
      <xdr:row>744</xdr:row>
      <xdr:rowOff>179917</xdr:rowOff>
    </xdr:to>
    <xdr:cxnSp macro="">
      <xdr:nvCxnSpPr>
        <xdr:cNvPr id="4" name="直線矢印コネクタ 3"/>
        <xdr:cNvCxnSpPr/>
      </xdr:nvCxnSpPr>
      <xdr:spPr>
        <a:xfrm>
          <a:off x="5704417" y="40047333"/>
          <a:ext cx="1341385" cy="1058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32808</xdr:colOff>
      <xdr:row>743</xdr:row>
      <xdr:rowOff>299509</xdr:rowOff>
    </xdr:from>
    <xdr:to>
      <xdr:col>45</xdr:col>
      <xdr:colOff>75497</xdr:colOff>
      <xdr:row>745</xdr:row>
      <xdr:rowOff>200310</xdr:rowOff>
    </xdr:to>
    <xdr:sp macro="" textlink="">
      <xdr:nvSpPr>
        <xdr:cNvPr id="5" name="正方形/長方形 4"/>
        <xdr:cNvSpPr/>
      </xdr:nvSpPr>
      <xdr:spPr>
        <a:xfrm>
          <a:off x="7070725" y="39923509"/>
          <a:ext cx="2053522" cy="5993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 </a:t>
          </a:r>
          <a:r>
            <a:rPr kumimoji="1" lang="en-US" altLang="ja-JP" sz="1100"/>
            <a:t>.</a:t>
          </a:r>
          <a:r>
            <a:rPr kumimoji="1" lang="ja-JP" altLang="en-US" sz="1100"/>
            <a:t>事務費</a:t>
          </a:r>
          <a:endParaRPr kumimoji="1" lang="en-US" altLang="ja-JP" sz="1100"/>
        </a:p>
        <a:p>
          <a:pPr algn="ctr"/>
          <a:r>
            <a:rPr kumimoji="1" lang="ja-JP" altLang="en-US" sz="1100"/>
            <a:t>０．３百万円</a:t>
          </a:r>
        </a:p>
      </xdr:txBody>
    </xdr:sp>
    <xdr:clientData/>
  </xdr:twoCellAnchor>
  <xdr:twoCellAnchor>
    <xdr:from>
      <xdr:col>33</xdr:col>
      <xdr:colOff>59267</xdr:colOff>
      <xdr:row>745</xdr:row>
      <xdr:rowOff>213784</xdr:rowOff>
    </xdr:from>
    <xdr:to>
      <xdr:col>46</xdr:col>
      <xdr:colOff>169334</xdr:colOff>
      <xdr:row>747</xdr:row>
      <xdr:rowOff>84667</xdr:rowOff>
    </xdr:to>
    <xdr:sp macro="" textlink="">
      <xdr:nvSpPr>
        <xdr:cNvPr id="6" name="大かっこ 5"/>
        <xdr:cNvSpPr/>
      </xdr:nvSpPr>
      <xdr:spPr>
        <a:xfrm>
          <a:off x="6695017" y="40430451"/>
          <a:ext cx="2724150" cy="6857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移転にかかる消耗品及び備品購入費等</a:t>
          </a:r>
        </a:p>
      </xdr:txBody>
    </xdr:sp>
    <xdr:clientData/>
  </xdr:twoCellAnchor>
  <xdr:twoCellAnchor>
    <xdr:from>
      <xdr:col>14</xdr:col>
      <xdr:colOff>84666</xdr:colOff>
      <xdr:row>747</xdr:row>
      <xdr:rowOff>285750</xdr:rowOff>
    </xdr:from>
    <xdr:to>
      <xdr:col>42</xdr:col>
      <xdr:colOff>83817</xdr:colOff>
      <xdr:row>747</xdr:row>
      <xdr:rowOff>289965</xdr:rowOff>
    </xdr:to>
    <xdr:cxnSp macro="">
      <xdr:nvCxnSpPr>
        <xdr:cNvPr id="8" name="直線コネクタ 7"/>
        <xdr:cNvCxnSpPr/>
      </xdr:nvCxnSpPr>
      <xdr:spPr>
        <a:xfrm>
          <a:off x="2899833" y="41327917"/>
          <a:ext cx="5629484" cy="42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86070</xdr:colOff>
      <xdr:row>747</xdr:row>
      <xdr:rowOff>277283</xdr:rowOff>
    </xdr:from>
    <xdr:to>
      <xdr:col>14</xdr:col>
      <xdr:colOff>95250</xdr:colOff>
      <xdr:row>750</xdr:row>
      <xdr:rowOff>243416</xdr:rowOff>
    </xdr:to>
    <xdr:cxnSp macro="">
      <xdr:nvCxnSpPr>
        <xdr:cNvPr id="10" name="直線矢印コネクタ 9"/>
        <xdr:cNvCxnSpPr/>
      </xdr:nvCxnSpPr>
      <xdr:spPr>
        <a:xfrm>
          <a:off x="2901237" y="41319450"/>
          <a:ext cx="9180" cy="10138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83952</xdr:colOff>
      <xdr:row>747</xdr:row>
      <xdr:rowOff>282575</xdr:rowOff>
    </xdr:from>
    <xdr:to>
      <xdr:col>42</xdr:col>
      <xdr:colOff>95250</xdr:colOff>
      <xdr:row>750</xdr:row>
      <xdr:rowOff>201083</xdr:rowOff>
    </xdr:to>
    <xdr:cxnSp macro="">
      <xdr:nvCxnSpPr>
        <xdr:cNvPr id="11" name="直線矢印コネクタ 10"/>
        <xdr:cNvCxnSpPr/>
      </xdr:nvCxnSpPr>
      <xdr:spPr>
        <a:xfrm>
          <a:off x="8529452" y="41324742"/>
          <a:ext cx="11298" cy="9662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143933</xdr:colOff>
      <xdr:row>750</xdr:row>
      <xdr:rowOff>347133</xdr:rowOff>
    </xdr:from>
    <xdr:to>
      <xdr:col>33</xdr:col>
      <xdr:colOff>141799</xdr:colOff>
      <xdr:row>753</xdr:row>
      <xdr:rowOff>6861</xdr:rowOff>
    </xdr:to>
    <xdr:sp macro="" textlink="">
      <xdr:nvSpPr>
        <xdr:cNvPr id="14" name="正方形/長方形 13"/>
        <xdr:cNvSpPr/>
      </xdr:nvSpPr>
      <xdr:spPr>
        <a:xfrm>
          <a:off x="4768850" y="42437050"/>
          <a:ext cx="2008699" cy="7074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社）</a:t>
          </a:r>
          <a:endParaRPr kumimoji="1" lang="en-US" altLang="ja-JP" sz="1100"/>
        </a:p>
        <a:p>
          <a:pPr algn="ctr"/>
          <a:r>
            <a:rPr kumimoji="1" lang="ja-JP" altLang="en-US" sz="1100"/>
            <a:t>７．６百万円</a:t>
          </a:r>
          <a:endParaRPr kumimoji="1" lang="en-US" altLang="ja-JP" sz="1100"/>
        </a:p>
      </xdr:txBody>
    </xdr:sp>
    <xdr:clientData/>
  </xdr:twoCellAnchor>
  <xdr:twoCellAnchor>
    <xdr:from>
      <xdr:col>10</xdr:col>
      <xdr:colOff>2117</xdr:colOff>
      <xdr:row>750</xdr:row>
      <xdr:rowOff>277283</xdr:rowOff>
    </xdr:from>
    <xdr:to>
      <xdr:col>19</xdr:col>
      <xdr:colOff>31751</xdr:colOff>
      <xdr:row>752</xdr:row>
      <xdr:rowOff>328083</xdr:rowOff>
    </xdr:to>
    <xdr:sp macro="" textlink="">
      <xdr:nvSpPr>
        <xdr:cNvPr id="15" name="正方形/長方形 14"/>
        <xdr:cNvSpPr/>
      </xdr:nvSpPr>
      <xdr:spPr>
        <a:xfrm>
          <a:off x="2012950" y="42367200"/>
          <a:ext cx="1839384" cy="7493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民間企業（６社）</a:t>
          </a:r>
          <a:endParaRPr kumimoji="1" lang="en-US" altLang="ja-JP" sz="1100"/>
        </a:p>
        <a:p>
          <a:pPr algn="ctr"/>
          <a:r>
            <a:rPr kumimoji="1" lang="ja-JP" altLang="en-US" sz="1100"/>
            <a:t>１８６４．５百万円　　　　　　</a:t>
          </a:r>
        </a:p>
      </xdr:txBody>
    </xdr:sp>
    <xdr:clientData/>
  </xdr:twoCellAnchor>
  <xdr:twoCellAnchor>
    <xdr:from>
      <xdr:col>8</xdr:col>
      <xdr:colOff>58207</xdr:colOff>
      <xdr:row>753</xdr:row>
      <xdr:rowOff>80433</xdr:rowOff>
    </xdr:from>
    <xdr:to>
      <xdr:col>20</xdr:col>
      <xdr:colOff>69093</xdr:colOff>
      <xdr:row>755</xdr:row>
      <xdr:rowOff>254000</xdr:rowOff>
    </xdr:to>
    <xdr:sp macro="" textlink="">
      <xdr:nvSpPr>
        <xdr:cNvPr id="17" name="大かっこ 16"/>
        <xdr:cNvSpPr/>
      </xdr:nvSpPr>
      <xdr:spPr>
        <a:xfrm>
          <a:off x="1666874" y="43218100"/>
          <a:ext cx="2423886" cy="872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国立医薬品食品衛生研究所の移転に伴う建設工事</a:t>
          </a:r>
        </a:p>
      </xdr:txBody>
    </xdr:sp>
    <xdr:clientData/>
  </xdr:twoCellAnchor>
  <xdr:twoCellAnchor>
    <xdr:from>
      <xdr:col>22</xdr:col>
      <xdr:colOff>147108</xdr:colOff>
      <xdr:row>753</xdr:row>
      <xdr:rowOff>95251</xdr:rowOff>
    </xdr:from>
    <xdr:to>
      <xdr:col>34</xdr:col>
      <xdr:colOff>157994</xdr:colOff>
      <xdr:row>755</xdr:row>
      <xdr:rowOff>155018</xdr:rowOff>
    </xdr:to>
    <xdr:sp macro="" textlink="">
      <xdr:nvSpPr>
        <xdr:cNvPr id="18" name="大かっこ 17"/>
        <xdr:cNvSpPr/>
      </xdr:nvSpPr>
      <xdr:spPr>
        <a:xfrm>
          <a:off x="4570941" y="43232918"/>
          <a:ext cx="2423886" cy="7582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国立医薬品食品衛生研究所の移転に伴う</a:t>
          </a:r>
          <a:r>
            <a:rPr kumimoji="1" lang="ja-JP" altLang="en-US" sz="1100">
              <a:solidFill>
                <a:schemeClr val="tx1"/>
              </a:solidFill>
              <a:effectLst/>
              <a:latin typeface="+mn-lt"/>
              <a:ea typeface="+mn-ea"/>
              <a:cs typeface="+mn-cs"/>
            </a:rPr>
            <a:t>経費</a:t>
          </a:r>
          <a:endParaRPr lang="ja-JP" altLang="ja-JP">
            <a:effectLst/>
          </a:endParaRPr>
        </a:p>
      </xdr:txBody>
    </xdr:sp>
    <xdr:clientData/>
  </xdr:twoCellAnchor>
  <xdr:twoCellAnchor>
    <xdr:from>
      <xdr:col>37</xdr:col>
      <xdr:colOff>137584</xdr:colOff>
      <xdr:row>753</xdr:row>
      <xdr:rowOff>44449</xdr:rowOff>
    </xdr:from>
    <xdr:to>
      <xdr:col>47</xdr:col>
      <xdr:colOff>74084</xdr:colOff>
      <xdr:row>754</xdr:row>
      <xdr:rowOff>206374</xdr:rowOff>
    </xdr:to>
    <xdr:sp macro="" textlink="">
      <xdr:nvSpPr>
        <xdr:cNvPr id="19" name="大かっこ 18"/>
        <xdr:cNvSpPr/>
      </xdr:nvSpPr>
      <xdr:spPr>
        <a:xfrm>
          <a:off x="7577667" y="43182116"/>
          <a:ext cx="1947334" cy="511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移転にかかる出張旅費</a:t>
          </a:r>
        </a:p>
      </xdr:txBody>
    </xdr:sp>
    <xdr:clientData/>
  </xdr:twoCellAnchor>
  <xdr:twoCellAnchor>
    <xdr:from>
      <xdr:col>37</xdr:col>
      <xdr:colOff>138641</xdr:colOff>
      <xdr:row>750</xdr:row>
      <xdr:rowOff>293157</xdr:rowOff>
    </xdr:from>
    <xdr:to>
      <xdr:col>46</xdr:col>
      <xdr:colOff>78543</xdr:colOff>
      <xdr:row>752</xdr:row>
      <xdr:rowOff>285749</xdr:rowOff>
    </xdr:to>
    <xdr:sp macro="" textlink="">
      <xdr:nvSpPr>
        <xdr:cNvPr id="21" name="正方形/長方形 20"/>
        <xdr:cNvSpPr/>
      </xdr:nvSpPr>
      <xdr:spPr>
        <a:xfrm>
          <a:off x="7578724" y="42383074"/>
          <a:ext cx="1749652" cy="6910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個人（２者）</a:t>
          </a:r>
          <a:endParaRPr kumimoji="1" lang="en-US" altLang="ja-JP" sz="1100"/>
        </a:p>
        <a:p>
          <a:pPr algn="ctr"/>
          <a:r>
            <a:rPr kumimoji="1" lang="ja-JP" altLang="en-US" sz="1100"/>
            <a:t>０百万円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891</v>
      </c>
      <c r="AT2" s="218"/>
      <c r="AU2" s="218"/>
      <c r="AV2" s="52" t="str">
        <f>IF(AW2="", "", "-")</f>
        <v/>
      </c>
      <c r="AW2" s="398"/>
      <c r="AX2" s="398"/>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6" t="s">
        <v>547</v>
      </c>
      <c r="Z7" s="294"/>
      <c r="AA7" s="294"/>
      <c r="AB7" s="294"/>
      <c r="AC7" s="294"/>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2284</v>
      </c>
      <c r="Q13" s="98"/>
      <c r="R13" s="98"/>
      <c r="S13" s="98"/>
      <c r="T13" s="98"/>
      <c r="U13" s="98"/>
      <c r="V13" s="99"/>
      <c r="W13" s="97">
        <v>2289</v>
      </c>
      <c r="X13" s="98"/>
      <c r="Y13" s="98"/>
      <c r="Z13" s="98"/>
      <c r="AA13" s="98"/>
      <c r="AB13" s="98"/>
      <c r="AC13" s="99"/>
      <c r="AD13" s="97">
        <v>1</v>
      </c>
      <c r="AE13" s="98"/>
      <c r="AF13" s="98"/>
      <c r="AG13" s="98"/>
      <c r="AH13" s="98"/>
      <c r="AI13" s="98"/>
      <c r="AJ13" s="99"/>
      <c r="AK13" s="97">
        <v>0</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563</v>
      </c>
      <c r="Q14" s="98"/>
      <c r="R14" s="98"/>
      <c r="S14" s="98"/>
      <c r="T14" s="98"/>
      <c r="U14" s="98"/>
      <c r="V14" s="99"/>
      <c r="W14" s="97" t="s">
        <v>563</v>
      </c>
      <c r="X14" s="98"/>
      <c r="Y14" s="98"/>
      <c r="Z14" s="98"/>
      <c r="AA14" s="98"/>
      <c r="AB14" s="98"/>
      <c r="AC14" s="99"/>
      <c r="AD14" s="97" t="s">
        <v>563</v>
      </c>
      <c r="AE14" s="98"/>
      <c r="AF14" s="98"/>
      <c r="AG14" s="98"/>
      <c r="AH14" s="98"/>
      <c r="AI14" s="98"/>
      <c r="AJ14" s="99"/>
      <c r="AK14" s="97" t="s">
        <v>664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741</v>
      </c>
      <c r="Q15" s="98"/>
      <c r="R15" s="98"/>
      <c r="S15" s="98"/>
      <c r="T15" s="98"/>
      <c r="U15" s="98"/>
      <c r="V15" s="99"/>
      <c r="W15" s="97">
        <v>2075</v>
      </c>
      <c r="X15" s="98"/>
      <c r="Y15" s="98"/>
      <c r="Z15" s="98"/>
      <c r="AA15" s="98"/>
      <c r="AB15" s="98"/>
      <c r="AC15" s="99"/>
      <c r="AD15" s="97">
        <v>1871</v>
      </c>
      <c r="AE15" s="98"/>
      <c r="AF15" s="98"/>
      <c r="AG15" s="98"/>
      <c r="AH15" s="98"/>
      <c r="AI15" s="98"/>
      <c r="AJ15" s="99"/>
      <c r="AK15" s="97" t="s">
        <v>664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-2075</v>
      </c>
      <c r="Q16" s="98"/>
      <c r="R16" s="98"/>
      <c r="S16" s="98"/>
      <c r="T16" s="98"/>
      <c r="U16" s="98"/>
      <c r="V16" s="99"/>
      <c r="W16" s="97">
        <v>-1871</v>
      </c>
      <c r="X16" s="98"/>
      <c r="Y16" s="98"/>
      <c r="Z16" s="98"/>
      <c r="AA16" s="98"/>
      <c r="AB16" s="98"/>
      <c r="AC16" s="99"/>
      <c r="AD16" s="97" t="s">
        <v>563</v>
      </c>
      <c r="AE16" s="98"/>
      <c r="AF16" s="98"/>
      <c r="AG16" s="98"/>
      <c r="AH16" s="98"/>
      <c r="AI16" s="98"/>
      <c r="AJ16" s="99"/>
      <c r="AK16" s="97" t="s">
        <v>664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564</v>
      </c>
      <c r="Q17" s="98"/>
      <c r="R17" s="98"/>
      <c r="S17" s="98"/>
      <c r="T17" s="98"/>
      <c r="U17" s="98"/>
      <c r="V17" s="99"/>
      <c r="W17" s="97" t="s">
        <v>563</v>
      </c>
      <c r="X17" s="98"/>
      <c r="Y17" s="98"/>
      <c r="Z17" s="98"/>
      <c r="AA17" s="98"/>
      <c r="AB17" s="98"/>
      <c r="AC17" s="99"/>
      <c r="AD17" s="97" t="s">
        <v>563</v>
      </c>
      <c r="AE17" s="98"/>
      <c r="AF17" s="98"/>
      <c r="AG17" s="98"/>
      <c r="AH17" s="98"/>
      <c r="AI17" s="98"/>
      <c r="AJ17" s="99"/>
      <c r="AK17" s="97" t="s">
        <v>664</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950</v>
      </c>
      <c r="Q18" s="104"/>
      <c r="R18" s="104"/>
      <c r="S18" s="104"/>
      <c r="T18" s="104"/>
      <c r="U18" s="104"/>
      <c r="V18" s="105"/>
      <c r="W18" s="103">
        <f>SUM(W13:AC17)</f>
        <v>2493</v>
      </c>
      <c r="X18" s="104"/>
      <c r="Y18" s="104"/>
      <c r="Z18" s="104"/>
      <c r="AA18" s="104"/>
      <c r="AB18" s="104"/>
      <c r="AC18" s="105"/>
      <c r="AD18" s="103">
        <f>SUM(AD13:AJ17)</f>
        <v>1872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949</v>
      </c>
      <c r="Q19" s="98"/>
      <c r="R19" s="98"/>
      <c r="S19" s="98"/>
      <c r="T19" s="98"/>
      <c r="U19" s="98"/>
      <c r="V19" s="99"/>
      <c r="W19" s="97">
        <v>2492</v>
      </c>
      <c r="X19" s="98"/>
      <c r="Y19" s="98"/>
      <c r="Z19" s="98"/>
      <c r="AA19" s="98"/>
      <c r="AB19" s="98"/>
      <c r="AC19" s="99"/>
      <c r="AD19" s="97">
        <v>1872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0.99894736842105258</v>
      </c>
      <c r="Q20" s="539"/>
      <c r="R20" s="539"/>
      <c r="S20" s="539"/>
      <c r="T20" s="539"/>
      <c r="U20" s="539"/>
      <c r="V20" s="539"/>
      <c r="W20" s="539">
        <f t="shared" ref="W20" si="0">IF(W18=0, "-", SUM(W19)/W18)</f>
        <v>0.99959887685519455</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0.41549912434325742</v>
      </c>
      <c r="Q21" s="539"/>
      <c r="R21" s="539"/>
      <c r="S21" s="539"/>
      <c r="T21" s="539"/>
      <c r="U21" s="539"/>
      <c r="V21" s="539"/>
      <c r="W21" s="539">
        <f t="shared" ref="W21" si="2">IF(W19=0, "-", SUM(W19)/SUM(W13,W14))</f>
        <v>1.0886850152905199</v>
      </c>
      <c r="X21" s="539"/>
      <c r="Y21" s="539"/>
      <c r="Z21" s="539"/>
      <c r="AA21" s="539"/>
      <c r="AB21" s="539"/>
      <c r="AC21" s="539"/>
      <c r="AD21" s="539">
        <f t="shared" ref="AD21" si="3">IF(AD19=0, "-", SUM(AD19)/SUM(AD13,AD14))</f>
        <v>1872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664</v>
      </c>
      <c r="H23" s="184"/>
      <c r="I23" s="184"/>
      <c r="J23" s="184"/>
      <c r="K23" s="184"/>
      <c r="L23" s="184"/>
      <c r="M23" s="184"/>
      <c r="N23" s="184"/>
      <c r="O23" s="185"/>
      <c r="P23" s="94">
        <v>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563</v>
      </c>
      <c r="AR31" s="133"/>
      <c r="AS31" s="134" t="s">
        <v>356</v>
      </c>
      <c r="AT31" s="169"/>
      <c r="AU31" s="269">
        <v>30</v>
      </c>
      <c r="AV31" s="269"/>
      <c r="AW31" s="380" t="s">
        <v>300</v>
      </c>
      <c r="AX31" s="381"/>
    </row>
    <row r="32" spans="1:50" ht="37.5" customHeight="1" x14ac:dyDescent="0.15">
      <c r="A32" s="515"/>
      <c r="B32" s="513"/>
      <c r="C32" s="513"/>
      <c r="D32" s="513"/>
      <c r="E32" s="513"/>
      <c r="F32" s="514"/>
      <c r="G32" s="540" t="s">
        <v>663</v>
      </c>
      <c r="H32" s="541"/>
      <c r="I32" s="541"/>
      <c r="J32" s="541"/>
      <c r="K32" s="541"/>
      <c r="L32" s="541"/>
      <c r="M32" s="541"/>
      <c r="N32" s="541"/>
      <c r="O32" s="542"/>
      <c r="P32" s="158" t="s">
        <v>566</v>
      </c>
      <c r="Q32" s="158"/>
      <c r="R32" s="158"/>
      <c r="S32" s="158"/>
      <c r="T32" s="158"/>
      <c r="U32" s="158"/>
      <c r="V32" s="158"/>
      <c r="W32" s="158"/>
      <c r="X32" s="229"/>
      <c r="Y32" s="339" t="s">
        <v>12</v>
      </c>
      <c r="Z32" s="549"/>
      <c r="AA32" s="550"/>
      <c r="AB32" s="551" t="s">
        <v>567</v>
      </c>
      <c r="AC32" s="551"/>
      <c r="AD32" s="551"/>
      <c r="AE32" s="365">
        <v>6</v>
      </c>
      <c r="AF32" s="366"/>
      <c r="AG32" s="366"/>
      <c r="AH32" s="366"/>
      <c r="AI32" s="365">
        <v>6</v>
      </c>
      <c r="AJ32" s="366"/>
      <c r="AK32" s="366"/>
      <c r="AL32" s="366"/>
      <c r="AM32" s="365">
        <v>6</v>
      </c>
      <c r="AN32" s="366"/>
      <c r="AO32" s="366"/>
      <c r="AP32" s="366"/>
      <c r="AQ32" s="100" t="s">
        <v>563</v>
      </c>
      <c r="AR32" s="101"/>
      <c r="AS32" s="101"/>
      <c r="AT32" s="102"/>
      <c r="AU32" s="366" t="s">
        <v>563</v>
      </c>
      <c r="AV32" s="366"/>
      <c r="AW32" s="366"/>
      <c r="AX32" s="368"/>
    </row>
    <row r="33" spans="1:50" ht="30"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5">
        <v>6</v>
      </c>
      <c r="AF33" s="366"/>
      <c r="AG33" s="366"/>
      <c r="AH33" s="366"/>
      <c r="AI33" s="365">
        <v>6</v>
      </c>
      <c r="AJ33" s="366"/>
      <c r="AK33" s="366"/>
      <c r="AL33" s="366"/>
      <c r="AM33" s="365">
        <v>6</v>
      </c>
      <c r="AN33" s="366"/>
      <c r="AO33" s="366"/>
      <c r="AP33" s="366"/>
      <c r="AQ33" s="100" t="s">
        <v>563</v>
      </c>
      <c r="AR33" s="101"/>
      <c r="AS33" s="101"/>
      <c r="AT33" s="102"/>
      <c r="AU33" s="366">
        <v>0</v>
      </c>
      <c r="AV33" s="366"/>
      <c r="AW33" s="366"/>
      <c r="AX33" s="368"/>
    </row>
    <row r="34" spans="1:50" ht="38.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100</v>
      </c>
      <c r="AF34" s="366"/>
      <c r="AG34" s="366"/>
      <c r="AH34" s="366"/>
      <c r="AI34" s="365">
        <v>100</v>
      </c>
      <c r="AJ34" s="366"/>
      <c r="AK34" s="366"/>
      <c r="AL34" s="366"/>
      <c r="AM34" s="365">
        <v>100</v>
      </c>
      <c r="AN34" s="366"/>
      <c r="AO34" s="366"/>
      <c r="AP34" s="366"/>
      <c r="AQ34" s="100" t="s">
        <v>568</v>
      </c>
      <c r="AR34" s="101"/>
      <c r="AS34" s="101"/>
      <c r="AT34" s="102"/>
      <c r="AU34" s="366" t="s">
        <v>563</v>
      </c>
      <c r="AV34" s="366"/>
      <c r="AW34" s="366"/>
      <c r="AX34" s="368"/>
    </row>
    <row r="35" spans="1:50" ht="23.25" customHeight="1" x14ac:dyDescent="0.15">
      <c r="A35" s="900" t="s">
        <v>527</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5">
        <v>6</v>
      </c>
      <c r="AF101" s="366"/>
      <c r="AG101" s="366"/>
      <c r="AH101" s="367"/>
      <c r="AI101" s="365">
        <v>6</v>
      </c>
      <c r="AJ101" s="366"/>
      <c r="AK101" s="366"/>
      <c r="AL101" s="367"/>
      <c r="AM101" s="365">
        <v>6</v>
      </c>
      <c r="AN101" s="366"/>
      <c r="AO101" s="366"/>
      <c r="AP101" s="367"/>
      <c r="AQ101" s="365" t="s">
        <v>563</v>
      </c>
      <c r="AR101" s="366"/>
      <c r="AS101" s="366"/>
      <c r="AT101" s="367"/>
      <c r="AU101" s="365"/>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567</v>
      </c>
      <c r="AC102" s="551"/>
      <c r="AD102" s="551"/>
      <c r="AE102" s="359">
        <v>6</v>
      </c>
      <c r="AF102" s="359"/>
      <c r="AG102" s="359"/>
      <c r="AH102" s="359"/>
      <c r="AI102" s="359">
        <v>6</v>
      </c>
      <c r="AJ102" s="359"/>
      <c r="AK102" s="359"/>
      <c r="AL102" s="359"/>
      <c r="AM102" s="359">
        <v>6</v>
      </c>
      <c r="AN102" s="359"/>
      <c r="AO102" s="359"/>
      <c r="AP102" s="359"/>
      <c r="AQ102" s="817">
        <v>0</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600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571</v>
      </c>
      <c r="AC116" s="299"/>
      <c r="AD116" s="300"/>
      <c r="AE116" s="359">
        <v>158.19999999999999</v>
      </c>
      <c r="AF116" s="359"/>
      <c r="AG116" s="359"/>
      <c r="AH116" s="359"/>
      <c r="AI116" s="359">
        <v>415.4</v>
      </c>
      <c r="AJ116" s="359"/>
      <c r="AK116" s="359"/>
      <c r="AL116" s="359"/>
      <c r="AM116" s="359">
        <v>312.10000000000002</v>
      </c>
      <c r="AN116" s="359"/>
      <c r="AO116" s="359"/>
      <c r="AP116" s="359"/>
      <c r="AQ116" s="365">
        <v>0</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601</v>
      </c>
      <c r="AC117" s="343"/>
      <c r="AD117" s="344"/>
      <c r="AE117" s="304" t="s">
        <v>572</v>
      </c>
      <c r="AF117" s="304"/>
      <c r="AG117" s="304"/>
      <c r="AH117" s="304"/>
      <c r="AI117" s="304" t="s">
        <v>573</v>
      </c>
      <c r="AJ117" s="304"/>
      <c r="AK117" s="304"/>
      <c r="AL117" s="304"/>
      <c r="AM117" s="304" t="s">
        <v>647</v>
      </c>
      <c r="AN117" s="304"/>
      <c r="AO117" s="304"/>
      <c r="AP117" s="304"/>
      <c r="AQ117" s="304" t="s">
        <v>650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t="s">
        <v>563</v>
      </c>
      <c r="AV133" s="133"/>
      <c r="AW133" s="134" t="s">
        <v>300</v>
      </c>
      <c r="AX133" s="135"/>
    </row>
    <row r="134" spans="1:50" ht="39.75" customHeight="1" x14ac:dyDescent="0.15">
      <c r="A134" s="997"/>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t="s">
        <v>563</v>
      </c>
      <c r="AF134" s="101"/>
      <c r="AG134" s="101"/>
      <c r="AH134" s="101"/>
      <c r="AI134" s="264" t="s">
        <v>563</v>
      </c>
      <c r="AJ134" s="101"/>
      <c r="AK134" s="101"/>
      <c r="AL134" s="101"/>
      <c r="AM134" s="264" t="s">
        <v>563</v>
      </c>
      <c r="AN134" s="101"/>
      <c r="AO134" s="101"/>
      <c r="AP134" s="101"/>
      <c r="AQ134" s="264" t="s">
        <v>563</v>
      </c>
      <c r="AR134" s="101"/>
      <c r="AS134" s="101"/>
      <c r="AT134" s="101"/>
      <c r="AU134" s="264" t="s">
        <v>565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563</v>
      </c>
      <c r="AF135" s="101"/>
      <c r="AG135" s="101"/>
      <c r="AH135" s="101"/>
      <c r="AI135" s="264" t="s">
        <v>563</v>
      </c>
      <c r="AJ135" s="101"/>
      <c r="AK135" s="101"/>
      <c r="AL135" s="101"/>
      <c r="AM135" s="264" t="s">
        <v>563</v>
      </c>
      <c r="AN135" s="101"/>
      <c r="AO135" s="101"/>
      <c r="AP135" s="101"/>
      <c r="AQ135" s="264" t="s">
        <v>575</v>
      </c>
      <c r="AR135" s="101"/>
      <c r="AS135" s="101"/>
      <c r="AT135" s="101"/>
      <c r="AU135" s="264" t="s">
        <v>563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559</v>
      </c>
      <c r="AR432" s="133"/>
      <c r="AS432" s="134" t="s">
        <v>356</v>
      </c>
      <c r="AT432" s="169"/>
      <c r="AU432" s="133" t="s">
        <v>559</v>
      </c>
      <c r="AV432" s="133"/>
      <c r="AW432" s="134" t="s">
        <v>300</v>
      </c>
      <c r="AX432" s="135"/>
    </row>
    <row r="433" spans="1:50" ht="23.25" customHeight="1" x14ac:dyDescent="0.15">
      <c r="A433" s="99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560</v>
      </c>
      <c r="AF433" s="101"/>
      <c r="AG433" s="101"/>
      <c r="AH433" s="101"/>
      <c r="AI433" s="100" t="s">
        <v>559</v>
      </c>
      <c r="AJ433" s="101"/>
      <c r="AK433" s="101"/>
      <c r="AL433" s="101"/>
      <c r="AM433" s="100" t="s">
        <v>559</v>
      </c>
      <c r="AN433" s="101"/>
      <c r="AO433" s="101"/>
      <c r="AP433" s="102"/>
      <c r="AQ433" s="100" t="s">
        <v>559</v>
      </c>
      <c r="AR433" s="101"/>
      <c r="AS433" s="101"/>
      <c r="AT433" s="102"/>
      <c r="AU433" s="101" t="s">
        <v>557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557</v>
      </c>
      <c r="AF434" s="101"/>
      <c r="AG434" s="101"/>
      <c r="AH434" s="102"/>
      <c r="AI434" s="100" t="s">
        <v>561</v>
      </c>
      <c r="AJ434" s="101"/>
      <c r="AK434" s="101"/>
      <c r="AL434" s="101"/>
      <c r="AM434" s="100" t="s">
        <v>559</v>
      </c>
      <c r="AN434" s="101"/>
      <c r="AO434" s="101"/>
      <c r="AP434" s="102"/>
      <c r="AQ434" s="100" t="s">
        <v>559</v>
      </c>
      <c r="AR434" s="101"/>
      <c r="AS434" s="101"/>
      <c r="AT434" s="102"/>
      <c r="AU434" s="101" t="s">
        <v>557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557</v>
      </c>
      <c r="AJ435" s="101"/>
      <c r="AK435" s="101"/>
      <c r="AL435" s="101"/>
      <c r="AM435" s="100" t="s">
        <v>559</v>
      </c>
      <c r="AN435" s="101"/>
      <c r="AO435" s="101"/>
      <c r="AP435" s="102"/>
      <c r="AQ435" s="100" t="s">
        <v>561</v>
      </c>
      <c r="AR435" s="101"/>
      <c r="AS435" s="101"/>
      <c r="AT435" s="102"/>
      <c r="AU435" s="101" t="s">
        <v>557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559</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577</v>
      </c>
      <c r="AH702" s="889"/>
      <c r="AI702" s="889"/>
      <c r="AJ702" s="889"/>
      <c r="AK702" s="889"/>
      <c r="AL702" s="889"/>
      <c r="AM702" s="889"/>
      <c r="AN702" s="889"/>
      <c r="AO702" s="889"/>
      <c r="AP702" s="889"/>
      <c r="AQ702" s="889"/>
      <c r="AR702" s="889"/>
      <c r="AS702" s="889"/>
      <c r="AT702" s="889"/>
      <c r="AU702" s="889"/>
      <c r="AV702" s="889"/>
      <c r="AW702" s="889"/>
      <c r="AX702" s="890"/>
    </row>
    <row r="703" spans="1:50" ht="3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578</v>
      </c>
      <c r="AH703" s="665"/>
      <c r="AI703" s="665"/>
      <c r="AJ703" s="665"/>
      <c r="AK703" s="665"/>
      <c r="AL703" s="665"/>
      <c r="AM703" s="665"/>
      <c r="AN703" s="665"/>
      <c r="AO703" s="665"/>
      <c r="AP703" s="665"/>
      <c r="AQ703" s="665"/>
      <c r="AR703" s="665"/>
      <c r="AS703" s="665"/>
      <c r="AT703" s="665"/>
      <c r="AU703" s="665"/>
      <c r="AV703" s="665"/>
      <c r="AW703" s="665"/>
      <c r="AX703" s="666"/>
    </row>
    <row r="704" spans="1:50" ht="3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660</v>
      </c>
      <c r="AH705" s="158"/>
      <c r="AI705" s="158"/>
      <c r="AJ705" s="158"/>
      <c r="AK705" s="158"/>
      <c r="AL705" s="158"/>
      <c r="AM705" s="158"/>
      <c r="AN705" s="158"/>
      <c r="AO705" s="158"/>
      <c r="AP705" s="158"/>
      <c r="AQ705" s="158"/>
      <c r="AR705" s="158"/>
      <c r="AS705" s="158"/>
      <c r="AT705" s="158"/>
      <c r="AU705" s="158"/>
      <c r="AV705" s="158"/>
      <c r="AW705" s="158"/>
      <c r="AX705" s="159"/>
    </row>
    <row r="706" spans="1:50" ht="33"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657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580</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664" t="s">
        <v>602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580</v>
      </c>
      <c r="AE712" s="586"/>
      <c r="AF712" s="586"/>
      <c r="AG712" s="594" t="s">
        <v>602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4" t="s">
        <v>603</v>
      </c>
      <c r="AH713" s="665"/>
      <c r="AI713" s="665"/>
      <c r="AJ713" s="665"/>
      <c r="AK713" s="665"/>
      <c r="AL713" s="665"/>
      <c r="AM713" s="665"/>
      <c r="AN713" s="665"/>
      <c r="AO713" s="665"/>
      <c r="AP713" s="665"/>
      <c r="AQ713" s="665"/>
      <c r="AR713" s="665"/>
      <c r="AS713" s="665"/>
      <c r="AT713" s="665"/>
      <c r="AU713" s="665"/>
      <c r="AV713" s="665"/>
      <c r="AW713" s="665"/>
      <c r="AX713" s="666"/>
    </row>
    <row r="714" spans="1:50" ht="36"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47.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585</v>
      </c>
      <c r="AH716" s="665"/>
      <c r="AI716" s="665"/>
      <c r="AJ716" s="665"/>
      <c r="AK716" s="665"/>
      <c r="AL716" s="665"/>
      <c r="AM716" s="665"/>
      <c r="AN716" s="665"/>
      <c r="AO716" s="665"/>
      <c r="AP716" s="665"/>
      <c r="AQ716" s="665"/>
      <c r="AR716" s="665"/>
      <c r="AS716" s="665"/>
      <c r="AT716" s="665"/>
      <c r="AU716" s="665"/>
      <c r="AV716" s="665"/>
      <c r="AW716" s="665"/>
      <c r="AX716" s="666"/>
    </row>
    <row r="717" spans="1:50" ht="31.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651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659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549</v>
      </c>
      <c r="D721" s="921"/>
      <c r="E721" s="921"/>
      <c r="F721" s="922"/>
      <c r="G721" s="940"/>
      <c r="H721" s="941"/>
      <c r="I721" s="83" t="str">
        <f>IF(OR(G721="　", G721=""), "", "-")</f>
        <v/>
      </c>
      <c r="J721" s="919"/>
      <c r="K721" s="919"/>
      <c r="L721" s="83" t="str">
        <f>IF(M721="","","-")</f>
        <v/>
      </c>
      <c r="M721" s="84"/>
      <c r="N721" s="916" t="s">
        <v>587</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t="s">
        <v>563</v>
      </c>
      <c r="K725" s="964"/>
      <c r="L725" s="85" t="str">
        <f t="shared" si="5"/>
        <v/>
      </c>
      <c r="M725" s="86"/>
      <c r="N725" s="955" t="s">
        <v>588</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602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889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8.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t="s">
        <v>661</v>
      </c>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6.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t="s">
        <v>648</v>
      </c>
      <c r="I751" s="47"/>
      <c r="J751" s="47"/>
      <c r="K751" s="47"/>
      <c r="L751" s="47"/>
      <c r="M751" s="47"/>
      <c r="N751" s="47"/>
      <c r="O751" s="47"/>
      <c r="P751" s="47"/>
      <c r="Q751" s="47"/>
      <c r="R751" s="47"/>
      <c r="S751" s="47"/>
      <c r="T751" s="47"/>
      <c r="U751" s="47" t="s">
        <v>662</v>
      </c>
      <c r="V751" s="47"/>
      <c r="W751" s="47"/>
      <c r="X751" s="47"/>
      <c r="Y751" s="47"/>
      <c r="Z751" s="47"/>
      <c r="AA751" s="47"/>
      <c r="AB751" s="47"/>
      <c r="AC751" s="47"/>
      <c r="AD751" s="47"/>
      <c r="AE751" s="47"/>
      <c r="AF751" s="47"/>
      <c r="AG751" s="47"/>
      <c r="AH751" s="47"/>
      <c r="AI751" s="47"/>
      <c r="AJ751" s="47"/>
      <c r="AK751" s="47"/>
      <c r="AL751" s="47" t="s">
        <v>649</v>
      </c>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0" t="s">
        <v>533</v>
      </c>
      <c r="B779" s="761"/>
      <c r="C779" s="761"/>
      <c r="D779" s="761"/>
      <c r="E779" s="761"/>
      <c r="F779" s="762"/>
      <c r="G779" s="440" t="s">
        <v>614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1.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75" customHeight="1" x14ac:dyDescent="0.15">
      <c r="A781" s="556"/>
      <c r="B781" s="763"/>
      <c r="C781" s="763"/>
      <c r="D781" s="763"/>
      <c r="E781" s="763"/>
      <c r="F781" s="764"/>
      <c r="G781" s="449" t="s">
        <v>643</v>
      </c>
      <c r="H781" s="450"/>
      <c r="I781" s="450"/>
      <c r="J781" s="450"/>
      <c r="K781" s="451"/>
      <c r="L781" s="452" t="s">
        <v>641</v>
      </c>
      <c r="M781" s="453"/>
      <c r="N781" s="453"/>
      <c r="O781" s="453"/>
      <c r="P781" s="453"/>
      <c r="Q781" s="453"/>
      <c r="R781" s="453"/>
      <c r="S781" s="453"/>
      <c r="T781" s="453"/>
      <c r="U781" s="453"/>
      <c r="V781" s="453"/>
      <c r="W781" s="453"/>
      <c r="X781" s="454"/>
      <c r="Y781" s="455">
        <v>688.6</v>
      </c>
      <c r="Z781" s="456"/>
      <c r="AA781" s="456"/>
      <c r="AB781" s="557"/>
      <c r="AC781" s="449" t="s">
        <v>643</v>
      </c>
      <c r="AD781" s="450"/>
      <c r="AE781" s="450"/>
      <c r="AF781" s="450"/>
      <c r="AG781" s="451"/>
      <c r="AH781" s="452" t="s">
        <v>642</v>
      </c>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3.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688.6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57.75" customHeight="1" x14ac:dyDescent="0.15">
      <c r="A837" s="405">
        <v>1</v>
      </c>
      <c r="B837" s="405">
        <v>1</v>
      </c>
      <c r="C837" s="426" t="s">
        <v>604</v>
      </c>
      <c r="D837" s="419"/>
      <c r="E837" s="419"/>
      <c r="F837" s="419"/>
      <c r="G837" s="419"/>
      <c r="H837" s="419"/>
      <c r="I837" s="419"/>
      <c r="J837" s="420">
        <v>1010001000006</v>
      </c>
      <c r="K837" s="421"/>
      <c r="L837" s="421"/>
      <c r="M837" s="421"/>
      <c r="N837" s="421"/>
      <c r="O837" s="421"/>
      <c r="P837" s="316" t="s">
        <v>628</v>
      </c>
      <c r="Q837" s="315"/>
      <c r="R837" s="315"/>
      <c r="S837" s="315"/>
      <c r="T837" s="315"/>
      <c r="U837" s="315"/>
      <c r="V837" s="315"/>
      <c r="W837" s="315"/>
      <c r="X837" s="315"/>
      <c r="Y837" s="317">
        <v>688.6</v>
      </c>
      <c r="Z837" s="318"/>
      <c r="AA837" s="318"/>
      <c r="AB837" s="319"/>
      <c r="AC837" s="327" t="s">
        <v>618</v>
      </c>
      <c r="AD837" s="425"/>
      <c r="AE837" s="425"/>
      <c r="AF837" s="425"/>
      <c r="AG837" s="425"/>
      <c r="AH837" s="328" t="s">
        <v>602</v>
      </c>
      <c r="AI837" s="329"/>
      <c r="AJ837" s="329"/>
      <c r="AK837" s="329"/>
      <c r="AL837" s="324" t="s">
        <v>627</v>
      </c>
      <c r="AM837" s="325"/>
      <c r="AN837" s="325"/>
      <c r="AO837" s="326"/>
      <c r="AP837" s="320" t="s">
        <v>602</v>
      </c>
      <c r="AQ837" s="320"/>
      <c r="AR837" s="320"/>
      <c r="AS837" s="320"/>
      <c r="AT837" s="320"/>
      <c r="AU837" s="320"/>
      <c r="AV837" s="320"/>
      <c r="AW837" s="320"/>
      <c r="AX837" s="320"/>
    </row>
    <row r="838" spans="1:50" ht="57.75" customHeight="1" x14ac:dyDescent="0.15">
      <c r="A838" s="405">
        <v>2</v>
      </c>
      <c r="B838" s="405">
        <v>1</v>
      </c>
      <c r="C838" s="426" t="s">
        <v>615</v>
      </c>
      <c r="D838" s="419"/>
      <c r="E838" s="419"/>
      <c r="F838" s="419"/>
      <c r="G838" s="419"/>
      <c r="H838" s="419"/>
      <c r="I838" s="419"/>
      <c r="J838" s="420">
        <v>1040001050436</v>
      </c>
      <c r="K838" s="421"/>
      <c r="L838" s="421"/>
      <c r="M838" s="421"/>
      <c r="N838" s="421"/>
      <c r="O838" s="421"/>
      <c r="P838" s="316" t="s">
        <v>629</v>
      </c>
      <c r="Q838" s="315"/>
      <c r="R838" s="315"/>
      <c r="S838" s="315"/>
      <c r="T838" s="315"/>
      <c r="U838" s="315"/>
      <c r="V838" s="315"/>
      <c r="W838" s="315"/>
      <c r="X838" s="315"/>
      <c r="Y838" s="317">
        <v>520</v>
      </c>
      <c r="Z838" s="318"/>
      <c r="AA838" s="318"/>
      <c r="AB838" s="319"/>
      <c r="AC838" s="327" t="s">
        <v>618</v>
      </c>
      <c r="AD838" s="327"/>
      <c r="AE838" s="327"/>
      <c r="AF838" s="327"/>
      <c r="AG838" s="327"/>
      <c r="AH838" s="328" t="s">
        <v>602</v>
      </c>
      <c r="AI838" s="329"/>
      <c r="AJ838" s="329"/>
      <c r="AK838" s="329"/>
      <c r="AL838" s="324" t="s">
        <v>627</v>
      </c>
      <c r="AM838" s="325"/>
      <c r="AN838" s="325"/>
      <c r="AO838" s="326"/>
      <c r="AP838" s="320" t="s">
        <v>626</v>
      </c>
      <c r="AQ838" s="320"/>
      <c r="AR838" s="320"/>
      <c r="AS838" s="320"/>
      <c r="AT838" s="320"/>
      <c r="AU838" s="320"/>
      <c r="AV838" s="320"/>
      <c r="AW838" s="320"/>
      <c r="AX838" s="320"/>
    </row>
    <row r="839" spans="1:50" ht="57.75" customHeight="1" x14ac:dyDescent="0.15">
      <c r="A839" s="405">
        <v>3</v>
      </c>
      <c r="B839" s="405">
        <v>1</v>
      </c>
      <c r="C839" s="426" t="s">
        <v>606</v>
      </c>
      <c r="D839" s="419"/>
      <c r="E839" s="419"/>
      <c r="F839" s="419"/>
      <c r="G839" s="419"/>
      <c r="H839" s="419"/>
      <c r="I839" s="419"/>
      <c r="J839" s="420">
        <v>6010001044155</v>
      </c>
      <c r="K839" s="421"/>
      <c r="L839" s="421"/>
      <c r="M839" s="421"/>
      <c r="N839" s="421"/>
      <c r="O839" s="421"/>
      <c r="P839" s="316" t="s">
        <v>630</v>
      </c>
      <c r="Q839" s="315"/>
      <c r="R839" s="315"/>
      <c r="S839" s="315"/>
      <c r="T839" s="315"/>
      <c r="U839" s="315"/>
      <c r="V839" s="315"/>
      <c r="W839" s="315"/>
      <c r="X839" s="315"/>
      <c r="Y839" s="317">
        <v>326.5</v>
      </c>
      <c r="Z839" s="318"/>
      <c r="AA839" s="318"/>
      <c r="AB839" s="319"/>
      <c r="AC839" s="327" t="s">
        <v>618</v>
      </c>
      <c r="AD839" s="327"/>
      <c r="AE839" s="327"/>
      <c r="AF839" s="327"/>
      <c r="AG839" s="327"/>
      <c r="AH839" s="328" t="s">
        <v>602</v>
      </c>
      <c r="AI839" s="329"/>
      <c r="AJ839" s="329"/>
      <c r="AK839" s="329"/>
      <c r="AL839" s="324" t="s">
        <v>627</v>
      </c>
      <c r="AM839" s="325"/>
      <c r="AN839" s="325"/>
      <c r="AO839" s="326"/>
      <c r="AP839" s="320" t="s">
        <v>626</v>
      </c>
      <c r="AQ839" s="320"/>
      <c r="AR839" s="320"/>
      <c r="AS839" s="320"/>
      <c r="AT839" s="320"/>
      <c r="AU839" s="320"/>
      <c r="AV839" s="320"/>
      <c r="AW839" s="320"/>
      <c r="AX839" s="320"/>
    </row>
    <row r="840" spans="1:50" ht="57.75" customHeight="1" x14ac:dyDescent="0.15">
      <c r="A840" s="405">
        <v>4</v>
      </c>
      <c r="B840" s="405">
        <v>1</v>
      </c>
      <c r="C840" s="426" t="s">
        <v>605</v>
      </c>
      <c r="D840" s="419"/>
      <c r="E840" s="419"/>
      <c r="F840" s="419"/>
      <c r="G840" s="419"/>
      <c r="H840" s="419"/>
      <c r="I840" s="419"/>
      <c r="J840" s="420">
        <v>9010401006818</v>
      </c>
      <c r="K840" s="421"/>
      <c r="L840" s="421"/>
      <c r="M840" s="421"/>
      <c r="N840" s="421"/>
      <c r="O840" s="421"/>
      <c r="P840" s="316" t="s">
        <v>631</v>
      </c>
      <c r="Q840" s="315"/>
      <c r="R840" s="315"/>
      <c r="S840" s="315"/>
      <c r="T840" s="315"/>
      <c r="U840" s="315"/>
      <c r="V840" s="315"/>
      <c r="W840" s="315"/>
      <c r="X840" s="315"/>
      <c r="Y840" s="317">
        <v>311.8</v>
      </c>
      <c r="Z840" s="318"/>
      <c r="AA840" s="318"/>
      <c r="AB840" s="319"/>
      <c r="AC840" s="327" t="s">
        <v>618</v>
      </c>
      <c r="AD840" s="327"/>
      <c r="AE840" s="327"/>
      <c r="AF840" s="327"/>
      <c r="AG840" s="327"/>
      <c r="AH840" s="328" t="s">
        <v>602</v>
      </c>
      <c r="AI840" s="329"/>
      <c r="AJ840" s="329"/>
      <c r="AK840" s="329"/>
      <c r="AL840" s="324" t="s">
        <v>627</v>
      </c>
      <c r="AM840" s="325"/>
      <c r="AN840" s="325"/>
      <c r="AO840" s="326"/>
      <c r="AP840" s="320" t="s">
        <v>626</v>
      </c>
      <c r="AQ840" s="320"/>
      <c r="AR840" s="320"/>
      <c r="AS840" s="320"/>
      <c r="AT840" s="320"/>
      <c r="AU840" s="320"/>
      <c r="AV840" s="320"/>
      <c r="AW840" s="320"/>
      <c r="AX840" s="320"/>
    </row>
    <row r="841" spans="1:50" ht="57.75" customHeight="1" x14ac:dyDescent="0.15">
      <c r="A841" s="405">
        <v>5</v>
      </c>
      <c r="B841" s="405">
        <v>1</v>
      </c>
      <c r="C841" s="426" t="s">
        <v>607</v>
      </c>
      <c r="D841" s="419"/>
      <c r="E841" s="419"/>
      <c r="F841" s="419"/>
      <c r="G841" s="419"/>
      <c r="H841" s="419"/>
      <c r="I841" s="419"/>
      <c r="J841" s="420">
        <v>2010401044997</v>
      </c>
      <c r="K841" s="421"/>
      <c r="L841" s="421"/>
      <c r="M841" s="421"/>
      <c r="N841" s="421"/>
      <c r="O841" s="421"/>
      <c r="P841" s="316" t="s">
        <v>632</v>
      </c>
      <c r="Q841" s="315"/>
      <c r="R841" s="315"/>
      <c r="S841" s="315"/>
      <c r="T841" s="315"/>
      <c r="U841" s="315"/>
      <c r="V841" s="315"/>
      <c r="W841" s="315"/>
      <c r="X841" s="315"/>
      <c r="Y841" s="317">
        <v>10.3</v>
      </c>
      <c r="Z841" s="318"/>
      <c r="AA841" s="318"/>
      <c r="AB841" s="319"/>
      <c r="AC841" s="321" t="s">
        <v>618</v>
      </c>
      <c r="AD841" s="321"/>
      <c r="AE841" s="321"/>
      <c r="AF841" s="321"/>
      <c r="AG841" s="321"/>
      <c r="AH841" s="328" t="s">
        <v>602</v>
      </c>
      <c r="AI841" s="329"/>
      <c r="AJ841" s="329"/>
      <c r="AK841" s="329"/>
      <c r="AL841" s="324" t="s">
        <v>627</v>
      </c>
      <c r="AM841" s="325"/>
      <c r="AN841" s="325"/>
      <c r="AO841" s="326"/>
      <c r="AP841" s="320" t="s">
        <v>626</v>
      </c>
      <c r="AQ841" s="320"/>
      <c r="AR841" s="320"/>
      <c r="AS841" s="320"/>
      <c r="AT841" s="320"/>
      <c r="AU841" s="320"/>
      <c r="AV841" s="320"/>
      <c r="AW841" s="320"/>
      <c r="AX841" s="320"/>
    </row>
    <row r="842" spans="1:50" ht="57.75" customHeight="1" x14ac:dyDescent="0.15">
      <c r="A842" s="405">
        <v>6</v>
      </c>
      <c r="B842" s="405">
        <v>1</v>
      </c>
      <c r="C842" s="426" t="s">
        <v>608</v>
      </c>
      <c r="D842" s="419"/>
      <c r="E842" s="419"/>
      <c r="F842" s="419"/>
      <c r="G842" s="419"/>
      <c r="H842" s="419"/>
      <c r="I842" s="419"/>
      <c r="J842" s="420">
        <v>2010001027031</v>
      </c>
      <c r="K842" s="421"/>
      <c r="L842" s="421"/>
      <c r="M842" s="421"/>
      <c r="N842" s="421"/>
      <c r="O842" s="421"/>
      <c r="P842" s="316" t="s">
        <v>633</v>
      </c>
      <c r="Q842" s="315"/>
      <c r="R842" s="315"/>
      <c r="S842" s="315"/>
      <c r="T842" s="315"/>
      <c r="U842" s="315"/>
      <c r="V842" s="315"/>
      <c r="W842" s="315"/>
      <c r="X842" s="315"/>
      <c r="Y842" s="317">
        <v>7.3</v>
      </c>
      <c r="Z842" s="318"/>
      <c r="AA842" s="318"/>
      <c r="AB842" s="319"/>
      <c r="AC842" s="321" t="s">
        <v>618</v>
      </c>
      <c r="AD842" s="321"/>
      <c r="AE842" s="321"/>
      <c r="AF842" s="321"/>
      <c r="AG842" s="321"/>
      <c r="AH842" s="328" t="s">
        <v>602</v>
      </c>
      <c r="AI842" s="329"/>
      <c r="AJ842" s="329"/>
      <c r="AK842" s="329"/>
      <c r="AL842" s="324" t="s">
        <v>627</v>
      </c>
      <c r="AM842" s="325"/>
      <c r="AN842" s="325"/>
      <c r="AO842" s="326"/>
      <c r="AP842" s="320" t="s">
        <v>626</v>
      </c>
      <c r="AQ842" s="320"/>
      <c r="AR842" s="320"/>
      <c r="AS842" s="320"/>
      <c r="AT842" s="320"/>
      <c r="AU842" s="320"/>
      <c r="AV842" s="320"/>
      <c r="AW842" s="320"/>
      <c r="AX842" s="320"/>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t="s">
        <v>627</v>
      </c>
      <c r="AM843" s="325"/>
      <c r="AN843" s="325"/>
      <c r="AO843" s="326"/>
      <c r="AP843" s="320" t="s">
        <v>626</v>
      </c>
      <c r="AQ843" s="320"/>
      <c r="AR843" s="320"/>
      <c r="AS843" s="320"/>
      <c r="AT843" s="320"/>
      <c r="AU843" s="320"/>
      <c r="AV843" s="320"/>
      <c r="AW843" s="320"/>
      <c r="AX843" s="320"/>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t="s">
        <v>627</v>
      </c>
      <c r="AM844" s="325"/>
      <c r="AN844" s="325"/>
      <c r="AO844" s="326"/>
      <c r="AP844" s="320" t="s">
        <v>626</v>
      </c>
      <c r="AQ844" s="320"/>
      <c r="AR844" s="320"/>
      <c r="AS844" s="320"/>
      <c r="AT844" s="320"/>
      <c r="AU844" s="320"/>
      <c r="AV844" s="320"/>
      <c r="AW844" s="320"/>
      <c r="AX844" s="320"/>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t="s">
        <v>627</v>
      </c>
      <c r="AM845" s="325"/>
      <c r="AN845" s="325"/>
      <c r="AO845" s="326"/>
      <c r="AP845" s="320" t="s">
        <v>626</v>
      </c>
      <c r="AQ845" s="320"/>
      <c r="AR845" s="320"/>
      <c r="AS845" s="320"/>
      <c r="AT845" s="320"/>
      <c r="AU845" s="320"/>
      <c r="AV845" s="320"/>
      <c r="AW845" s="320"/>
      <c r="AX845" s="320"/>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t="s">
        <v>627</v>
      </c>
      <c r="AM846" s="325"/>
      <c r="AN846" s="325"/>
      <c r="AO846" s="326"/>
      <c r="AP846" s="320" t="s">
        <v>626</v>
      </c>
      <c r="AQ846" s="320"/>
      <c r="AR846" s="320"/>
      <c r="AS846" s="320"/>
      <c r="AT846" s="320"/>
      <c r="AU846" s="320"/>
      <c r="AV846" s="320"/>
      <c r="AW846" s="320"/>
      <c r="AX846" s="320"/>
    </row>
    <row r="847" spans="1:50" ht="30" hidden="1" customHeight="1" x14ac:dyDescent="0.15">
      <c r="A847" s="405">
        <v>11</v>
      </c>
      <c r="B847" s="405">
        <v>1</v>
      </c>
      <c r="C847" s="426"/>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t="s">
        <v>627</v>
      </c>
      <c r="AM847" s="325"/>
      <c r="AN847" s="325"/>
      <c r="AO847" s="326"/>
      <c r="AP847" s="320" t="s">
        <v>626</v>
      </c>
      <c r="AQ847" s="320"/>
      <c r="AR847" s="320"/>
      <c r="AS847" s="320"/>
      <c r="AT847" s="320"/>
      <c r="AU847" s="320"/>
      <c r="AV847" s="320"/>
      <c r="AW847" s="320"/>
      <c r="AX847" s="320"/>
    </row>
    <row r="848" spans="1:50" ht="30" hidden="1" customHeight="1" x14ac:dyDescent="0.15">
      <c r="A848" s="405">
        <v>12</v>
      </c>
      <c r="B848" s="405">
        <v>1</v>
      </c>
      <c r="C848" s="426"/>
      <c r="D848" s="419"/>
      <c r="E848" s="419"/>
      <c r="F848" s="419"/>
      <c r="G848" s="419"/>
      <c r="H848" s="419"/>
      <c r="I848" s="419"/>
      <c r="J848" s="420"/>
      <c r="K848" s="421"/>
      <c r="L848" s="421"/>
      <c r="M848" s="421"/>
      <c r="N848" s="421"/>
      <c r="O848" s="421"/>
      <c r="P848" s="316"/>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t="s">
        <v>627</v>
      </c>
      <c r="AM848" s="325"/>
      <c r="AN848" s="325"/>
      <c r="AO848" s="326"/>
      <c r="AP848" s="320" t="s">
        <v>626</v>
      </c>
      <c r="AQ848" s="320"/>
      <c r="AR848" s="320"/>
      <c r="AS848" s="320"/>
      <c r="AT848" s="320"/>
      <c r="AU848" s="320"/>
      <c r="AV848" s="320"/>
      <c r="AW848" s="320"/>
      <c r="AX848" s="320"/>
    </row>
    <row r="849" spans="1:50" ht="30" hidden="1" customHeight="1" x14ac:dyDescent="0.15">
      <c r="A849" s="405">
        <v>13</v>
      </c>
      <c r="B849" s="405">
        <v>1</v>
      </c>
      <c r="C849" s="426"/>
      <c r="D849" s="419"/>
      <c r="E849" s="419"/>
      <c r="F849" s="419"/>
      <c r="G849" s="419"/>
      <c r="H849" s="419"/>
      <c r="I849" s="419"/>
      <c r="J849" s="420"/>
      <c r="K849" s="421"/>
      <c r="L849" s="421"/>
      <c r="M849" s="421"/>
      <c r="N849" s="421"/>
      <c r="O849" s="421"/>
      <c r="P849" s="316"/>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t="s">
        <v>627</v>
      </c>
      <c r="AM849" s="325"/>
      <c r="AN849" s="325"/>
      <c r="AO849" s="326"/>
      <c r="AP849" s="320" t="s">
        <v>626</v>
      </c>
      <c r="AQ849" s="320"/>
      <c r="AR849" s="320"/>
      <c r="AS849" s="320"/>
      <c r="AT849" s="320"/>
      <c r="AU849" s="320"/>
      <c r="AV849" s="320"/>
      <c r="AW849" s="320"/>
      <c r="AX849" s="320"/>
    </row>
    <row r="850" spans="1:50" ht="30" hidden="1" customHeight="1" x14ac:dyDescent="0.15">
      <c r="A850" s="405">
        <v>14</v>
      </c>
      <c r="B850" s="405">
        <v>1</v>
      </c>
      <c r="C850" s="426"/>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t="s">
        <v>627</v>
      </c>
      <c r="AM850" s="325"/>
      <c r="AN850" s="325"/>
      <c r="AO850" s="326"/>
      <c r="AP850" s="320" t="s">
        <v>626</v>
      </c>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t="s">
        <v>627</v>
      </c>
      <c r="AM851" s="325"/>
      <c r="AN851" s="325"/>
      <c r="AO851" s="326"/>
      <c r="AP851" s="320" t="s">
        <v>626</v>
      </c>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t="s">
        <v>627</v>
      </c>
      <c r="AM852" s="325"/>
      <c r="AN852" s="325"/>
      <c r="AO852" s="326"/>
      <c r="AP852" s="320" t="s">
        <v>626</v>
      </c>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t="s">
        <v>627</v>
      </c>
      <c r="AM853" s="325"/>
      <c r="AN853" s="325"/>
      <c r="AO853" s="326"/>
      <c r="AP853" s="320" t="s">
        <v>626</v>
      </c>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t="s">
        <v>627</v>
      </c>
      <c r="AM854" s="325"/>
      <c r="AN854" s="325"/>
      <c r="AO854" s="326"/>
      <c r="AP854" s="320" t="s">
        <v>626</v>
      </c>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t="s">
        <v>627</v>
      </c>
      <c r="AM855" s="325"/>
      <c r="AN855" s="325"/>
      <c r="AO855" s="326"/>
      <c r="AP855" s="320" t="s">
        <v>626</v>
      </c>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t="s">
        <v>627</v>
      </c>
      <c r="AM856" s="325"/>
      <c r="AN856" s="325"/>
      <c r="AO856" s="326"/>
      <c r="AP856" s="320" t="s">
        <v>626</v>
      </c>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t="s">
        <v>627</v>
      </c>
      <c r="AM857" s="325"/>
      <c r="AN857" s="325"/>
      <c r="AO857" s="326"/>
      <c r="AP857" s="320" t="s">
        <v>626</v>
      </c>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t="s">
        <v>627</v>
      </c>
      <c r="AM858" s="325"/>
      <c r="AN858" s="325"/>
      <c r="AO858" s="326"/>
      <c r="AP858" s="320" t="s">
        <v>626</v>
      </c>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7"/>
      <c r="Z859" s="318"/>
      <c r="AA859" s="318"/>
      <c r="AB859" s="319"/>
      <c r="AC859" s="321"/>
      <c r="AD859" s="321"/>
      <c r="AE859" s="321"/>
      <c r="AF859" s="321"/>
      <c r="AG859" s="321"/>
      <c r="AH859" s="322"/>
      <c r="AI859" s="323"/>
      <c r="AJ859" s="323"/>
      <c r="AK859" s="323"/>
      <c r="AL859" s="324" t="s">
        <v>627</v>
      </c>
      <c r="AM859" s="325"/>
      <c r="AN859" s="325"/>
      <c r="AO859" s="326"/>
      <c r="AP859" s="320" t="s">
        <v>626</v>
      </c>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7"/>
      <c r="Z860" s="318"/>
      <c r="AA860" s="318"/>
      <c r="AB860" s="319"/>
      <c r="AC860" s="321"/>
      <c r="AD860" s="321"/>
      <c r="AE860" s="321"/>
      <c r="AF860" s="321"/>
      <c r="AG860" s="321"/>
      <c r="AH860" s="322"/>
      <c r="AI860" s="323"/>
      <c r="AJ860" s="323"/>
      <c r="AK860" s="323"/>
      <c r="AL860" s="324" t="s">
        <v>627</v>
      </c>
      <c r="AM860" s="325"/>
      <c r="AN860" s="325"/>
      <c r="AO860" s="326"/>
      <c r="AP860" s="320" t="s">
        <v>626</v>
      </c>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7"/>
      <c r="Z861" s="318"/>
      <c r="AA861" s="318"/>
      <c r="AB861" s="319"/>
      <c r="AC861" s="321"/>
      <c r="AD861" s="321"/>
      <c r="AE861" s="321"/>
      <c r="AF861" s="321"/>
      <c r="AG861" s="321"/>
      <c r="AH861" s="322"/>
      <c r="AI861" s="323"/>
      <c r="AJ861" s="323"/>
      <c r="AK861" s="323"/>
      <c r="AL861" s="324" t="s">
        <v>627</v>
      </c>
      <c r="AM861" s="325"/>
      <c r="AN861" s="325"/>
      <c r="AO861" s="326"/>
      <c r="AP861" s="320" t="s">
        <v>626</v>
      </c>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t="s">
        <v>627</v>
      </c>
      <c r="AM862" s="325"/>
      <c r="AN862" s="325"/>
      <c r="AO862" s="326"/>
      <c r="AP862" s="320" t="s">
        <v>626</v>
      </c>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t="s">
        <v>627</v>
      </c>
      <c r="AM863" s="325"/>
      <c r="AN863" s="325"/>
      <c r="AO863" s="326"/>
      <c r="AP863" s="320" t="s">
        <v>626</v>
      </c>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t="s">
        <v>627</v>
      </c>
      <c r="AM864" s="325"/>
      <c r="AN864" s="325"/>
      <c r="AO864" s="326"/>
      <c r="AP864" s="320" t="s">
        <v>626</v>
      </c>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t="s">
        <v>627</v>
      </c>
      <c r="AM865" s="325"/>
      <c r="AN865" s="325"/>
      <c r="AO865" s="326"/>
      <c r="AP865" s="320" t="s">
        <v>626</v>
      </c>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t="s">
        <v>627</v>
      </c>
      <c r="AM866" s="325"/>
      <c r="AN866" s="325"/>
      <c r="AO866" s="326"/>
      <c r="AP866" s="320" t="s">
        <v>626</v>
      </c>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62.25" customHeight="1" x14ac:dyDescent="0.15">
      <c r="A870" s="405">
        <v>1</v>
      </c>
      <c r="B870" s="405">
        <v>1</v>
      </c>
      <c r="C870" s="426" t="s">
        <v>612</v>
      </c>
      <c r="D870" s="419"/>
      <c r="E870" s="419"/>
      <c r="F870" s="419"/>
      <c r="G870" s="419"/>
      <c r="H870" s="419"/>
      <c r="I870" s="419"/>
      <c r="J870" s="420">
        <v>7013301009652</v>
      </c>
      <c r="K870" s="421"/>
      <c r="L870" s="421"/>
      <c r="M870" s="421"/>
      <c r="N870" s="421"/>
      <c r="O870" s="421"/>
      <c r="P870" s="316" t="s">
        <v>616</v>
      </c>
      <c r="Q870" s="315"/>
      <c r="R870" s="315"/>
      <c r="S870" s="315"/>
      <c r="T870" s="315"/>
      <c r="U870" s="315"/>
      <c r="V870" s="315"/>
      <c r="W870" s="315"/>
      <c r="X870" s="315"/>
      <c r="Y870" s="317">
        <v>5.4</v>
      </c>
      <c r="Z870" s="318"/>
      <c r="AA870" s="318"/>
      <c r="AB870" s="319"/>
      <c r="AC870" s="327" t="s">
        <v>618</v>
      </c>
      <c r="AD870" s="425"/>
      <c r="AE870" s="425"/>
      <c r="AF870" s="425"/>
      <c r="AG870" s="425"/>
      <c r="AH870" s="328" t="s">
        <v>602</v>
      </c>
      <c r="AI870" s="329"/>
      <c r="AJ870" s="329"/>
      <c r="AK870" s="329"/>
      <c r="AL870" s="324" t="s">
        <v>602</v>
      </c>
      <c r="AM870" s="325"/>
      <c r="AN870" s="325"/>
      <c r="AO870" s="326"/>
      <c r="AP870" s="320" t="s">
        <v>602</v>
      </c>
      <c r="AQ870" s="320"/>
      <c r="AR870" s="320"/>
      <c r="AS870" s="320"/>
      <c r="AT870" s="320"/>
      <c r="AU870" s="320"/>
      <c r="AV870" s="320"/>
      <c r="AW870" s="320"/>
      <c r="AX870" s="320"/>
    </row>
    <row r="871" spans="1:50" ht="62.25" customHeight="1" x14ac:dyDescent="0.15">
      <c r="A871" s="405">
        <v>2</v>
      </c>
      <c r="B871" s="405">
        <v>1</v>
      </c>
      <c r="C871" s="426" t="s">
        <v>609</v>
      </c>
      <c r="D871" s="419"/>
      <c r="E871" s="419"/>
      <c r="F871" s="419"/>
      <c r="G871" s="419"/>
      <c r="H871" s="419"/>
      <c r="I871" s="419"/>
      <c r="J871" s="420">
        <v>9010001006111</v>
      </c>
      <c r="K871" s="421"/>
      <c r="L871" s="421"/>
      <c r="M871" s="421"/>
      <c r="N871" s="421"/>
      <c r="O871" s="421"/>
      <c r="P871" s="316" t="s">
        <v>617</v>
      </c>
      <c r="Q871" s="315"/>
      <c r="R871" s="315"/>
      <c r="S871" s="315"/>
      <c r="T871" s="315"/>
      <c r="U871" s="315"/>
      <c r="V871" s="315"/>
      <c r="W871" s="315"/>
      <c r="X871" s="315"/>
      <c r="Y871" s="317">
        <v>1.3</v>
      </c>
      <c r="Z871" s="318"/>
      <c r="AA871" s="318"/>
      <c r="AB871" s="319"/>
      <c r="AC871" s="327" t="s">
        <v>618</v>
      </c>
      <c r="AD871" s="327"/>
      <c r="AE871" s="327"/>
      <c r="AF871" s="327"/>
      <c r="AG871" s="327"/>
      <c r="AH871" s="328" t="s">
        <v>602</v>
      </c>
      <c r="AI871" s="329"/>
      <c r="AJ871" s="329"/>
      <c r="AK871" s="329"/>
      <c r="AL871" s="324" t="s">
        <v>602</v>
      </c>
      <c r="AM871" s="325"/>
      <c r="AN871" s="325"/>
      <c r="AO871" s="326"/>
      <c r="AP871" s="320" t="s">
        <v>602</v>
      </c>
      <c r="AQ871" s="320"/>
      <c r="AR871" s="320"/>
      <c r="AS871" s="320"/>
      <c r="AT871" s="320"/>
      <c r="AU871" s="320"/>
      <c r="AV871" s="320"/>
      <c r="AW871" s="320"/>
      <c r="AX871" s="320"/>
    </row>
    <row r="872" spans="1:50" ht="29.25" customHeight="1" x14ac:dyDescent="0.15">
      <c r="A872" s="405">
        <v>3</v>
      </c>
      <c r="B872" s="405">
        <v>1</v>
      </c>
      <c r="C872" s="426" t="s">
        <v>634</v>
      </c>
      <c r="D872" s="419"/>
      <c r="E872" s="419"/>
      <c r="F872" s="419"/>
      <c r="G872" s="419"/>
      <c r="H872" s="419"/>
      <c r="I872" s="419"/>
      <c r="J872" s="420">
        <v>1010401013301</v>
      </c>
      <c r="K872" s="421"/>
      <c r="L872" s="421"/>
      <c r="M872" s="421"/>
      <c r="N872" s="421"/>
      <c r="O872" s="421"/>
      <c r="P872" s="316" t="s">
        <v>635</v>
      </c>
      <c r="Q872" s="315"/>
      <c r="R872" s="315"/>
      <c r="S872" s="315"/>
      <c r="T872" s="315"/>
      <c r="U872" s="315"/>
      <c r="V872" s="315"/>
      <c r="W872" s="315"/>
      <c r="X872" s="315"/>
      <c r="Y872" s="317">
        <v>0.9</v>
      </c>
      <c r="Z872" s="318"/>
      <c r="AA872" s="318"/>
      <c r="AB872" s="319"/>
      <c r="AC872" s="327" t="s">
        <v>525</v>
      </c>
      <c r="AD872" s="327"/>
      <c r="AE872" s="327"/>
      <c r="AF872" s="327"/>
      <c r="AG872" s="327"/>
      <c r="AH872" s="322" t="s">
        <v>627</v>
      </c>
      <c r="AI872" s="323"/>
      <c r="AJ872" s="323"/>
      <c r="AK872" s="323"/>
      <c r="AL872" s="324">
        <v>100</v>
      </c>
      <c r="AM872" s="325"/>
      <c r="AN872" s="325"/>
      <c r="AO872" s="326"/>
      <c r="AP872" s="320" t="s">
        <v>626</v>
      </c>
      <c r="AQ872" s="320"/>
      <c r="AR872" s="320"/>
      <c r="AS872" s="320"/>
      <c r="AT872" s="320"/>
      <c r="AU872" s="320"/>
      <c r="AV872" s="320"/>
      <c r="AW872" s="320"/>
      <c r="AX872" s="320"/>
    </row>
    <row r="873" spans="1:50" ht="29.25" customHeight="1" x14ac:dyDescent="0.15">
      <c r="A873" s="405">
        <v>4</v>
      </c>
      <c r="B873" s="405">
        <v>1</v>
      </c>
      <c r="C873" s="426" t="s">
        <v>637</v>
      </c>
      <c r="D873" s="419"/>
      <c r="E873" s="419"/>
      <c r="F873" s="419"/>
      <c r="G873" s="419"/>
      <c r="H873" s="419"/>
      <c r="I873" s="419"/>
      <c r="J873" s="420">
        <v>4010001023838</v>
      </c>
      <c r="K873" s="421"/>
      <c r="L873" s="421"/>
      <c r="M873" s="421"/>
      <c r="N873" s="421"/>
      <c r="O873" s="421"/>
      <c r="P873" s="316" t="s">
        <v>639</v>
      </c>
      <c r="Q873" s="315"/>
      <c r="R873" s="315"/>
      <c r="S873" s="315"/>
      <c r="T873" s="315"/>
      <c r="U873" s="315"/>
      <c r="V873" s="315"/>
      <c r="W873" s="315"/>
      <c r="X873" s="315"/>
      <c r="Y873" s="317">
        <v>0</v>
      </c>
      <c r="Z873" s="318"/>
      <c r="AA873" s="318"/>
      <c r="AB873" s="319"/>
      <c r="AC873" s="327" t="s">
        <v>525</v>
      </c>
      <c r="AD873" s="327"/>
      <c r="AE873" s="327"/>
      <c r="AF873" s="327"/>
      <c r="AG873" s="327"/>
      <c r="AH873" s="322" t="s">
        <v>602</v>
      </c>
      <c r="AI873" s="323"/>
      <c r="AJ873" s="323"/>
      <c r="AK873" s="323"/>
      <c r="AL873" s="324">
        <v>100</v>
      </c>
      <c r="AM873" s="325"/>
      <c r="AN873" s="325"/>
      <c r="AO873" s="326"/>
      <c r="AP873" s="320"/>
      <c r="AQ873" s="320"/>
      <c r="AR873" s="320"/>
      <c r="AS873" s="320"/>
      <c r="AT873" s="320"/>
      <c r="AU873" s="320"/>
      <c r="AV873" s="320"/>
      <c r="AW873" s="320"/>
      <c r="AX873" s="320"/>
    </row>
    <row r="874" spans="1:50" ht="29.25" hidden="1" customHeight="1" x14ac:dyDescent="0.15">
      <c r="A874" s="405">
        <v>5</v>
      </c>
      <c r="B874" s="405">
        <v>1</v>
      </c>
      <c r="C874" s="426"/>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9.25" hidden="1" customHeight="1" x14ac:dyDescent="0.15">
      <c r="A875" s="405">
        <v>6</v>
      </c>
      <c r="B875" s="405">
        <v>1</v>
      </c>
      <c r="C875" s="426"/>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9.25" hidden="1" customHeight="1" x14ac:dyDescent="0.15">
      <c r="A876" s="405">
        <v>7</v>
      </c>
      <c r="B876" s="405">
        <v>1</v>
      </c>
      <c r="C876" s="426"/>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9.25" hidden="1" customHeight="1" x14ac:dyDescent="0.15">
      <c r="A877" s="405">
        <v>8</v>
      </c>
      <c r="B877" s="405">
        <v>1</v>
      </c>
      <c r="C877" s="426"/>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9.25" hidden="1" customHeight="1" x14ac:dyDescent="0.15">
      <c r="A878" s="405">
        <v>9</v>
      </c>
      <c r="B878" s="405">
        <v>1</v>
      </c>
      <c r="C878" s="426"/>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9.25"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9.25"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9.25"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9.25"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9.25"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9.25"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9.25"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29.25"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9.25"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9.25"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9.25"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9.25"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9.25"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29.25"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29.25"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29.25"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29.25"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9.25"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9.25"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9.25"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9.25"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9.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customHeight="1" x14ac:dyDescent="0.15">
      <c r="A903" s="405">
        <v>1</v>
      </c>
      <c r="B903" s="405">
        <v>1</v>
      </c>
      <c r="C903" s="426" t="s">
        <v>636</v>
      </c>
      <c r="D903" s="419"/>
      <c r="E903" s="419"/>
      <c r="F903" s="419"/>
      <c r="G903" s="419"/>
      <c r="H903" s="419"/>
      <c r="I903" s="419"/>
      <c r="J903" s="420">
        <v>2010901001143</v>
      </c>
      <c r="K903" s="421"/>
      <c r="L903" s="421"/>
      <c r="M903" s="421"/>
      <c r="N903" s="421"/>
      <c r="O903" s="421"/>
      <c r="P903" s="316" t="s">
        <v>638</v>
      </c>
      <c r="Q903" s="315"/>
      <c r="R903" s="315"/>
      <c r="S903" s="315"/>
      <c r="T903" s="315"/>
      <c r="U903" s="315"/>
      <c r="V903" s="315"/>
      <c r="W903" s="315"/>
      <c r="X903" s="315"/>
      <c r="Y903" s="317">
        <v>0.1</v>
      </c>
      <c r="Z903" s="318"/>
      <c r="AA903" s="318"/>
      <c r="AB903" s="319"/>
      <c r="AC903" s="327" t="s">
        <v>525</v>
      </c>
      <c r="AD903" s="425"/>
      <c r="AE903" s="425"/>
      <c r="AF903" s="425"/>
      <c r="AG903" s="425"/>
      <c r="AH903" s="328" t="s">
        <v>602</v>
      </c>
      <c r="AI903" s="329"/>
      <c r="AJ903" s="329"/>
      <c r="AK903" s="329"/>
      <c r="AL903" s="324">
        <v>100</v>
      </c>
      <c r="AM903" s="325"/>
      <c r="AN903" s="325"/>
      <c r="AO903" s="326"/>
      <c r="AP903" s="320" t="s">
        <v>602</v>
      </c>
      <c r="AQ903" s="320"/>
      <c r="AR903" s="320"/>
      <c r="AS903" s="320"/>
      <c r="AT903" s="320"/>
      <c r="AU903" s="320"/>
      <c r="AV903" s="320"/>
      <c r="AW903" s="320"/>
      <c r="AX903" s="320"/>
    </row>
    <row r="904" spans="1:50" ht="30" customHeight="1" x14ac:dyDescent="0.15">
      <c r="A904" s="405">
        <v>2</v>
      </c>
      <c r="B904" s="405">
        <v>1</v>
      </c>
      <c r="C904" s="426" t="s">
        <v>653</v>
      </c>
      <c r="D904" s="419"/>
      <c r="E904" s="419"/>
      <c r="F904" s="419"/>
      <c r="G904" s="419"/>
      <c r="H904" s="419"/>
      <c r="I904" s="419"/>
      <c r="J904" s="420">
        <v>9010401078551</v>
      </c>
      <c r="K904" s="421"/>
      <c r="L904" s="421"/>
      <c r="M904" s="421"/>
      <c r="N904" s="421"/>
      <c r="O904" s="421"/>
      <c r="P904" s="316" t="s">
        <v>619</v>
      </c>
      <c r="Q904" s="315"/>
      <c r="R904" s="315"/>
      <c r="S904" s="315"/>
      <c r="T904" s="315"/>
      <c r="U904" s="315"/>
      <c r="V904" s="315"/>
      <c r="W904" s="315"/>
      <c r="X904" s="315"/>
      <c r="Y904" s="317">
        <v>0.1</v>
      </c>
      <c r="Z904" s="318"/>
      <c r="AA904" s="318"/>
      <c r="AB904" s="319"/>
      <c r="AC904" s="327" t="s">
        <v>526</v>
      </c>
      <c r="AD904" s="327"/>
      <c r="AE904" s="327"/>
      <c r="AF904" s="327"/>
      <c r="AG904" s="327"/>
      <c r="AH904" s="328" t="s">
        <v>652</v>
      </c>
      <c r="AI904" s="329"/>
      <c r="AJ904" s="329"/>
      <c r="AK904" s="329"/>
      <c r="AL904" s="324">
        <v>100</v>
      </c>
      <c r="AM904" s="325"/>
      <c r="AN904" s="325"/>
      <c r="AO904" s="326"/>
      <c r="AP904" s="320" t="s">
        <v>602</v>
      </c>
      <c r="AQ904" s="320"/>
      <c r="AR904" s="320"/>
      <c r="AS904" s="320"/>
      <c r="AT904" s="320"/>
      <c r="AU904" s="320"/>
      <c r="AV904" s="320"/>
      <c r="AW904" s="320"/>
      <c r="AX904" s="320"/>
    </row>
    <row r="905" spans="1:50" ht="30" customHeight="1" x14ac:dyDescent="0.15">
      <c r="A905" s="405">
        <v>3</v>
      </c>
      <c r="B905" s="405">
        <v>1</v>
      </c>
      <c r="C905" s="426" t="s">
        <v>656</v>
      </c>
      <c r="D905" s="419"/>
      <c r="E905" s="419"/>
      <c r="F905" s="419"/>
      <c r="G905" s="419"/>
      <c r="H905" s="419"/>
      <c r="I905" s="419"/>
      <c r="J905" s="420">
        <v>6010401020516</v>
      </c>
      <c r="K905" s="421"/>
      <c r="L905" s="421"/>
      <c r="M905" s="421"/>
      <c r="N905" s="421"/>
      <c r="O905" s="421"/>
      <c r="P905" s="316" t="s">
        <v>620</v>
      </c>
      <c r="Q905" s="315"/>
      <c r="R905" s="315"/>
      <c r="S905" s="315"/>
      <c r="T905" s="315"/>
      <c r="U905" s="315"/>
      <c r="V905" s="315"/>
      <c r="W905" s="315"/>
      <c r="X905" s="315"/>
      <c r="Y905" s="317">
        <v>0</v>
      </c>
      <c r="Z905" s="318"/>
      <c r="AA905" s="318"/>
      <c r="AB905" s="319"/>
      <c r="AC905" s="327" t="s">
        <v>526</v>
      </c>
      <c r="AD905" s="327"/>
      <c r="AE905" s="327"/>
      <c r="AF905" s="327"/>
      <c r="AG905" s="327"/>
      <c r="AH905" s="322" t="s">
        <v>652</v>
      </c>
      <c r="AI905" s="323"/>
      <c r="AJ905" s="323"/>
      <c r="AK905" s="323"/>
      <c r="AL905" s="324">
        <v>100</v>
      </c>
      <c r="AM905" s="325"/>
      <c r="AN905" s="325"/>
      <c r="AO905" s="326"/>
      <c r="AP905" s="320" t="s">
        <v>602</v>
      </c>
      <c r="AQ905" s="320"/>
      <c r="AR905" s="320"/>
      <c r="AS905" s="320"/>
      <c r="AT905" s="320"/>
      <c r="AU905" s="320"/>
      <c r="AV905" s="320"/>
      <c r="AW905" s="320"/>
      <c r="AX905" s="320"/>
    </row>
    <row r="906" spans="1:50" ht="30" customHeight="1" x14ac:dyDescent="0.15">
      <c r="A906" s="405">
        <v>4</v>
      </c>
      <c r="B906" s="405">
        <v>1</v>
      </c>
      <c r="C906" s="426" t="s">
        <v>640</v>
      </c>
      <c r="D906" s="419"/>
      <c r="E906" s="419"/>
      <c r="F906" s="419"/>
      <c r="G906" s="419"/>
      <c r="H906" s="419"/>
      <c r="I906" s="419"/>
      <c r="J906" s="420">
        <v>3000020141003</v>
      </c>
      <c r="K906" s="421"/>
      <c r="L906" s="421"/>
      <c r="M906" s="421"/>
      <c r="N906" s="421"/>
      <c r="O906" s="421"/>
      <c r="P906" s="316" t="s">
        <v>621</v>
      </c>
      <c r="Q906" s="315"/>
      <c r="R906" s="315"/>
      <c r="S906" s="315"/>
      <c r="T906" s="315"/>
      <c r="U906" s="315"/>
      <c r="V906" s="315"/>
      <c r="W906" s="315"/>
      <c r="X906" s="315"/>
      <c r="Y906" s="317">
        <v>0</v>
      </c>
      <c r="Z906" s="318"/>
      <c r="AA906" s="318"/>
      <c r="AB906" s="319"/>
      <c r="AC906" s="327" t="s">
        <v>526</v>
      </c>
      <c r="AD906" s="327"/>
      <c r="AE906" s="327"/>
      <c r="AF906" s="327"/>
      <c r="AG906" s="327"/>
      <c r="AH906" s="322" t="s">
        <v>652</v>
      </c>
      <c r="AI906" s="323"/>
      <c r="AJ906" s="323"/>
      <c r="AK906" s="323"/>
      <c r="AL906" s="324">
        <v>100</v>
      </c>
      <c r="AM906" s="325"/>
      <c r="AN906" s="325"/>
      <c r="AO906" s="326"/>
      <c r="AP906" s="320" t="s">
        <v>602</v>
      </c>
      <c r="AQ906" s="320"/>
      <c r="AR906" s="320"/>
      <c r="AS906" s="320"/>
      <c r="AT906" s="320"/>
      <c r="AU906" s="320"/>
      <c r="AV906" s="320"/>
      <c r="AW906" s="320"/>
      <c r="AX906" s="320"/>
    </row>
    <row r="907" spans="1:50" ht="30" customHeight="1" x14ac:dyDescent="0.15">
      <c r="A907" s="405">
        <v>5</v>
      </c>
      <c r="B907" s="405">
        <v>1</v>
      </c>
      <c r="C907" s="426" t="s">
        <v>610</v>
      </c>
      <c r="D907" s="419"/>
      <c r="E907" s="419"/>
      <c r="F907" s="419"/>
      <c r="G907" s="419"/>
      <c r="H907" s="419"/>
      <c r="I907" s="419"/>
      <c r="J907" s="420">
        <v>8011101028104</v>
      </c>
      <c r="K907" s="421"/>
      <c r="L907" s="421"/>
      <c r="M907" s="421"/>
      <c r="N907" s="421"/>
      <c r="O907" s="421"/>
      <c r="P907" s="316" t="s">
        <v>622</v>
      </c>
      <c r="Q907" s="315"/>
      <c r="R907" s="315"/>
      <c r="S907" s="315"/>
      <c r="T907" s="315"/>
      <c r="U907" s="315"/>
      <c r="V907" s="315"/>
      <c r="W907" s="315"/>
      <c r="X907" s="315"/>
      <c r="Y907" s="317">
        <v>0</v>
      </c>
      <c r="Z907" s="318"/>
      <c r="AA907" s="318"/>
      <c r="AB907" s="319"/>
      <c r="AC907" s="321" t="s">
        <v>526</v>
      </c>
      <c r="AD907" s="321"/>
      <c r="AE907" s="321"/>
      <c r="AF907" s="321"/>
      <c r="AG907" s="321"/>
      <c r="AH907" s="322" t="s">
        <v>652</v>
      </c>
      <c r="AI907" s="323"/>
      <c r="AJ907" s="323"/>
      <c r="AK907" s="323"/>
      <c r="AL907" s="324">
        <v>100</v>
      </c>
      <c r="AM907" s="325"/>
      <c r="AN907" s="325"/>
      <c r="AO907" s="326"/>
      <c r="AP907" s="320" t="s">
        <v>602</v>
      </c>
      <c r="AQ907" s="320"/>
      <c r="AR907" s="320"/>
      <c r="AS907" s="320"/>
      <c r="AT907" s="320"/>
      <c r="AU907" s="320"/>
      <c r="AV907" s="320"/>
      <c r="AW907" s="320"/>
      <c r="AX907" s="320"/>
    </row>
    <row r="908" spans="1:50" ht="30" customHeight="1" x14ac:dyDescent="0.15">
      <c r="A908" s="405">
        <v>6</v>
      </c>
      <c r="B908" s="405">
        <v>1</v>
      </c>
      <c r="C908" s="426" t="s">
        <v>611</v>
      </c>
      <c r="D908" s="419"/>
      <c r="E908" s="419"/>
      <c r="F908" s="419"/>
      <c r="G908" s="419"/>
      <c r="H908" s="419"/>
      <c r="I908" s="419"/>
      <c r="J908" s="420">
        <v>7010001064648</v>
      </c>
      <c r="K908" s="421"/>
      <c r="L908" s="421"/>
      <c r="M908" s="421"/>
      <c r="N908" s="421"/>
      <c r="O908" s="421"/>
      <c r="P908" s="316" t="s">
        <v>623</v>
      </c>
      <c r="Q908" s="315"/>
      <c r="R908" s="315"/>
      <c r="S908" s="315"/>
      <c r="T908" s="315"/>
      <c r="U908" s="315"/>
      <c r="V908" s="315"/>
      <c r="W908" s="315"/>
      <c r="X908" s="315"/>
      <c r="Y908" s="317">
        <v>0</v>
      </c>
      <c r="Z908" s="318"/>
      <c r="AA908" s="318"/>
      <c r="AB908" s="319"/>
      <c r="AC908" s="321" t="s">
        <v>525</v>
      </c>
      <c r="AD908" s="321"/>
      <c r="AE908" s="321"/>
      <c r="AF908" s="321"/>
      <c r="AG908" s="321"/>
      <c r="AH908" s="322" t="s">
        <v>652</v>
      </c>
      <c r="AI908" s="323"/>
      <c r="AJ908" s="323"/>
      <c r="AK908" s="323"/>
      <c r="AL908" s="324">
        <v>100</v>
      </c>
      <c r="AM908" s="325"/>
      <c r="AN908" s="325"/>
      <c r="AO908" s="326"/>
      <c r="AP908" s="320" t="s">
        <v>602</v>
      </c>
      <c r="AQ908" s="320"/>
      <c r="AR908" s="320"/>
      <c r="AS908" s="320"/>
      <c r="AT908" s="320"/>
      <c r="AU908" s="320"/>
      <c r="AV908" s="320"/>
      <c r="AW908" s="320"/>
      <c r="AX908" s="320"/>
    </row>
    <row r="909" spans="1:50" ht="30" customHeight="1" x14ac:dyDescent="0.15">
      <c r="A909" s="405">
        <v>7</v>
      </c>
      <c r="B909" s="405">
        <v>1</v>
      </c>
      <c r="C909" s="426" t="s">
        <v>655</v>
      </c>
      <c r="D909" s="419"/>
      <c r="E909" s="419"/>
      <c r="F909" s="419"/>
      <c r="G909" s="419"/>
      <c r="H909" s="419"/>
      <c r="I909" s="419"/>
      <c r="J909" s="420">
        <v>1010001112577</v>
      </c>
      <c r="K909" s="421"/>
      <c r="L909" s="421"/>
      <c r="M909" s="421"/>
      <c r="N909" s="421"/>
      <c r="O909" s="421"/>
      <c r="P909" s="316" t="s">
        <v>624</v>
      </c>
      <c r="Q909" s="315"/>
      <c r="R909" s="315"/>
      <c r="S909" s="315"/>
      <c r="T909" s="315"/>
      <c r="U909" s="315"/>
      <c r="V909" s="315"/>
      <c r="W909" s="315"/>
      <c r="X909" s="315"/>
      <c r="Y909" s="317">
        <v>0</v>
      </c>
      <c r="Z909" s="318"/>
      <c r="AA909" s="318"/>
      <c r="AB909" s="319"/>
      <c r="AC909" s="321" t="s">
        <v>526</v>
      </c>
      <c r="AD909" s="321"/>
      <c r="AE909" s="321"/>
      <c r="AF909" s="321"/>
      <c r="AG909" s="321"/>
      <c r="AH909" s="322" t="s">
        <v>652</v>
      </c>
      <c r="AI909" s="323"/>
      <c r="AJ909" s="323"/>
      <c r="AK909" s="323"/>
      <c r="AL909" s="324">
        <v>100</v>
      </c>
      <c r="AM909" s="325"/>
      <c r="AN909" s="325"/>
      <c r="AO909" s="326"/>
      <c r="AP909" s="320" t="s">
        <v>602</v>
      </c>
      <c r="AQ909" s="320"/>
      <c r="AR909" s="320"/>
      <c r="AS909" s="320"/>
      <c r="AT909" s="320"/>
      <c r="AU909" s="320"/>
      <c r="AV909" s="320"/>
      <c r="AW909" s="320"/>
      <c r="AX909" s="320"/>
    </row>
    <row r="910" spans="1:50" ht="30" customHeight="1" x14ac:dyDescent="0.15">
      <c r="A910" s="405">
        <v>8</v>
      </c>
      <c r="B910" s="405">
        <v>1</v>
      </c>
      <c r="C910" s="426" t="s">
        <v>654</v>
      </c>
      <c r="D910" s="419"/>
      <c r="E910" s="419"/>
      <c r="F910" s="419"/>
      <c r="G910" s="419"/>
      <c r="H910" s="419"/>
      <c r="I910" s="419"/>
      <c r="J910" s="420">
        <v>4180001056169</v>
      </c>
      <c r="K910" s="421"/>
      <c r="L910" s="421"/>
      <c r="M910" s="421"/>
      <c r="N910" s="421"/>
      <c r="O910" s="421"/>
      <c r="P910" s="316" t="s">
        <v>625</v>
      </c>
      <c r="Q910" s="315"/>
      <c r="R910" s="315"/>
      <c r="S910" s="315"/>
      <c r="T910" s="315"/>
      <c r="U910" s="315"/>
      <c r="V910" s="315"/>
      <c r="W910" s="315"/>
      <c r="X910" s="315"/>
      <c r="Y910" s="317">
        <v>0</v>
      </c>
      <c r="Z910" s="318"/>
      <c r="AA910" s="318"/>
      <c r="AB910" s="319"/>
      <c r="AC910" s="321" t="s">
        <v>526</v>
      </c>
      <c r="AD910" s="321"/>
      <c r="AE910" s="321"/>
      <c r="AF910" s="321"/>
      <c r="AG910" s="321"/>
      <c r="AH910" s="322" t="s">
        <v>652</v>
      </c>
      <c r="AI910" s="323"/>
      <c r="AJ910" s="323"/>
      <c r="AK910" s="323"/>
      <c r="AL910" s="324">
        <v>100</v>
      </c>
      <c r="AM910" s="325"/>
      <c r="AN910" s="325"/>
      <c r="AO910" s="326"/>
      <c r="AP910" s="320" t="s">
        <v>602</v>
      </c>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t="s">
        <v>602</v>
      </c>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t="s">
        <v>602</v>
      </c>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t="s">
        <v>602</v>
      </c>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t="s">
        <v>602</v>
      </c>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t="s">
        <v>602</v>
      </c>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t="s">
        <v>602</v>
      </c>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t="s">
        <v>602</v>
      </c>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t="s">
        <v>602</v>
      </c>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t="s">
        <v>602</v>
      </c>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t="s">
        <v>602</v>
      </c>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t="s">
        <v>602</v>
      </c>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t="s">
        <v>602</v>
      </c>
      <c r="AQ922" s="320"/>
      <c r="AR922" s="320"/>
      <c r="AS922" s="320"/>
      <c r="AT922" s="320"/>
      <c r="AU922" s="320"/>
      <c r="AV922" s="320"/>
      <c r="AW922" s="320"/>
      <c r="AX922" s="320"/>
    </row>
    <row r="923" spans="1:50" ht="30" hidden="1" customHeight="1" x14ac:dyDescent="0.15">
      <c r="A923" s="405">
        <v>21</v>
      </c>
      <c r="B923" s="405">
        <v>1</v>
      </c>
      <c r="C923" s="426"/>
      <c r="D923" s="419"/>
      <c r="E923" s="419"/>
      <c r="F923" s="419"/>
      <c r="G923" s="419"/>
      <c r="H923" s="419"/>
      <c r="I923" s="419"/>
      <c r="J923" s="420"/>
      <c r="K923" s="421"/>
      <c r="L923" s="421"/>
      <c r="M923" s="421"/>
      <c r="N923" s="421"/>
      <c r="O923" s="421"/>
      <c r="P923" s="316"/>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t="s">
        <v>602</v>
      </c>
      <c r="AQ923" s="320"/>
      <c r="AR923" s="320"/>
      <c r="AS923" s="320"/>
      <c r="AT923" s="320"/>
      <c r="AU923" s="320"/>
      <c r="AV923" s="320"/>
      <c r="AW923" s="320"/>
      <c r="AX923" s="320"/>
    </row>
    <row r="924" spans="1:50" ht="30" hidden="1" customHeight="1" x14ac:dyDescent="0.15">
      <c r="A924" s="405">
        <v>22</v>
      </c>
      <c r="B924" s="405">
        <v>1</v>
      </c>
      <c r="C924" s="426"/>
      <c r="D924" s="419"/>
      <c r="E924" s="419"/>
      <c r="F924" s="419"/>
      <c r="G924" s="419"/>
      <c r="H924" s="419"/>
      <c r="I924" s="419"/>
      <c r="J924" s="420"/>
      <c r="K924" s="421"/>
      <c r="L924" s="421"/>
      <c r="M924" s="421"/>
      <c r="N924" s="421"/>
      <c r="O924" s="421"/>
      <c r="P924" s="316"/>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t="s">
        <v>602</v>
      </c>
      <c r="AQ924" s="320"/>
      <c r="AR924" s="320"/>
      <c r="AS924" s="320"/>
      <c r="AT924" s="320"/>
      <c r="AU924" s="320"/>
      <c r="AV924" s="320"/>
      <c r="AW924" s="320"/>
      <c r="AX924" s="320"/>
    </row>
    <row r="925" spans="1:50" ht="30" hidden="1" customHeight="1" x14ac:dyDescent="0.15">
      <c r="A925" s="405">
        <v>23</v>
      </c>
      <c r="B925" s="405">
        <v>1</v>
      </c>
      <c r="C925" s="426"/>
      <c r="D925" s="419"/>
      <c r="E925" s="419"/>
      <c r="F925" s="419"/>
      <c r="G925" s="419"/>
      <c r="H925" s="419"/>
      <c r="I925" s="419"/>
      <c r="J925" s="420"/>
      <c r="K925" s="421"/>
      <c r="L925" s="421"/>
      <c r="M925" s="421"/>
      <c r="N925" s="421"/>
      <c r="O925" s="421"/>
      <c r="P925" s="316"/>
      <c r="Q925" s="315"/>
      <c r="R925" s="315"/>
      <c r="S925" s="315"/>
      <c r="T925" s="315"/>
      <c r="U925" s="315"/>
      <c r="V925" s="315"/>
      <c r="W925" s="315"/>
      <c r="X925" s="315"/>
      <c r="Y925" s="317"/>
      <c r="Z925" s="318"/>
      <c r="AA925" s="318"/>
      <c r="AB925" s="319"/>
      <c r="AC925" s="321"/>
      <c r="AD925" s="321"/>
      <c r="AE925" s="321"/>
      <c r="AF925" s="321"/>
      <c r="AG925" s="321"/>
      <c r="AH925" s="322"/>
      <c r="AI925" s="323"/>
      <c r="AJ925" s="323"/>
      <c r="AK925" s="323"/>
      <c r="AL925" s="324"/>
      <c r="AM925" s="325"/>
      <c r="AN925" s="325"/>
      <c r="AO925" s="326"/>
      <c r="AP925" s="320" t="s">
        <v>602</v>
      </c>
      <c r="AQ925" s="320"/>
      <c r="AR925" s="320"/>
      <c r="AS925" s="320"/>
      <c r="AT925" s="320"/>
      <c r="AU925" s="320"/>
      <c r="AV925" s="320"/>
      <c r="AW925" s="320"/>
      <c r="AX925" s="320"/>
    </row>
    <row r="926" spans="1:50" ht="30" hidden="1" customHeight="1" x14ac:dyDescent="0.15">
      <c r="A926" s="405">
        <v>24</v>
      </c>
      <c r="B926" s="405">
        <v>1</v>
      </c>
      <c r="C926" s="426"/>
      <c r="D926" s="419"/>
      <c r="E926" s="419"/>
      <c r="F926" s="419"/>
      <c r="G926" s="419"/>
      <c r="H926" s="419"/>
      <c r="I926" s="419"/>
      <c r="J926" s="420"/>
      <c r="K926" s="421"/>
      <c r="L926" s="421"/>
      <c r="M926" s="421"/>
      <c r="N926" s="421"/>
      <c r="O926" s="421"/>
      <c r="P926" s="316"/>
      <c r="Q926" s="315"/>
      <c r="R926" s="315"/>
      <c r="S926" s="315"/>
      <c r="T926" s="315"/>
      <c r="U926" s="315"/>
      <c r="V926" s="315"/>
      <c r="W926" s="315"/>
      <c r="X926" s="315"/>
      <c r="Y926" s="317"/>
      <c r="Z926" s="318"/>
      <c r="AA926" s="318"/>
      <c r="AB926" s="319"/>
      <c r="AC926" s="321"/>
      <c r="AD926" s="321"/>
      <c r="AE926" s="321"/>
      <c r="AF926" s="321"/>
      <c r="AG926" s="321"/>
      <c r="AH926" s="322"/>
      <c r="AI926" s="323"/>
      <c r="AJ926" s="323"/>
      <c r="AK926" s="323"/>
      <c r="AL926" s="324"/>
      <c r="AM926" s="325"/>
      <c r="AN926" s="325"/>
      <c r="AO926" s="326"/>
      <c r="AP926" s="320" t="s">
        <v>602</v>
      </c>
      <c r="AQ926" s="320"/>
      <c r="AR926" s="320"/>
      <c r="AS926" s="320"/>
      <c r="AT926" s="320"/>
      <c r="AU926" s="320"/>
      <c r="AV926" s="320"/>
      <c r="AW926" s="320"/>
      <c r="AX926" s="320"/>
    </row>
    <row r="927" spans="1:50" ht="30" hidden="1" customHeight="1" x14ac:dyDescent="0.15">
      <c r="A927" s="405">
        <v>25</v>
      </c>
      <c r="B927" s="405">
        <v>1</v>
      </c>
      <c r="C927" s="426"/>
      <c r="D927" s="419"/>
      <c r="E927" s="419"/>
      <c r="F927" s="419"/>
      <c r="G927" s="419"/>
      <c r="H927" s="419"/>
      <c r="I927" s="419"/>
      <c r="J927" s="420"/>
      <c r="K927" s="421"/>
      <c r="L927" s="421"/>
      <c r="M927" s="421"/>
      <c r="N927" s="421"/>
      <c r="O927" s="421"/>
      <c r="P927" s="316"/>
      <c r="Q927" s="315"/>
      <c r="R927" s="315"/>
      <c r="S927" s="315"/>
      <c r="T927" s="315"/>
      <c r="U927" s="315"/>
      <c r="V927" s="315"/>
      <c r="W927" s="315"/>
      <c r="X927" s="315"/>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26"/>
      <c r="D928" s="419"/>
      <c r="E928" s="419"/>
      <c r="F928" s="419"/>
      <c r="G928" s="419"/>
      <c r="H928" s="419"/>
      <c r="I928" s="419"/>
      <c r="J928" s="420"/>
      <c r="K928" s="421"/>
      <c r="L928" s="421"/>
      <c r="M928" s="421"/>
      <c r="N928" s="421"/>
      <c r="O928" s="421"/>
      <c r="P928" s="316"/>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26"/>
      <c r="D929" s="419"/>
      <c r="E929" s="419"/>
      <c r="F929" s="419"/>
      <c r="G929" s="419"/>
      <c r="H929" s="419"/>
      <c r="I929" s="419"/>
      <c r="J929" s="420"/>
      <c r="K929" s="421"/>
      <c r="L929" s="421"/>
      <c r="M929" s="421"/>
      <c r="N929" s="421"/>
      <c r="O929" s="421"/>
      <c r="P929" s="316"/>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customHeight="1" x14ac:dyDescent="0.15">
      <c r="A936" s="405">
        <v>1</v>
      </c>
      <c r="B936" s="405">
        <v>1</v>
      </c>
      <c r="C936" s="426" t="s">
        <v>644</v>
      </c>
      <c r="D936" s="419"/>
      <c r="E936" s="419"/>
      <c r="F936" s="419"/>
      <c r="G936" s="419"/>
      <c r="H936" s="419"/>
      <c r="I936" s="419"/>
      <c r="J936" s="420" t="s">
        <v>602</v>
      </c>
      <c r="K936" s="421"/>
      <c r="L936" s="421"/>
      <c r="M936" s="421"/>
      <c r="N936" s="421"/>
      <c r="O936" s="421"/>
      <c r="P936" s="316" t="s">
        <v>646</v>
      </c>
      <c r="Q936" s="315"/>
      <c r="R936" s="315"/>
      <c r="S936" s="315"/>
      <c r="T936" s="315"/>
      <c r="U936" s="315"/>
      <c r="V936" s="315"/>
      <c r="W936" s="315"/>
      <c r="X936" s="315"/>
      <c r="Y936" s="317">
        <v>0</v>
      </c>
      <c r="Z936" s="318"/>
      <c r="AA936" s="318"/>
      <c r="AB936" s="319"/>
      <c r="AC936" s="327" t="s">
        <v>196</v>
      </c>
      <c r="AD936" s="425"/>
      <c r="AE936" s="425"/>
      <c r="AF936" s="425"/>
      <c r="AG936" s="425"/>
      <c r="AH936" s="328" t="s">
        <v>602</v>
      </c>
      <c r="AI936" s="329"/>
      <c r="AJ936" s="329"/>
      <c r="AK936" s="329"/>
      <c r="AL936" s="324" t="s">
        <v>602</v>
      </c>
      <c r="AM936" s="325"/>
      <c r="AN936" s="325"/>
      <c r="AO936" s="326"/>
      <c r="AP936" s="320" t="s">
        <v>602</v>
      </c>
      <c r="AQ936" s="320"/>
      <c r="AR936" s="320"/>
      <c r="AS936" s="320"/>
      <c r="AT936" s="320"/>
      <c r="AU936" s="320"/>
      <c r="AV936" s="320"/>
      <c r="AW936" s="320"/>
      <c r="AX936" s="320"/>
    </row>
    <row r="937" spans="1:50" ht="30" customHeight="1" x14ac:dyDescent="0.15">
      <c r="A937" s="405">
        <v>2</v>
      </c>
      <c r="B937" s="405">
        <v>1</v>
      </c>
      <c r="C937" s="426" t="s">
        <v>645</v>
      </c>
      <c r="D937" s="419"/>
      <c r="E937" s="419"/>
      <c r="F937" s="419"/>
      <c r="G937" s="419"/>
      <c r="H937" s="419"/>
      <c r="I937" s="419"/>
      <c r="J937" s="420" t="s">
        <v>602</v>
      </c>
      <c r="K937" s="421"/>
      <c r="L937" s="421"/>
      <c r="M937" s="421"/>
      <c r="N937" s="421"/>
      <c r="O937" s="421"/>
      <c r="P937" s="316" t="s">
        <v>646</v>
      </c>
      <c r="Q937" s="315"/>
      <c r="R937" s="315"/>
      <c r="S937" s="315"/>
      <c r="T937" s="315"/>
      <c r="U937" s="315"/>
      <c r="V937" s="315"/>
      <c r="W937" s="315"/>
      <c r="X937" s="315"/>
      <c r="Y937" s="317">
        <v>0</v>
      </c>
      <c r="Z937" s="318"/>
      <c r="AA937" s="318"/>
      <c r="AB937" s="319"/>
      <c r="AC937" s="327" t="s">
        <v>196</v>
      </c>
      <c r="AD937" s="327"/>
      <c r="AE937" s="327"/>
      <c r="AF937" s="327"/>
      <c r="AG937" s="327"/>
      <c r="AH937" s="328" t="s">
        <v>602</v>
      </c>
      <c r="AI937" s="329"/>
      <c r="AJ937" s="329"/>
      <c r="AK937" s="329"/>
      <c r="AL937" s="324" t="s">
        <v>602</v>
      </c>
      <c r="AM937" s="325"/>
      <c r="AN937" s="325"/>
      <c r="AO937" s="326"/>
      <c r="AP937" s="320" t="s">
        <v>602</v>
      </c>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6"/>
      <c r="Q938" s="315"/>
      <c r="R938" s="315"/>
      <c r="S938" s="315"/>
      <c r="T938" s="315"/>
      <c r="U938" s="315"/>
      <c r="V938" s="315"/>
      <c r="W938" s="315"/>
      <c r="X938" s="315"/>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6"/>
      <c r="Q939" s="315"/>
      <c r="R939" s="315"/>
      <c r="S939" s="315"/>
      <c r="T939" s="315"/>
      <c r="U939" s="315"/>
      <c r="V939" s="315"/>
      <c r="W939" s="315"/>
      <c r="X939" s="315"/>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7"/>
      <c r="Z969" s="318"/>
      <c r="AA969" s="318"/>
      <c r="AB969" s="319"/>
      <c r="AC969" s="327"/>
      <c r="AD969" s="425"/>
      <c r="AE969" s="425"/>
      <c r="AF969" s="425"/>
      <c r="AG969" s="425"/>
      <c r="AH969" s="328"/>
      <c r="AI969" s="329"/>
      <c r="AJ969" s="329"/>
      <c r="AK969" s="329"/>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7"/>
      <c r="Z970" s="318"/>
      <c r="AA970" s="318"/>
      <c r="AB970" s="319"/>
      <c r="AC970" s="327"/>
      <c r="AD970" s="327"/>
      <c r="AE970" s="327"/>
      <c r="AF970" s="327"/>
      <c r="AG970" s="327"/>
      <c r="AH970" s="328"/>
      <c r="AI970" s="329"/>
      <c r="AJ970" s="329"/>
      <c r="AK970" s="329"/>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6"/>
      <c r="Q971" s="315"/>
      <c r="R971" s="315"/>
      <c r="S971" s="315"/>
      <c r="T971" s="315"/>
      <c r="U971" s="315"/>
      <c r="V971" s="315"/>
      <c r="W971" s="315"/>
      <c r="X971" s="315"/>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6"/>
      <c r="Q972" s="315"/>
      <c r="R972" s="315"/>
      <c r="S972" s="315"/>
      <c r="T972" s="315"/>
      <c r="U972" s="315"/>
      <c r="V972" s="315"/>
      <c r="W972" s="315"/>
      <c r="X972" s="315"/>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7"/>
      <c r="Z1002" s="318"/>
      <c r="AA1002" s="318"/>
      <c r="AB1002" s="319"/>
      <c r="AC1002" s="327"/>
      <c r="AD1002" s="425"/>
      <c r="AE1002" s="425"/>
      <c r="AF1002" s="425"/>
      <c r="AG1002" s="425"/>
      <c r="AH1002" s="328"/>
      <c r="AI1002" s="329"/>
      <c r="AJ1002" s="329"/>
      <c r="AK1002" s="329"/>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7"/>
      <c r="Z1003" s="318"/>
      <c r="AA1003" s="318"/>
      <c r="AB1003" s="319"/>
      <c r="AC1003" s="327"/>
      <c r="AD1003" s="327"/>
      <c r="AE1003" s="327"/>
      <c r="AF1003" s="327"/>
      <c r="AG1003" s="327"/>
      <c r="AH1003" s="328"/>
      <c r="AI1003" s="329"/>
      <c r="AJ1003" s="329"/>
      <c r="AK1003" s="329"/>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6"/>
      <c r="Q1004" s="315"/>
      <c r="R1004" s="315"/>
      <c r="S1004" s="315"/>
      <c r="T1004" s="315"/>
      <c r="U1004" s="315"/>
      <c r="V1004" s="315"/>
      <c r="W1004" s="315"/>
      <c r="X1004" s="315"/>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6"/>
      <c r="Q1005" s="315"/>
      <c r="R1005" s="315"/>
      <c r="S1005" s="315"/>
      <c r="T1005" s="315"/>
      <c r="U1005" s="315"/>
      <c r="V1005" s="315"/>
      <c r="W1005" s="315"/>
      <c r="X1005" s="315"/>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7"/>
      <c r="Z1035" s="318"/>
      <c r="AA1035" s="318"/>
      <c r="AB1035" s="319"/>
      <c r="AC1035" s="327"/>
      <c r="AD1035" s="425"/>
      <c r="AE1035" s="425"/>
      <c r="AF1035" s="425"/>
      <c r="AG1035" s="425"/>
      <c r="AH1035" s="328"/>
      <c r="AI1035" s="329"/>
      <c r="AJ1035" s="329"/>
      <c r="AK1035" s="329"/>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7"/>
      <c r="Z1036" s="318"/>
      <c r="AA1036" s="318"/>
      <c r="AB1036" s="319"/>
      <c r="AC1036" s="327"/>
      <c r="AD1036" s="327"/>
      <c r="AE1036" s="327"/>
      <c r="AF1036" s="327"/>
      <c r="AG1036" s="327"/>
      <c r="AH1036" s="328"/>
      <c r="AI1036" s="329"/>
      <c r="AJ1036" s="329"/>
      <c r="AK1036" s="329"/>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6"/>
      <c r="Q1037" s="315"/>
      <c r="R1037" s="315"/>
      <c r="S1037" s="315"/>
      <c r="T1037" s="315"/>
      <c r="U1037" s="315"/>
      <c r="V1037" s="315"/>
      <c r="W1037" s="315"/>
      <c r="X1037" s="315"/>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6"/>
      <c r="Q1038" s="315"/>
      <c r="R1038" s="315"/>
      <c r="S1038" s="315"/>
      <c r="T1038" s="315"/>
      <c r="U1038" s="315"/>
      <c r="V1038" s="315"/>
      <c r="W1038" s="315"/>
      <c r="X1038" s="315"/>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7"/>
      <c r="Z1068" s="318"/>
      <c r="AA1068" s="318"/>
      <c r="AB1068" s="319"/>
      <c r="AC1068" s="327"/>
      <c r="AD1068" s="425"/>
      <c r="AE1068" s="425"/>
      <c r="AF1068" s="425"/>
      <c r="AG1068" s="425"/>
      <c r="AH1068" s="328"/>
      <c r="AI1068" s="329"/>
      <c r="AJ1068" s="329"/>
      <c r="AK1068" s="329"/>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7"/>
      <c r="Z1069" s="318"/>
      <c r="AA1069" s="318"/>
      <c r="AB1069" s="319"/>
      <c r="AC1069" s="327"/>
      <c r="AD1069" s="327"/>
      <c r="AE1069" s="327"/>
      <c r="AF1069" s="327"/>
      <c r="AG1069" s="327"/>
      <c r="AH1069" s="328"/>
      <c r="AI1069" s="329"/>
      <c r="AJ1069" s="329"/>
      <c r="AK1069" s="329"/>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6"/>
      <c r="Q1070" s="315"/>
      <c r="R1070" s="315"/>
      <c r="S1070" s="315"/>
      <c r="T1070" s="315"/>
      <c r="U1070" s="315"/>
      <c r="V1070" s="315"/>
      <c r="W1070" s="315"/>
      <c r="X1070" s="315"/>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6"/>
      <c r="Q1071" s="315"/>
      <c r="R1071" s="315"/>
      <c r="S1071" s="315"/>
      <c r="T1071" s="315"/>
      <c r="U1071" s="315"/>
      <c r="V1071" s="315"/>
      <c r="W1071" s="315"/>
      <c r="X1071" s="315"/>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customHeight="1" x14ac:dyDescent="0.15">
      <c r="A1102" s="405">
        <v>1</v>
      </c>
      <c r="B1102" s="405">
        <v>1</v>
      </c>
      <c r="C1102" s="896"/>
      <c r="D1102" s="896"/>
      <c r="E1102" s="259" t="s">
        <v>557</v>
      </c>
      <c r="F1102" s="895"/>
      <c r="G1102" s="895"/>
      <c r="H1102" s="895"/>
      <c r="I1102" s="895"/>
      <c r="J1102" s="420" t="s">
        <v>557</v>
      </c>
      <c r="K1102" s="421"/>
      <c r="L1102" s="421"/>
      <c r="M1102" s="421"/>
      <c r="N1102" s="421"/>
      <c r="O1102" s="421"/>
      <c r="P1102" s="316" t="s">
        <v>557</v>
      </c>
      <c r="Q1102" s="315"/>
      <c r="R1102" s="315"/>
      <c r="S1102" s="315"/>
      <c r="T1102" s="315"/>
      <c r="U1102" s="315"/>
      <c r="V1102" s="315"/>
      <c r="W1102" s="315"/>
      <c r="X1102" s="315"/>
      <c r="Y1102" s="317" t="s">
        <v>557</v>
      </c>
      <c r="Z1102" s="318"/>
      <c r="AA1102" s="318"/>
      <c r="AB1102" s="319"/>
      <c r="AC1102" s="321"/>
      <c r="AD1102" s="321"/>
      <c r="AE1102" s="321"/>
      <c r="AF1102" s="321"/>
      <c r="AG1102" s="321"/>
      <c r="AH1102" s="322" t="s">
        <v>557</v>
      </c>
      <c r="AI1102" s="323"/>
      <c r="AJ1102" s="323"/>
      <c r="AK1102" s="323"/>
      <c r="AL1102" s="324" t="s">
        <v>557</v>
      </c>
      <c r="AM1102" s="325"/>
      <c r="AN1102" s="325"/>
      <c r="AO1102" s="326"/>
      <c r="AP1102" s="320" t="s">
        <v>557</v>
      </c>
      <c r="AQ1102" s="320"/>
      <c r="AR1102" s="320"/>
      <c r="AS1102" s="320"/>
      <c r="AT1102" s="320"/>
      <c r="AU1102" s="320"/>
      <c r="AV1102" s="320"/>
      <c r="AW1102" s="320"/>
      <c r="AX1102" s="320"/>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5"/>
      <c r="Q1123" s="315"/>
      <c r="R1123" s="315"/>
      <c r="S1123" s="315"/>
      <c r="T1123" s="315"/>
      <c r="U1123" s="315"/>
      <c r="V1123" s="315"/>
      <c r="W1123" s="315"/>
      <c r="X1123" s="315"/>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5"/>
      <c r="Q1124" s="315"/>
      <c r="R1124" s="315"/>
      <c r="S1124" s="315"/>
      <c r="T1124" s="315"/>
      <c r="U1124" s="315"/>
      <c r="V1124" s="315"/>
      <c r="W1124" s="315"/>
      <c r="X1124" s="315"/>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5"/>
      <c r="Q1125" s="315"/>
      <c r="R1125" s="315"/>
      <c r="S1125" s="315"/>
      <c r="T1125" s="315"/>
      <c r="U1125" s="315"/>
      <c r="V1125" s="315"/>
      <c r="W1125" s="315"/>
      <c r="X1125" s="315"/>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3:Y846 Y851:Y866">
    <cfRule type="expression" dxfId="2433" priority="2965">
      <formula>IF(RIGHT(TEXT(Y843,"0.#"),1)=".",FALSE,TRUE)</formula>
    </cfRule>
    <cfRule type="expression" dxfId="2432" priority="2966">
      <formula>IF(RIGHT(TEXT(Y843,"0.#"),1)=".",TRUE,FALSE)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66">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11:Y922 Y930:Y932">
    <cfRule type="expression" dxfId="2063" priority="2069">
      <formula>IF(RIGHT(TEXT(Y911,"0.#"),1)=".",FALSE,TRUE)</formula>
    </cfRule>
    <cfRule type="expression" dxfId="2062" priority="2070">
      <formula>IF(RIGHT(TEXT(Y911,"0.#"),1)=".",TRUE,FALSE)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4:AO932">
    <cfRule type="expression" dxfId="1963" priority="2071">
      <formula>IF(AND(AL904&gt;=0, RIGHT(TEXT(AL904,"0.#"),1)&lt;&gt;"."),TRUE,FALSE)</formula>
    </cfRule>
    <cfRule type="expression" dxfId="1962" priority="2072">
      <formula>IF(AND(AL904&gt;=0, RIGHT(TEXT(AL904,"0.#"),1)="."),TRUE,FALSE)</formula>
    </cfRule>
    <cfRule type="expression" dxfId="1961" priority="2073">
      <formula>IF(AND(AL904&lt;0, RIGHT(TEXT(AL904,"0.#"),1)&lt;&gt;"."),TRUE,FALSE)</formula>
    </cfRule>
    <cfRule type="expression" dxfId="1960" priority="2074">
      <formula>IF(AND(AL904&lt;0, RIGHT(TEXT(AL904,"0.#"),1)="."),TRUE,FALSE)</formula>
    </cfRule>
  </conditionalFormatting>
  <conditionalFormatting sqref="AL903:AO903">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848:Y850">
    <cfRule type="expression" dxfId="713" priority="13">
      <formula>IF(RIGHT(TEXT(Y848,"0.#"),1)=".",FALSE,TRUE)</formula>
    </cfRule>
    <cfRule type="expression" dxfId="712" priority="14">
      <formula>IF(RIGHT(TEXT(Y848,"0.#"),1)=".",TRUE,FALSE)</formula>
    </cfRule>
  </conditionalFormatting>
  <conditionalFormatting sqref="Y847">
    <cfRule type="expression" dxfId="711" priority="11">
      <formula>IF(RIGHT(TEXT(Y847,"0.#"),1)=".",FALSE,TRUE)</formula>
    </cfRule>
    <cfRule type="expression" dxfId="710" priority="12">
      <formula>IF(RIGHT(TEXT(Y847,"0.#"),1)=".",TRUE,FALSE)</formula>
    </cfRule>
  </conditionalFormatting>
  <conditionalFormatting sqref="Y840:Y842">
    <cfRule type="expression" dxfId="709" priority="9">
      <formula>IF(RIGHT(TEXT(Y840,"0.#"),1)=".",FALSE,TRUE)</formula>
    </cfRule>
    <cfRule type="expression" dxfId="708" priority="10">
      <formula>IF(RIGHT(TEXT(Y840,"0.#"),1)=".",TRUE,FALSE)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Y923:Y929">
    <cfRule type="expression" dxfId="703" priority="3">
      <formula>IF(RIGHT(TEXT(Y923,"0.#"),1)=".",FALSE,TRUE)</formula>
    </cfRule>
    <cfRule type="expression" dxfId="702" priority="4">
      <formula>IF(RIGHT(TEXT(Y923,"0.#"),1)=".",TRUE,FALSE)</formula>
    </cfRule>
  </conditionalFormatting>
  <conditionalFormatting sqref="Y904:Y910">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9"/>
      <c r="D4" s="419"/>
      <c r="E4" s="419"/>
      <c r="F4" s="419"/>
      <c r="G4" s="419"/>
      <c r="H4" s="419"/>
      <c r="I4" s="419"/>
      <c r="J4" s="420"/>
      <c r="K4" s="421"/>
      <c r="L4" s="421"/>
      <c r="M4" s="421"/>
      <c r="N4" s="421"/>
      <c r="O4" s="421"/>
      <c r="P4" s="315"/>
      <c r="Q4" s="315"/>
      <c r="R4" s="315"/>
      <c r="S4" s="315"/>
      <c r="T4" s="315"/>
      <c r="U4" s="315"/>
      <c r="V4" s="315"/>
      <c r="W4" s="315"/>
      <c r="X4" s="315"/>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9"/>
      <c r="D5" s="419"/>
      <c r="E5" s="419"/>
      <c r="F5" s="419"/>
      <c r="G5" s="419"/>
      <c r="H5" s="419"/>
      <c r="I5" s="419"/>
      <c r="J5" s="420"/>
      <c r="K5" s="421"/>
      <c r="L5" s="421"/>
      <c r="M5" s="421"/>
      <c r="N5" s="421"/>
      <c r="O5" s="421"/>
      <c r="P5" s="315"/>
      <c r="Q5" s="315"/>
      <c r="R5" s="315"/>
      <c r="S5" s="315"/>
      <c r="T5" s="315"/>
      <c r="U5" s="315"/>
      <c r="V5" s="315"/>
      <c r="W5" s="315"/>
      <c r="X5" s="315"/>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9"/>
      <c r="D6" s="419"/>
      <c r="E6" s="419"/>
      <c r="F6" s="419"/>
      <c r="G6" s="419"/>
      <c r="H6" s="419"/>
      <c r="I6" s="419"/>
      <c r="J6" s="420"/>
      <c r="K6" s="421"/>
      <c r="L6" s="421"/>
      <c r="M6" s="421"/>
      <c r="N6" s="421"/>
      <c r="O6" s="421"/>
      <c r="P6" s="315"/>
      <c r="Q6" s="315"/>
      <c r="R6" s="315"/>
      <c r="S6" s="315"/>
      <c r="T6" s="315"/>
      <c r="U6" s="315"/>
      <c r="V6" s="315"/>
      <c r="W6" s="315"/>
      <c r="X6" s="315"/>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9"/>
      <c r="D7" s="419"/>
      <c r="E7" s="419"/>
      <c r="F7" s="419"/>
      <c r="G7" s="419"/>
      <c r="H7" s="419"/>
      <c r="I7" s="419"/>
      <c r="J7" s="420"/>
      <c r="K7" s="421"/>
      <c r="L7" s="421"/>
      <c r="M7" s="421"/>
      <c r="N7" s="421"/>
      <c r="O7" s="421"/>
      <c r="P7" s="315"/>
      <c r="Q7" s="315"/>
      <c r="R7" s="315"/>
      <c r="S7" s="315"/>
      <c r="T7" s="315"/>
      <c r="U7" s="315"/>
      <c r="V7" s="315"/>
      <c r="W7" s="315"/>
      <c r="X7" s="315"/>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9"/>
      <c r="D8" s="419"/>
      <c r="E8" s="419"/>
      <c r="F8" s="419"/>
      <c r="G8" s="419"/>
      <c r="H8" s="419"/>
      <c r="I8" s="419"/>
      <c r="J8" s="420"/>
      <c r="K8" s="421"/>
      <c r="L8" s="421"/>
      <c r="M8" s="421"/>
      <c r="N8" s="421"/>
      <c r="O8" s="421"/>
      <c r="P8" s="315"/>
      <c r="Q8" s="315"/>
      <c r="R8" s="315"/>
      <c r="S8" s="315"/>
      <c r="T8" s="315"/>
      <c r="U8" s="315"/>
      <c r="V8" s="315"/>
      <c r="W8" s="315"/>
      <c r="X8" s="315"/>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9"/>
      <c r="D9" s="419"/>
      <c r="E9" s="419"/>
      <c r="F9" s="419"/>
      <c r="G9" s="419"/>
      <c r="H9" s="419"/>
      <c r="I9" s="419"/>
      <c r="J9" s="420"/>
      <c r="K9" s="421"/>
      <c r="L9" s="421"/>
      <c r="M9" s="421"/>
      <c r="N9" s="421"/>
      <c r="O9" s="421"/>
      <c r="P9" s="315"/>
      <c r="Q9" s="315"/>
      <c r="R9" s="315"/>
      <c r="S9" s="315"/>
      <c r="T9" s="315"/>
      <c r="U9" s="315"/>
      <c r="V9" s="315"/>
      <c r="W9" s="315"/>
      <c r="X9" s="315"/>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2018-05-16T12:58:11Z</cp:lastPrinted>
  <dcterms:created xsi:type="dcterms:W3CDTF">2012-03-13T00:50:25Z</dcterms:created>
  <dcterms:modified xsi:type="dcterms:W3CDTF">2018-07-10T05:35:16Z</dcterms:modified>
</cp:coreProperties>
</file>