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P18" i="3" l="1"/>
  <c r="P20" i="3" s="1"/>
</calcChain>
</file>

<file path=xl/sharedStrings.xml><?xml version="1.0" encoding="utf-8"?>
<sst xmlns="http://schemas.openxmlformats.org/spreadsheetml/2006/main" count="3072" uniqueCount="684">
  <si>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</si>
  <si>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</si>
  <si>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</si>
  <si>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</si>
  <si>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</si>
  <si>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</si>
  <si>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</si>
  <si>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</si>
  <si>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</si>
  <si>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</si>
  <si>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</si>
  <si>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</si>
  <si>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</si>
  <si>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</si>
  <si>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</si>
  <si>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</si>
  <si>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</si>
  <si>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</si>
  <si>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</si>
  <si>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</si>
  <si>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</si>
  <si>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</si>
  <si>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</si>
  <si>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</si>
  <si>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</si>
  <si>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</si>
  <si>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</si>
  <si>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</si>
  <si>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</si>
  <si>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</si>
  <si>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</si>
  <si>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</si>
  <si>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</si>
  <si>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</si>
  <si>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</si>
  <si>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</si>
  <si>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</si>
  <si>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</si>
  <si>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</si>
  <si>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</si>
  <si>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</si>
  <si>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</si>
  <si>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</si>
  <si>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</si>
  <si>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</si>
  <si>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</si>
  <si>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</si>
  <si>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</si>
  <si>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</si>
  <si>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</si>
  <si>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</si>
  <si>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</si>
  <si>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</si>
  <si>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</si>
  <si>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</si>
  <si>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</si>
  <si>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</si>
  <si>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</si>
  <si>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</si>
  <si>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</si>
  <si>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</si>
  <si>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</si>
  <si>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</si>
  <si>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</si>
  <si>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</si>
  <si>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</si>
  <si>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</si>
  <si>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</si>
  <si>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</si>
  <si>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</si>
  <si>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</si>
  <si>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</si>
  <si>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</si>
  <si>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</si>
  <si>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</si>
  <si>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</si>
  <si>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</si>
  <si>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</si>
  <si>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</si>
  <si>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</si>
  <si>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</si>
  <si>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</si>
  <si>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</si>
  <si>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</si>
  <si>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</si>
  <si>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</si>
  <si>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</si>
  <si>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</si>
  <si>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</si>
  <si>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</si>
  <si>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</si>
  <si>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</si>
  <si>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</si>
  <si>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</si>
  <si>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</si>
  <si>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</si>
  <si>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</si>
  <si>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</si>
  <si>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</si>
  <si>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</si>
  <si>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</si>
  <si>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</si>
  <si>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</si>
  <si>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</si>
  <si>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</si>
  <si>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</si>
  <si>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</si>
  <si>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</si>
  <si>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</si>
  <si>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</si>
  <si>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</si>
  <si>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</si>
  <si>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</si>
  <si>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</si>
  <si>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</si>
  <si>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</si>
  <si>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</si>
  <si>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</si>
  <si>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</si>
  <si>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</si>
  <si>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</si>
  <si>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</si>
  <si>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</si>
  <si>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</si>
  <si>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</si>
  <si>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</si>
  <si>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</si>
  <si>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</si>
  <si>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</si>
  <si>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</si>
  <si>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</si>
  <si>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</si>
  <si>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</si>
  <si>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</si>
  <si>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</si>
  <si>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</si>
  <si>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</si>
  <si>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</si>
  <si>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</si>
  <si>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</si>
  <si>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</si>
  <si>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</si>
  <si>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</si>
  <si>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</si>
  <si>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</si>
  <si>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</si>
  <si>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</si>
  <si>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</si>
  <si>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</si>
  <si>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</si>
  <si>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</si>
  <si>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</si>
  <si>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</si>
  <si>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</si>
  <si>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</si>
  <si>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</si>
  <si>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</si>
  <si>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</si>
  <si>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</si>
  <si>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</si>
  <si>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</si>
  <si>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</si>
  <si>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</si>
  <si>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</si>
  <si>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</si>
  <si>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</si>
  <si>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</si>
  <si>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</si>
  <si>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</si>
  <si>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</si>
  <si>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</si>
  <si>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</si>
  <si>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</si>
  <si>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</si>
  <si>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</si>
  <si>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</si>
  <si>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</si>
  <si>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</si>
  <si>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</si>
  <si>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</si>
  <si>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</si>
  <si>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</si>
  <si>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</si>
  <si>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</si>
  <si>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</si>
  <si>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</si>
  <si>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</si>
  <si>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</si>
  <si>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</si>
  <si>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</si>
  <si>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</si>
  <si>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</si>
  <si>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</si>
  <si>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</si>
  <si>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</si>
  <si>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</si>
  <si>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</si>
  <si>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</si>
  <si>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</si>
  <si>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</si>
  <si>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</si>
  <si>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</si>
  <si>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</si>
  <si>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</si>
  <si>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</si>
  <si>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</si>
  <si>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</si>
  <si>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</si>
  <si>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</si>
  <si>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</si>
  <si>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</si>
  <si>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</si>
  <si>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</si>
  <si>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</si>
  <si>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</si>
  <si>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</si>
  <si>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</si>
  <si>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</si>
  <si>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</si>
  <si>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</si>
  <si>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</si>
  <si>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</si>
  <si>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</si>
  <si>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</si>
  <si>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</si>
  <si>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</si>
  <si>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</si>
  <si>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</si>
  <si>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</si>
  <si>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</si>
  <si>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</si>
  <si>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</si>
  <si>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</si>
  <si>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</si>
  <si>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</si>
  <si>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</si>
  <si>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</si>
  <si>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</si>
  <si>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</si>
  <si>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</si>
  <si>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</si>
  <si>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</si>
  <si>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</si>
  <si>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</si>
  <si>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</si>
  <si>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</si>
  <si>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</si>
  <si>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</si>
  <si>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</si>
  <si>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</si>
  <si>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</si>
  <si>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</si>
  <si>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</si>
  <si>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</si>
  <si>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</si>
  <si>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</si>
  <si>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</si>
  <si>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</si>
  <si>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</si>
  <si>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</si>
  <si>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</si>
  <si>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</si>
  <si>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</si>
  <si>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</si>
  <si>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</si>
  <si>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</si>
  <si>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</si>
  <si>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</si>
  <si>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</si>
  <si>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</si>
  <si>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</si>
  <si>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</si>
  <si>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</si>
  <si>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</si>
  <si>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</si>
  <si>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</si>
  <si>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</si>
  <si>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</si>
  <si>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</si>
  <si>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</si>
  <si>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</si>
  <si>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</si>
  <si>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</si>
  <si>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</si>
  <si>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</si>
  <si>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</si>
  <si>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</si>
  <si>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</si>
  <si>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</si>
  <si>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</si>
  <si>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</si>
  <si>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</si>
  <si>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</si>
  <si>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</si>
  <si>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</si>
  <si>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</si>
  <si>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</si>
  <si>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</si>
  <si>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</si>
  <si>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</si>
  <si>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</si>
  <si>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</si>
  <si>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</si>
  <si>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</si>
  <si>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</si>
  <si>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</si>
  <si>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</si>
  <si>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</si>
  <si>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</si>
  <si>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</si>
  <si>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</si>
  <si>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</si>
  <si>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</si>
  <si>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</si>
  <si>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</si>
  <si>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</si>
  <si>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</si>
  <si>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</si>
  <si>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</si>
  <si>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</si>
  <si>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</si>
  <si>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</si>
  <si>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</si>
  <si>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</si>
  <si>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</si>
  <si>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</si>
  <si>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</si>
  <si>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</si>
  <si>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</si>
  <si>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</si>
  <si>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</si>
  <si>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</si>
  <si>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</si>
  <si>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</si>
  <si>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</si>
  <si>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</si>
  <si>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</si>
  <si>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</si>
  <si>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</si>
  <si>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</si>
  <si>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</si>
  <si>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</si>
  <si>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</si>
  <si>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</si>
  <si>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</si>
  <si>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</si>
  <si>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</si>
  <si>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</si>
  <si>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</si>
  <si>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</si>
  <si>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</si>
  <si>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</si>
  <si>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</si>
  <si>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</si>
  <si>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</si>
  <si>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</si>
  <si>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</si>
  <si>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</si>
  <si>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</si>
  <si>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</si>
  <si>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</si>
  <si>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</si>
  <si>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</si>
  <si>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</si>
  <si>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</si>
  <si>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</si>
  <si>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</si>
  <si>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</si>
  <si>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</si>
  <si>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</si>
  <si>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</si>
  <si>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</si>
  <si>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</si>
  <si>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</si>
  <si>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</si>
  <si>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</si>
  <si>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</si>
  <si>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</si>
  <si>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</si>
  <si>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</si>
  <si>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</si>
  <si>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</si>
  <si>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</si>
  <si>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</si>
  <si>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</si>
  <si>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</si>
  <si>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</si>
  <si>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</si>
  <si>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</si>
  <si>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</si>
  <si>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</si>
  <si>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</si>
  <si>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</si>
  <si>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</si>
  <si>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</si>
  <si>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</si>
  <si>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</si>
  <si>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</si>
  <si>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</si>
  <si>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</si>
  <si>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</si>
  <si>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</si>
  <si>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</si>
  <si>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</si>
  <si>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</si>
  <si>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</si>
  <si>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</si>
  <si>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</si>
  <si>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</si>
  <si>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</si>
  <si>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</si>
  <si>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</si>
  <si>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</si>
  <si>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</si>
  <si>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</si>
  <si>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</si>
  <si>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</si>
  <si>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</si>
  <si>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</si>
  <si>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</si>
  <si>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</si>
  <si>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</si>
  <si>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</si>
  <si>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</si>
  <si>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</si>
  <si>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</si>
  <si>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</si>
  <si>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</si>
  <si>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</si>
  <si>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</si>
  <si>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</si>
  <si>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</si>
  <si>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</si>
  <si>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</si>
  <si>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</si>
  <si>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</si>
  <si>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</si>
  <si>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</si>
  <si>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</si>
  <si>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</si>
  <si>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</si>
  <si>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</si>
  <si>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</si>
  <si>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</si>
  <si>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</si>
  <si>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</si>
  <si>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</si>
  <si>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</si>
  <si>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</si>
  <si>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</si>
  <si>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</si>
  <si>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</si>
  <si>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</si>
  <si>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</si>
  <si>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</si>
  <si>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</si>
  <si>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</si>
  <si>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</si>
  <si>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</si>
  <si>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</si>
  <si>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</si>
  <si>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</si>
  <si>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</si>
  <si>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</si>
  <si>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</si>
  <si>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</si>
  <si>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</si>
  <si>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</si>
  <si>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</si>
  <si>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</si>
  <si>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</si>
  <si>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</si>
  <si>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</si>
  <si>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</si>
  <si>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</si>
  <si>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</si>
  <si>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</si>
  <si>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</si>
  <si>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</si>
  <si>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</si>
  <si>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</si>
  <si>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</si>
  <si>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</si>
  <si>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</si>
  <si>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</si>
  <si>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</si>
  <si>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</si>
  <si>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</si>
  <si>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</si>
  <si>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</si>
  <si>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</si>
  <si>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</si>
  <si>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</si>
  <si>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</si>
  <si>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</si>
  <si>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</si>
  <si>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</si>
  <si>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</si>
  <si>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</si>
  <si>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</si>
  <si>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</si>
  <si>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</si>
  <si>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</si>
  <si>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</si>
  <si>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</si>
  <si>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</si>
  <si>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</si>
  <si>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</si>
  <si>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</si>
  <si>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</si>
  <si>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</si>
  <si>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</si>
  <si>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</si>
  <si>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</si>
  <si>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</si>
  <si>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</si>
  <si>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</si>
  <si>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</si>
  <si>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</si>
  <si>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</si>
  <si>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</si>
  <si>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</si>
  <si>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</si>
  <si>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</si>
  <si>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</si>
  <si>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</si>
  <si>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</si>
  <si>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</si>
  <si>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</si>
  <si>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</si>
  <si>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</si>
  <si>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</si>
  <si>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</si>
  <si>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</si>
  <si>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</si>
  <si>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</si>
  <si>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</si>
  <si>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</si>
  <si>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</si>
  <si>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</si>
  <si>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</si>
  <si>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</si>
  <si>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</si>
  <si>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</si>
  <si>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</si>
  <si>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</si>
  <si>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</si>
  <si>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</si>
  <si>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</si>
  <si>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社会保障・税番号活用推進事業</t>
    <rPh sb="0" eb="2">
      <t>シャカイ</t>
    </rPh>
    <rPh sb="2" eb="4">
      <t>ホショウ</t>
    </rPh>
    <rPh sb="5" eb="6">
      <t>ゼイ</t>
    </rPh>
    <rPh sb="6" eb="8">
      <t>バンゴウ</t>
    </rPh>
    <rPh sb="8" eb="10">
      <t>カツヨウ</t>
    </rPh>
    <rPh sb="10" eb="12">
      <t>スイシン</t>
    </rPh>
    <rPh sb="12" eb="14">
      <t>ジギョウ</t>
    </rPh>
    <phoneticPr fontId="5"/>
  </si>
  <si>
    <t>政策統括官（統計・情報政策担当）</t>
    <phoneticPr fontId="5"/>
  </si>
  <si>
    <t>情報化担当参事官室</t>
    <rPh sb="0" eb="3">
      <t>ジョウホウカ</t>
    </rPh>
    <rPh sb="3" eb="5">
      <t>タントウ</t>
    </rPh>
    <rPh sb="5" eb="8">
      <t>サンジカン</t>
    </rPh>
    <rPh sb="8" eb="9">
      <t>シツ</t>
    </rPh>
    <phoneticPr fontId="5"/>
  </si>
  <si>
    <t>大臣官房参事官（情報化担当）末岡　隆則</t>
    <rPh sb="14" eb="16">
      <t>スエオカ</t>
    </rPh>
    <rPh sb="17" eb="19">
      <t>タカノリ</t>
    </rPh>
    <phoneticPr fontId="5"/>
  </si>
  <si>
    <t>○</t>
  </si>
  <si>
    <t>行政手続における特定の個人を識別するための番号の利用等に関する法律（平成２５年法律第２７号）</t>
    <phoneticPr fontId="5"/>
  </si>
  <si>
    <t>-</t>
    <phoneticPr fontId="5"/>
  </si>
  <si>
    <t>-</t>
    <phoneticPr fontId="5"/>
  </si>
  <si>
    <t>-</t>
    <phoneticPr fontId="5"/>
  </si>
  <si>
    <t>-</t>
    <phoneticPr fontId="5"/>
  </si>
  <si>
    <t>-</t>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</si>
  <si>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</si>
  <si>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</si>
  <si>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社会保障・税番号制度システム開発等委託費</t>
    <rPh sb="0" eb="2">
      <t>シャカイ</t>
    </rPh>
    <rPh sb="2" eb="4">
      <t>ホショウ</t>
    </rPh>
    <rPh sb="5" eb="6">
      <t>ゼイ</t>
    </rPh>
    <rPh sb="6" eb="8">
      <t>バンゴウ</t>
    </rPh>
    <rPh sb="8" eb="10">
      <t>セイド</t>
    </rPh>
    <rPh sb="14" eb="16">
      <t>カイハツ</t>
    </rPh>
    <rPh sb="16" eb="17">
      <t>トウ</t>
    </rPh>
    <rPh sb="17" eb="20">
      <t>イタクヒ</t>
    </rPh>
    <phoneticPr fontId="5"/>
  </si>
  <si>
    <t>社会保障・税番号制度システム整備費補助金</t>
    <rPh sb="0" eb="2">
      <t>シャカイ</t>
    </rPh>
    <rPh sb="2" eb="4">
      <t>ホショウ</t>
    </rPh>
    <rPh sb="5" eb="6">
      <t>ゼイ</t>
    </rPh>
    <rPh sb="6" eb="8">
      <t>バンゴウ</t>
    </rPh>
    <rPh sb="8" eb="10">
      <t>セイド</t>
    </rPh>
    <rPh sb="14" eb="17">
      <t>セイビヒ</t>
    </rPh>
    <rPh sb="17" eb="20">
      <t>ホジョキン</t>
    </rPh>
    <phoneticPr fontId="5"/>
  </si>
  <si>
    <t>　行政手続における特定の個人を識別するための番号の利用等に関する法律（平成２５年法律第２７号）に基づき、複数の機関に存在する個人の情報を同一人の情報であるということの確認を行うための基盤を構築し、社会保障・税制度の効率性・透明性を高め、国民の利便性の向上を図る。</t>
    <phoneticPr fontId="5"/>
  </si>
  <si>
    <t>電子行政推進に関する基本方針を推進すること</t>
    <rPh sb="0" eb="2">
      <t>デンシ</t>
    </rPh>
    <rPh sb="2" eb="4">
      <t>ギョウセイ</t>
    </rPh>
    <rPh sb="4" eb="6">
      <t>スイシン</t>
    </rPh>
    <rPh sb="7" eb="8">
      <t>カン</t>
    </rPh>
    <rPh sb="10" eb="12">
      <t>キホン</t>
    </rPh>
    <rPh sb="12" eb="14">
      <t>ホウシン</t>
    </rPh>
    <rPh sb="15" eb="17">
      <t>スイシン</t>
    </rPh>
    <phoneticPr fontId="5"/>
  </si>
  <si>
    <t>-</t>
  </si>
  <si>
    <t>-</t>
    <phoneticPr fontId="5"/>
  </si>
  <si>
    <t>-</t>
    <phoneticPr fontId="5"/>
  </si>
  <si>
    <t>-</t>
    <phoneticPr fontId="5"/>
  </si>
  <si>
    <t>-</t>
    <phoneticPr fontId="5"/>
  </si>
  <si>
    <t>-</t>
    <phoneticPr fontId="5"/>
  </si>
  <si>
    <t>-</t>
    <phoneticPr fontId="5"/>
  </si>
  <si>
    <t>-</t>
    <phoneticPr fontId="5"/>
  </si>
  <si>
    <t>-</t>
    <phoneticPr fontId="5"/>
  </si>
  <si>
    <t>番号制度は、社会保障・税番号制度の効率性・透明性を高め、国民にとっての利便性の高い公平・公正な社会を実現するための社会基盤（インフラ）を構築するものであり、国費を導入しなければ事業目的が達成できない。</t>
    <rPh sb="0" eb="2">
      <t>バンゴウ</t>
    </rPh>
    <rPh sb="2" eb="4">
      <t>セイド</t>
    </rPh>
    <rPh sb="6" eb="8">
      <t>シャカイ</t>
    </rPh>
    <rPh sb="8" eb="10">
      <t>ホショウ</t>
    </rPh>
    <rPh sb="11" eb="12">
      <t>ゼイ</t>
    </rPh>
    <rPh sb="12" eb="14">
      <t>バンゴウ</t>
    </rPh>
    <rPh sb="14" eb="16">
      <t>セイド</t>
    </rPh>
    <rPh sb="17" eb="20">
      <t>コウリツセイ</t>
    </rPh>
    <rPh sb="21" eb="24">
      <t>トウメイセイ</t>
    </rPh>
    <rPh sb="25" eb="26">
      <t>タカ</t>
    </rPh>
    <rPh sb="28" eb="30">
      <t>コクミン</t>
    </rPh>
    <rPh sb="35" eb="38">
      <t>リベンセイ</t>
    </rPh>
    <rPh sb="39" eb="40">
      <t>タカ</t>
    </rPh>
    <rPh sb="41" eb="43">
      <t>コウヘイ</t>
    </rPh>
    <rPh sb="44" eb="46">
      <t>コウセイ</t>
    </rPh>
    <rPh sb="47" eb="49">
      <t>シャカイ</t>
    </rPh>
    <rPh sb="50" eb="52">
      <t>ジツゲン</t>
    </rPh>
    <rPh sb="57" eb="59">
      <t>シャカイ</t>
    </rPh>
    <rPh sb="59" eb="61">
      <t>キバン</t>
    </rPh>
    <rPh sb="68" eb="70">
      <t>コウチク</t>
    </rPh>
    <rPh sb="78" eb="80">
      <t>コクヒ</t>
    </rPh>
    <rPh sb="81" eb="83">
      <t>ドウニュウ</t>
    </rPh>
    <rPh sb="88" eb="90">
      <t>ジギョウ</t>
    </rPh>
    <rPh sb="90" eb="92">
      <t>モクテキ</t>
    </rPh>
    <rPh sb="93" eb="95">
      <t>タッセイ</t>
    </rPh>
    <phoneticPr fontId="5"/>
  </si>
  <si>
    <t>番号法第4条において、国は個人番号及び法人番号の利用を促進するための施策を実施するものとされており、国が実施すべき事業である。</t>
    <rPh sb="0" eb="2">
      <t>バンゴウ</t>
    </rPh>
    <rPh sb="2" eb="3">
      <t>ホウ</t>
    </rPh>
    <rPh sb="3" eb="4">
      <t>ダイ</t>
    </rPh>
    <rPh sb="5" eb="6">
      <t>ジョウ</t>
    </rPh>
    <rPh sb="11" eb="12">
      <t>クニ</t>
    </rPh>
    <rPh sb="13" eb="15">
      <t>コジン</t>
    </rPh>
    <rPh sb="15" eb="17">
      <t>バンゴウ</t>
    </rPh>
    <rPh sb="17" eb="18">
      <t>オヨ</t>
    </rPh>
    <rPh sb="19" eb="21">
      <t>ホウジン</t>
    </rPh>
    <rPh sb="21" eb="23">
      <t>バンゴウ</t>
    </rPh>
    <rPh sb="24" eb="26">
      <t>リヨウ</t>
    </rPh>
    <rPh sb="27" eb="29">
      <t>ソクシン</t>
    </rPh>
    <rPh sb="34" eb="36">
      <t>セサク</t>
    </rPh>
    <rPh sb="37" eb="39">
      <t>ジッシ</t>
    </rPh>
    <rPh sb="50" eb="51">
      <t>クニ</t>
    </rPh>
    <rPh sb="52" eb="54">
      <t>ジッシ</t>
    </rPh>
    <rPh sb="57" eb="59">
      <t>ジギョウ</t>
    </rPh>
    <phoneticPr fontId="5"/>
  </si>
  <si>
    <t>国の機関と地方公共団体及び医療保険者との情報連携は、平成29年7月から開始する必要があり、番号制度の実現に向け、優先度の高い事業である。</t>
    <rPh sb="0" eb="1">
      <t>クニ</t>
    </rPh>
    <rPh sb="2" eb="4">
      <t>キカン</t>
    </rPh>
    <rPh sb="5" eb="7">
      <t>チホウ</t>
    </rPh>
    <rPh sb="7" eb="9">
      <t>コウキョウ</t>
    </rPh>
    <rPh sb="9" eb="11">
      <t>ダンタイ</t>
    </rPh>
    <rPh sb="11" eb="12">
      <t>オヨ</t>
    </rPh>
    <rPh sb="13" eb="15">
      <t>イリョウ</t>
    </rPh>
    <rPh sb="15" eb="18">
      <t>ホケンシャ</t>
    </rPh>
    <rPh sb="20" eb="22">
      <t>ジョウホウ</t>
    </rPh>
    <rPh sb="22" eb="24">
      <t>レンケイ</t>
    </rPh>
    <rPh sb="26" eb="28">
      <t>ヘイセイ</t>
    </rPh>
    <rPh sb="30" eb="31">
      <t>ネン</t>
    </rPh>
    <rPh sb="32" eb="33">
      <t>ガツ</t>
    </rPh>
    <rPh sb="35" eb="37">
      <t>カイシ</t>
    </rPh>
    <rPh sb="39" eb="41">
      <t>ヒツヨウ</t>
    </rPh>
    <rPh sb="45" eb="47">
      <t>バンゴウ</t>
    </rPh>
    <rPh sb="47" eb="49">
      <t>セイド</t>
    </rPh>
    <rPh sb="50" eb="52">
      <t>ジツゲン</t>
    </rPh>
    <rPh sb="53" eb="54">
      <t>ム</t>
    </rPh>
    <rPh sb="56" eb="59">
      <t>ユウセンド</t>
    </rPh>
    <rPh sb="60" eb="61">
      <t>タカ</t>
    </rPh>
    <rPh sb="62" eb="64">
      <t>ジギョウ</t>
    </rPh>
    <phoneticPr fontId="5"/>
  </si>
  <si>
    <t>△</t>
  </si>
  <si>
    <t>無</t>
  </si>
  <si>
    <t>有</t>
  </si>
  <si>
    <t>変更契約を行ったが、原契約の相手方以外の者が調達した場合、原成果物の使用に著しい支障が生じ、契約履行が不可能となること等の理由から、随意契約によるものとした。</t>
    <rPh sb="0" eb="2">
      <t>ヘンコウ</t>
    </rPh>
    <rPh sb="2" eb="4">
      <t>ケイヤク</t>
    </rPh>
    <rPh sb="5" eb="6">
      <t>オコナ</t>
    </rPh>
    <rPh sb="10" eb="11">
      <t>ゲン</t>
    </rPh>
    <rPh sb="11" eb="13">
      <t>ケイヤク</t>
    </rPh>
    <rPh sb="14" eb="17">
      <t>アイテガタ</t>
    </rPh>
    <rPh sb="17" eb="19">
      <t>イガイ</t>
    </rPh>
    <rPh sb="20" eb="21">
      <t>モノ</t>
    </rPh>
    <rPh sb="22" eb="24">
      <t>チョウタツ</t>
    </rPh>
    <rPh sb="26" eb="28">
      <t>バアイ</t>
    </rPh>
    <rPh sb="29" eb="30">
      <t>ゲン</t>
    </rPh>
    <rPh sb="30" eb="33">
      <t>セイカブツ</t>
    </rPh>
    <rPh sb="34" eb="36">
      <t>シヨウ</t>
    </rPh>
    <rPh sb="37" eb="38">
      <t>イチジル</t>
    </rPh>
    <rPh sb="40" eb="42">
      <t>シショウ</t>
    </rPh>
    <rPh sb="43" eb="44">
      <t>ショウ</t>
    </rPh>
    <rPh sb="46" eb="48">
      <t>ケイヤク</t>
    </rPh>
    <rPh sb="48" eb="50">
      <t>リコウ</t>
    </rPh>
    <rPh sb="51" eb="54">
      <t>フカノウ</t>
    </rPh>
    <rPh sb="59" eb="60">
      <t>トウ</t>
    </rPh>
    <rPh sb="61" eb="63">
      <t>リユウ</t>
    </rPh>
    <rPh sb="66" eb="68">
      <t>ズイイ</t>
    </rPh>
    <rPh sb="68" eb="70">
      <t>ケイヤク</t>
    </rPh>
    <phoneticPr fontId="5"/>
  </si>
  <si>
    <t>地方公共団体にも一定のメリットがあるため、補助率については、２／３としている。</t>
    <rPh sb="0" eb="2">
      <t>チホウ</t>
    </rPh>
    <rPh sb="2" eb="4">
      <t>コウキョウ</t>
    </rPh>
    <rPh sb="4" eb="6">
      <t>ダンタイ</t>
    </rPh>
    <rPh sb="8" eb="10">
      <t>イッテイ</t>
    </rPh>
    <rPh sb="21" eb="24">
      <t>ホジョリツ</t>
    </rPh>
    <phoneticPr fontId="5"/>
  </si>
  <si>
    <t>コストにあたっては、人口規模及びシステム類型等を勘案し適切に算出しているところ。</t>
    <rPh sb="10" eb="12">
      <t>ジンコウ</t>
    </rPh>
    <rPh sb="12" eb="14">
      <t>キボ</t>
    </rPh>
    <rPh sb="14" eb="15">
      <t>オヨ</t>
    </rPh>
    <rPh sb="20" eb="22">
      <t>ルイケイ</t>
    </rPh>
    <rPh sb="22" eb="23">
      <t>トウ</t>
    </rPh>
    <rPh sb="24" eb="26">
      <t>カンアン</t>
    </rPh>
    <rPh sb="27" eb="29">
      <t>テキセツ</t>
    </rPh>
    <rPh sb="30" eb="32">
      <t>サンシュツ</t>
    </rPh>
    <phoneticPr fontId="5"/>
  </si>
  <si>
    <t>-</t>
    <phoneticPr fontId="5"/>
  </si>
  <si>
    <t>情報提供ネットワークシステムと地方公共団体及び医療保険者等が所有するシステムが情報連携業務を行うための改修に限定している。</t>
    <rPh sb="0" eb="2">
      <t>ジョウホウ</t>
    </rPh>
    <rPh sb="2" eb="4">
      <t>テイキョウ</t>
    </rPh>
    <rPh sb="15" eb="17">
      <t>チホウ</t>
    </rPh>
    <rPh sb="17" eb="19">
      <t>コウキョウ</t>
    </rPh>
    <rPh sb="19" eb="21">
      <t>ダンタイ</t>
    </rPh>
    <rPh sb="21" eb="22">
      <t>オヨ</t>
    </rPh>
    <rPh sb="23" eb="25">
      <t>イリョウ</t>
    </rPh>
    <rPh sb="25" eb="28">
      <t>ホケンシャ</t>
    </rPh>
    <rPh sb="28" eb="29">
      <t>トウ</t>
    </rPh>
    <rPh sb="30" eb="32">
      <t>ショユウ</t>
    </rPh>
    <rPh sb="39" eb="41">
      <t>ジョウホウ</t>
    </rPh>
    <rPh sb="41" eb="43">
      <t>レンケイ</t>
    </rPh>
    <rPh sb="43" eb="45">
      <t>ギョウム</t>
    </rPh>
    <rPh sb="46" eb="47">
      <t>オコナ</t>
    </rPh>
    <rPh sb="51" eb="53">
      <t>カイシュウ</t>
    </rPh>
    <rPh sb="54" eb="56">
      <t>ゲンテイ</t>
    </rPh>
    <phoneticPr fontId="5"/>
  </si>
  <si>
    <t>社会保障・税番号制度に対応するための既存システムの改修に係る契約価格が予定を下回ったため。</t>
    <rPh sb="0" eb="2">
      <t>シャカイ</t>
    </rPh>
    <rPh sb="2" eb="4">
      <t>ホショウ</t>
    </rPh>
    <rPh sb="5" eb="6">
      <t>ゼイ</t>
    </rPh>
    <rPh sb="6" eb="8">
      <t>バンゴウ</t>
    </rPh>
    <rPh sb="8" eb="10">
      <t>セイド</t>
    </rPh>
    <rPh sb="11" eb="13">
      <t>タイオウ</t>
    </rPh>
    <rPh sb="18" eb="20">
      <t>キゾン</t>
    </rPh>
    <rPh sb="25" eb="27">
      <t>カイシュウ</t>
    </rPh>
    <rPh sb="28" eb="29">
      <t>カカ</t>
    </rPh>
    <rPh sb="30" eb="32">
      <t>ケイヤク</t>
    </rPh>
    <rPh sb="32" eb="34">
      <t>カカク</t>
    </rPh>
    <rPh sb="35" eb="37">
      <t>ヨテイ</t>
    </rPh>
    <rPh sb="38" eb="40">
      <t>シタマワ</t>
    </rPh>
    <phoneticPr fontId="5"/>
  </si>
  <si>
    <t>地方公共団体やシステム委託業者向けに番号制度導入準備作業に必要な情報をデジタルPMO上に適宜掲載しており、また、各種説明会の場で見積を取得する際の留意点を周知することにより、過大な見積もりとならないようシステム改修経費の効率化を図っている。</t>
    <phoneticPr fontId="5"/>
  </si>
  <si>
    <t>平成29年度に全ての地方公共団体及び医療保険者で情報連携が可能とするという目標のため、情報連携が可能となった地方公共団体及び医療保険者の団体数を実績として設定している。</t>
    <phoneticPr fontId="5"/>
  </si>
  <si>
    <t>平成29年7月の情報連携開始に向けて、自治体からの申請に基づいて必要な補助を行っている。</t>
    <phoneticPr fontId="5"/>
  </si>
  <si>
    <t>医療保険者の中間サーバの開発にあたり、地方公共団体向けの中間サーバの開発に係る成果物を活用する。</t>
    <phoneticPr fontId="5"/>
  </si>
  <si>
    <t>社会保障・税番号制度の導入に必要なシステム整備について、内閣官房においては情報提供ネットワークシステム等の開発を行い、内閣府においては、情報提供等記録開示システム（マイナポータル）の整備、運用を行う。総務省においては中間サーバ等の開発を行う。また、厚生労働省においては、各団体の社会保障システムの整備に係る補助、医療保険者のシステム改修に係る補助及び医療保険者向け中間サーバーの設計・開発を行う。</t>
    <phoneticPr fontId="5"/>
  </si>
  <si>
    <t>63</t>
    <phoneticPr fontId="5"/>
  </si>
  <si>
    <t>917</t>
    <phoneticPr fontId="5"/>
  </si>
  <si>
    <t>885</t>
    <phoneticPr fontId="5"/>
  </si>
  <si>
    <t>委託費</t>
    <rPh sb="0" eb="3">
      <t>イタクヒ</t>
    </rPh>
    <phoneticPr fontId="5"/>
  </si>
  <si>
    <t>B.（株）日立製作所等</t>
    <rPh sb="3" eb="4">
      <t>カブ</t>
    </rPh>
    <rPh sb="5" eb="7">
      <t>ヒタチ</t>
    </rPh>
    <rPh sb="7" eb="10">
      <t>セイサクショ</t>
    </rPh>
    <rPh sb="10" eb="11">
      <t>トウ</t>
    </rPh>
    <phoneticPr fontId="5"/>
  </si>
  <si>
    <t>医療保険者等向け中間サーバ等ソフトウェア設計・開発等業務</t>
    <rPh sb="0" eb="2">
      <t>イリョウ</t>
    </rPh>
    <rPh sb="2" eb="5">
      <t>ホケンシャ</t>
    </rPh>
    <rPh sb="5" eb="6">
      <t>トウ</t>
    </rPh>
    <rPh sb="6" eb="7">
      <t>ム</t>
    </rPh>
    <rPh sb="8" eb="10">
      <t>チュウカン</t>
    </rPh>
    <rPh sb="13" eb="14">
      <t>トウ</t>
    </rPh>
    <rPh sb="20" eb="22">
      <t>セッケイ</t>
    </rPh>
    <rPh sb="23" eb="25">
      <t>カイハツ</t>
    </rPh>
    <rPh sb="25" eb="26">
      <t>トウ</t>
    </rPh>
    <rPh sb="26" eb="28">
      <t>ギョウム</t>
    </rPh>
    <phoneticPr fontId="5"/>
  </si>
  <si>
    <t>医療保険者等向け中間サーバ等ソフトウェア設計・開発等業務</t>
    <phoneticPr fontId="5"/>
  </si>
  <si>
    <t>国庫債務負担行為等</t>
  </si>
  <si>
    <t>-</t>
    <phoneticPr fontId="5"/>
  </si>
  <si>
    <t>-</t>
    <phoneticPr fontId="5"/>
  </si>
  <si>
    <t>社会保障・税番号制度における整備等のうち厚生労働省に関係するシステム構築等に必要な調整に係る支援業務</t>
    <phoneticPr fontId="5"/>
  </si>
  <si>
    <t>-</t>
    <phoneticPr fontId="5"/>
  </si>
  <si>
    <t>アクセンチュア株式会社</t>
    <phoneticPr fontId="5"/>
  </si>
  <si>
    <t>社会保障・税番号制度におけるテスト資材作成等に係る支援一式</t>
    <rPh sb="0" eb="2">
      <t>シャカイ</t>
    </rPh>
    <rPh sb="2" eb="4">
      <t>ホショウ</t>
    </rPh>
    <rPh sb="5" eb="6">
      <t>ゼイ</t>
    </rPh>
    <rPh sb="6" eb="8">
      <t>バンゴウ</t>
    </rPh>
    <rPh sb="8" eb="10">
      <t>セイド</t>
    </rPh>
    <rPh sb="17" eb="19">
      <t>シザイ</t>
    </rPh>
    <rPh sb="19" eb="21">
      <t>サクセイ</t>
    </rPh>
    <rPh sb="21" eb="22">
      <t>トウ</t>
    </rPh>
    <rPh sb="23" eb="24">
      <t>カカ</t>
    </rPh>
    <rPh sb="25" eb="27">
      <t>シエン</t>
    </rPh>
    <rPh sb="27" eb="29">
      <t>イッシキ</t>
    </rPh>
    <phoneticPr fontId="5"/>
  </si>
  <si>
    <t>人件費</t>
    <rPh sb="0" eb="3">
      <t>ジンケンヒ</t>
    </rPh>
    <phoneticPr fontId="5"/>
  </si>
  <si>
    <t>職員旅費</t>
    <rPh sb="0" eb="2">
      <t>ショクイン</t>
    </rPh>
    <rPh sb="2" eb="4">
      <t>リョヒ</t>
    </rPh>
    <phoneticPr fontId="5"/>
  </si>
  <si>
    <t>自治体への説明会に係る職員旅費</t>
    <rPh sb="0" eb="3">
      <t>ジチタイ</t>
    </rPh>
    <rPh sb="5" eb="8">
      <t>セツメイカイ</t>
    </rPh>
    <rPh sb="9" eb="10">
      <t>カカ</t>
    </rPh>
    <rPh sb="11" eb="13">
      <t>ショクイン</t>
    </rPh>
    <rPh sb="13" eb="15">
      <t>リョヒ</t>
    </rPh>
    <phoneticPr fontId="5"/>
  </si>
  <si>
    <t>C.（株）日立製作所</t>
    <rPh sb="3" eb="4">
      <t>カブ</t>
    </rPh>
    <rPh sb="5" eb="7">
      <t>ヒタチ</t>
    </rPh>
    <rPh sb="7" eb="10">
      <t>セイサクショ</t>
    </rPh>
    <phoneticPr fontId="5"/>
  </si>
  <si>
    <t>役務費</t>
    <rPh sb="0" eb="2">
      <t>エキム</t>
    </rPh>
    <rPh sb="2" eb="3">
      <t>ヒ</t>
    </rPh>
    <phoneticPr fontId="5"/>
  </si>
  <si>
    <t>番号制度対応に係る既存システムの改修費（民間業者）</t>
    <rPh sb="0" eb="2">
      <t>バンゴウ</t>
    </rPh>
    <rPh sb="2" eb="4">
      <t>セイド</t>
    </rPh>
    <rPh sb="4" eb="6">
      <t>タイオウ</t>
    </rPh>
    <rPh sb="7" eb="8">
      <t>カカ</t>
    </rPh>
    <rPh sb="9" eb="11">
      <t>キゾン</t>
    </rPh>
    <rPh sb="16" eb="19">
      <t>カイシュウヒ</t>
    </rPh>
    <rPh sb="20" eb="22">
      <t>ミンカン</t>
    </rPh>
    <rPh sb="22" eb="24">
      <t>ギョウシャ</t>
    </rPh>
    <phoneticPr fontId="5"/>
  </si>
  <si>
    <t>株式会社日立製作所
株式会社エヌ・ティ・ティ・データ
日本電気株式会社
富士通株式会社</t>
    <phoneticPr fontId="5"/>
  </si>
  <si>
    <t>株式会社日立製作所</t>
    <phoneticPr fontId="5"/>
  </si>
  <si>
    <t>社会保障・税番号制度におけるテスト資材作成等に係る支援一式</t>
    <phoneticPr fontId="5"/>
  </si>
  <si>
    <t>-</t>
    <phoneticPr fontId="5"/>
  </si>
  <si>
    <t>北海道</t>
    <phoneticPr fontId="5"/>
  </si>
  <si>
    <t>東京都</t>
    <rPh sb="0" eb="3">
      <t>トウキョウト</t>
    </rPh>
    <phoneticPr fontId="5"/>
  </si>
  <si>
    <t>地方公共団体が所有するシステムが情報連携業務を行うためのシステム改修を行う。</t>
    <phoneticPr fontId="5"/>
  </si>
  <si>
    <t>補助金等交付</t>
  </si>
  <si>
    <t>-</t>
    <phoneticPr fontId="5"/>
  </si>
  <si>
    <t>-</t>
    <phoneticPr fontId="5"/>
  </si>
  <si>
    <t>愛知県</t>
    <rPh sb="0" eb="3">
      <t>アイチケン</t>
    </rPh>
    <phoneticPr fontId="5"/>
  </si>
  <si>
    <t>兵庫県</t>
    <rPh sb="0" eb="3">
      <t>ヒョウゴケン</t>
    </rPh>
    <phoneticPr fontId="5"/>
  </si>
  <si>
    <t>大阪府</t>
    <rPh sb="0" eb="3">
      <t>オオサカフ</t>
    </rPh>
    <phoneticPr fontId="5"/>
  </si>
  <si>
    <t>埼玉県</t>
    <rPh sb="0" eb="3">
      <t>サイタマケン</t>
    </rPh>
    <phoneticPr fontId="5"/>
  </si>
  <si>
    <t>福岡県</t>
    <rPh sb="0" eb="3">
      <t>フクオカケン</t>
    </rPh>
    <phoneticPr fontId="5"/>
  </si>
  <si>
    <t>神奈川県</t>
    <rPh sb="0" eb="4">
      <t>カナガワケン</t>
    </rPh>
    <phoneticPr fontId="5"/>
  </si>
  <si>
    <t>千葉県</t>
    <rPh sb="0" eb="3">
      <t>チバケン</t>
    </rPh>
    <phoneticPr fontId="5"/>
  </si>
  <si>
    <t>静岡県</t>
    <rPh sb="0" eb="3">
      <t>シズオカケン</t>
    </rPh>
    <phoneticPr fontId="5"/>
  </si>
  <si>
    <t>A.北海道</t>
    <rPh sb="2" eb="5">
      <t>ホッカイドウ</t>
    </rPh>
    <phoneticPr fontId="5"/>
  </si>
  <si>
    <t>-</t>
    <phoneticPr fontId="5"/>
  </si>
  <si>
    <t>-</t>
    <phoneticPr fontId="5"/>
  </si>
  <si>
    <t>-</t>
    <phoneticPr fontId="5"/>
  </si>
  <si>
    <t>　社会保障・税番号制度の導入の際、同制度の主要システムである情報提供ネットワークシステムと医療保険者が所有するシステムとが適正な情報連携業務を行うための中間サーバが必要であり、中間サーバの設計・開発を行う。　また、情報提供ネットワークシステムと地方公共団体が所有するシステムが情報連携業務を行うためのシステム改修を行う。（地方公共団体への補助率：２／３、一部10/10）また、情報連携対象の事務手続及び特定個人情報の追加・変更があった場合に必要となるテスト資源等を作成する。</t>
    <rPh sb="188" eb="190">
      <t>ジョウホウ</t>
    </rPh>
    <rPh sb="190" eb="192">
      <t>レンケイ</t>
    </rPh>
    <rPh sb="192" eb="194">
      <t>タイショウ</t>
    </rPh>
    <rPh sb="195" eb="197">
      <t>ジム</t>
    </rPh>
    <rPh sb="197" eb="199">
      <t>テツヅ</t>
    </rPh>
    <rPh sb="199" eb="200">
      <t>オヨ</t>
    </rPh>
    <rPh sb="201" eb="203">
      <t>トクテイ</t>
    </rPh>
    <rPh sb="203" eb="205">
      <t>コジン</t>
    </rPh>
    <rPh sb="205" eb="207">
      <t>ジョウホウ</t>
    </rPh>
    <rPh sb="208" eb="210">
      <t>ツイカ</t>
    </rPh>
    <rPh sb="211" eb="213">
      <t>ヘンコウ</t>
    </rPh>
    <rPh sb="217" eb="219">
      <t>バアイ</t>
    </rPh>
    <rPh sb="220" eb="222">
      <t>ヒツヨウ</t>
    </rPh>
    <rPh sb="228" eb="230">
      <t>シゲン</t>
    </rPh>
    <rPh sb="230" eb="231">
      <t>トウ</t>
    </rPh>
    <rPh sb="232" eb="234">
      <t>サクセイ</t>
    </rPh>
    <phoneticPr fontId="5"/>
  </si>
  <si>
    <t>本事業により、開発が行われるソフトウェアを医療保険者等が導入することで、情報連携の対象となる個人情報の副本を格納する環境及び情報連携を行うための運用支援を行う環境が整備され、「情報提供ネットワークシステム」を利用した行政機関等間における情報連携の実現に寄与する。</t>
    <rPh sb="0" eb="1">
      <t>ホン</t>
    </rPh>
    <rPh sb="1" eb="3">
      <t>ジギョウ</t>
    </rPh>
    <rPh sb="7" eb="9">
      <t>カイハツ</t>
    </rPh>
    <rPh sb="10" eb="11">
      <t>オコナ</t>
    </rPh>
    <rPh sb="21" eb="23">
      <t>イリョウ</t>
    </rPh>
    <rPh sb="23" eb="26">
      <t>ホケンシャ</t>
    </rPh>
    <rPh sb="26" eb="27">
      <t>トウ</t>
    </rPh>
    <rPh sb="28" eb="30">
      <t>ドウニュウ</t>
    </rPh>
    <rPh sb="36" eb="38">
      <t>ジョウホウ</t>
    </rPh>
    <rPh sb="38" eb="40">
      <t>レンケイ</t>
    </rPh>
    <rPh sb="41" eb="43">
      <t>タイショウ</t>
    </rPh>
    <rPh sb="46" eb="48">
      <t>コジン</t>
    </rPh>
    <rPh sb="48" eb="50">
      <t>ジョウホウ</t>
    </rPh>
    <rPh sb="51" eb="53">
      <t>フクホン</t>
    </rPh>
    <rPh sb="54" eb="56">
      <t>カクノウ</t>
    </rPh>
    <rPh sb="58" eb="60">
      <t>カンキョウ</t>
    </rPh>
    <rPh sb="60" eb="61">
      <t>オヨ</t>
    </rPh>
    <rPh sb="62" eb="64">
      <t>ジョウホウ</t>
    </rPh>
    <rPh sb="64" eb="66">
      <t>レンケイ</t>
    </rPh>
    <rPh sb="67" eb="68">
      <t>オコナ</t>
    </rPh>
    <rPh sb="72" eb="74">
      <t>ウンヨウ</t>
    </rPh>
    <rPh sb="74" eb="76">
      <t>シエン</t>
    </rPh>
    <rPh sb="77" eb="78">
      <t>オコナ</t>
    </rPh>
    <rPh sb="79" eb="81">
      <t>カンキョウ</t>
    </rPh>
    <rPh sb="82" eb="84">
      <t>セイビ</t>
    </rPh>
    <rPh sb="88" eb="90">
      <t>ジョウホウ</t>
    </rPh>
    <rPh sb="90" eb="92">
      <t>テイキョウ</t>
    </rPh>
    <rPh sb="104" eb="106">
      <t>リヨウ</t>
    </rPh>
    <rPh sb="108" eb="110">
      <t>ギョウセイ</t>
    </rPh>
    <rPh sb="110" eb="112">
      <t>キカン</t>
    </rPh>
    <rPh sb="112" eb="113">
      <t>トウ</t>
    </rPh>
    <rPh sb="113" eb="114">
      <t>カン</t>
    </rPh>
    <rPh sb="118" eb="120">
      <t>ジョウホウ</t>
    </rPh>
    <rPh sb="120" eb="122">
      <t>レンケイ</t>
    </rPh>
    <rPh sb="123" eb="125">
      <t>ジツゲン</t>
    </rPh>
    <rPh sb="126" eb="128">
      <t>キヨ</t>
    </rPh>
    <phoneticPr fontId="5"/>
  </si>
  <si>
    <t>平成29年度に全ての地方公共団体及び医療保険者が情報連携が可能となる。</t>
    <rPh sb="0" eb="2">
      <t>ヘイセイ</t>
    </rPh>
    <rPh sb="4" eb="6">
      <t>ネンド</t>
    </rPh>
    <rPh sb="7" eb="8">
      <t>スベ</t>
    </rPh>
    <rPh sb="10" eb="12">
      <t>チホウ</t>
    </rPh>
    <rPh sb="12" eb="14">
      <t>コウキョウ</t>
    </rPh>
    <rPh sb="14" eb="16">
      <t>ダンタイ</t>
    </rPh>
    <rPh sb="16" eb="17">
      <t>オヨ</t>
    </rPh>
    <rPh sb="18" eb="20">
      <t>イリョウ</t>
    </rPh>
    <rPh sb="20" eb="23">
      <t>ホケンシャ</t>
    </rPh>
    <rPh sb="24" eb="26">
      <t>ジョウホウ</t>
    </rPh>
    <rPh sb="26" eb="28">
      <t>レンケイ</t>
    </rPh>
    <rPh sb="29" eb="31">
      <t>カノウ</t>
    </rPh>
    <phoneticPr fontId="5"/>
  </si>
  <si>
    <t>情報連携が可能となった地方公共団体及び医療保険者の数（平成29年度まで）</t>
    <rPh sb="0" eb="2">
      <t>ジョウホウ</t>
    </rPh>
    <rPh sb="2" eb="4">
      <t>レンケイ</t>
    </rPh>
    <rPh sb="5" eb="7">
      <t>カノウ</t>
    </rPh>
    <rPh sb="11" eb="13">
      <t>チホウ</t>
    </rPh>
    <rPh sb="13" eb="15">
      <t>コウキョウ</t>
    </rPh>
    <rPh sb="15" eb="17">
      <t>ダンタイ</t>
    </rPh>
    <rPh sb="17" eb="18">
      <t>オヨ</t>
    </rPh>
    <rPh sb="19" eb="21">
      <t>イリョウ</t>
    </rPh>
    <rPh sb="21" eb="24">
      <t>ホケンシャ</t>
    </rPh>
    <rPh sb="25" eb="26">
      <t>カズ</t>
    </rPh>
    <rPh sb="27" eb="29">
      <t>ヘイセイ</t>
    </rPh>
    <rPh sb="31" eb="33">
      <t>ネンド</t>
    </rPh>
    <phoneticPr fontId="5"/>
  </si>
  <si>
    <t>-</t>
    <phoneticPr fontId="5"/>
  </si>
  <si>
    <t>地方公共団体及び医療保険者向けシステム整備補助金の交付団体数</t>
    <rPh sb="0" eb="2">
      <t>チホウ</t>
    </rPh>
    <rPh sb="2" eb="4">
      <t>コウキョウ</t>
    </rPh>
    <rPh sb="4" eb="6">
      <t>ダンタイ</t>
    </rPh>
    <rPh sb="6" eb="7">
      <t>オヨ</t>
    </rPh>
    <rPh sb="8" eb="10">
      <t>イリョウ</t>
    </rPh>
    <rPh sb="10" eb="13">
      <t>ホケンシャ</t>
    </rPh>
    <rPh sb="13" eb="14">
      <t>ム</t>
    </rPh>
    <rPh sb="19" eb="21">
      <t>セイビ</t>
    </rPh>
    <rPh sb="21" eb="24">
      <t>ホジョキン</t>
    </rPh>
    <rPh sb="25" eb="27">
      <t>コウフ</t>
    </rPh>
    <rPh sb="27" eb="30">
      <t>ダンタイスウ</t>
    </rPh>
    <phoneticPr fontId="5"/>
  </si>
  <si>
    <t>医療保険者向け中間サーバ開発の予算執行額</t>
    <rPh sb="0" eb="2">
      <t>イリョウ</t>
    </rPh>
    <rPh sb="2" eb="5">
      <t>ホケンシャ</t>
    </rPh>
    <rPh sb="5" eb="6">
      <t>ム</t>
    </rPh>
    <rPh sb="7" eb="9">
      <t>チュウカン</t>
    </rPh>
    <rPh sb="12" eb="14">
      <t>カイハツ</t>
    </rPh>
    <rPh sb="15" eb="17">
      <t>ヨサン</t>
    </rPh>
    <rPh sb="17" eb="19">
      <t>シッコウ</t>
    </rPh>
    <rPh sb="19" eb="20">
      <t>ガク</t>
    </rPh>
    <phoneticPr fontId="5"/>
  </si>
  <si>
    <t>情報連携対象の事務手続等の追加・変更があった場合に必要となるテスト資源等作成</t>
    <rPh sb="11" eb="12">
      <t>トウ</t>
    </rPh>
    <phoneticPr fontId="5"/>
  </si>
  <si>
    <t>-</t>
    <phoneticPr fontId="5"/>
  </si>
  <si>
    <t>百万円</t>
    <rPh sb="0" eb="2">
      <t>ヒャクマン</t>
    </rPh>
    <rPh sb="2" eb="3">
      <t>エン</t>
    </rPh>
    <phoneticPr fontId="5"/>
  </si>
  <si>
    <t>交付決定額／交付団体数　　　　　　　　　　　　　　</t>
    <rPh sb="0" eb="2">
      <t>コウフ</t>
    </rPh>
    <rPh sb="2" eb="5">
      <t>ケッテイガク</t>
    </rPh>
    <rPh sb="6" eb="8">
      <t>コウフ</t>
    </rPh>
    <rPh sb="8" eb="11">
      <t>ダンタイスウ</t>
    </rPh>
    <phoneticPr fontId="5"/>
  </si>
  <si>
    <t>x/y</t>
    <phoneticPr fontId="5"/>
  </si>
  <si>
    <t>38,955百万円/1,970団体</t>
    <rPh sb="6" eb="8">
      <t>ヒャクマン</t>
    </rPh>
    <rPh sb="8" eb="9">
      <t>エン</t>
    </rPh>
    <rPh sb="15" eb="17">
      <t>ダンタイ</t>
    </rPh>
    <phoneticPr fontId="5"/>
  </si>
  <si>
    <t>34,104百万円/2,000団体</t>
    <rPh sb="6" eb="8">
      <t>ヒャクマン</t>
    </rPh>
    <rPh sb="8" eb="9">
      <t>エン</t>
    </rPh>
    <rPh sb="15" eb="17">
      <t>ダンタイ</t>
    </rPh>
    <phoneticPr fontId="5"/>
  </si>
  <si>
    <t>‐</t>
  </si>
  <si>
    <t>社会保障・税番号情報通信システム開発経費</t>
    <rPh sb="0" eb="2">
      <t>シャカイ</t>
    </rPh>
    <rPh sb="2" eb="4">
      <t>ホショウ</t>
    </rPh>
    <rPh sb="5" eb="6">
      <t>ゼイ</t>
    </rPh>
    <rPh sb="6" eb="8">
      <t>バンゴウ</t>
    </rPh>
    <rPh sb="8" eb="12">
      <t>ジョウホウツウシン</t>
    </rPh>
    <rPh sb="16" eb="18">
      <t>カイハツ</t>
    </rPh>
    <rPh sb="18" eb="20">
      <t>ケイヒ</t>
    </rPh>
    <phoneticPr fontId="5"/>
  </si>
  <si>
    <t>内閣府</t>
  </si>
  <si>
    <t>社会保障・税番号システム整備業務経費</t>
    <rPh sb="0" eb="2">
      <t>シャカイ</t>
    </rPh>
    <rPh sb="2" eb="4">
      <t>ホショウ</t>
    </rPh>
    <rPh sb="5" eb="6">
      <t>ゼイ</t>
    </rPh>
    <rPh sb="6" eb="8">
      <t>バンゴウ</t>
    </rPh>
    <rPh sb="12" eb="14">
      <t>セイビ</t>
    </rPh>
    <rPh sb="14" eb="16">
      <t>ギョウム</t>
    </rPh>
    <rPh sb="16" eb="18">
      <t>ケイヒ</t>
    </rPh>
    <phoneticPr fontId="5"/>
  </si>
  <si>
    <t>総務省</t>
  </si>
  <si>
    <t>社会保障・税に関わる番号制度に関するシステム構築等に要する経費</t>
    <rPh sb="0" eb="2">
      <t>シャカイ</t>
    </rPh>
    <rPh sb="2" eb="4">
      <t>ホショウ</t>
    </rPh>
    <rPh sb="5" eb="6">
      <t>ゼイ</t>
    </rPh>
    <rPh sb="7" eb="8">
      <t>カカ</t>
    </rPh>
    <rPh sb="10" eb="12">
      <t>バンゴウ</t>
    </rPh>
    <rPh sb="12" eb="14">
      <t>セイド</t>
    </rPh>
    <rPh sb="15" eb="16">
      <t>カン</t>
    </rPh>
    <rPh sb="22" eb="24">
      <t>コウチク</t>
    </rPh>
    <rPh sb="24" eb="25">
      <t>トウ</t>
    </rPh>
    <rPh sb="26" eb="27">
      <t>ヨウ</t>
    </rPh>
    <rPh sb="29" eb="31">
      <t>ケイヒ</t>
    </rPh>
    <phoneticPr fontId="5"/>
  </si>
  <si>
    <t>デジタルPMO（※）上で推奨アクションプランを実行することにより地方公共団体のシステム改修の進捗状況を今後把握していく予定である。
※国・地方公共団体・各データ保有期間の連携を図るため、番号制度に関する情報共有を目的としたコミュニケーションツールのこと。</t>
    <phoneticPr fontId="5"/>
  </si>
  <si>
    <t>社会保障・税番号制度について、国民の理解を得ながら、その着実な導入を図るとともに、社会保障・税番の利活用を推進し、国民の利便性の向上を図ること（施策目標 Ⅹ　Ⅳ－１－２）</t>
    <rPh sb="0" eb="2">
      <t>シャカイ</t>
    </rPh>
    <rPh sb="2" eb="4">
      <t>ホショウ</t>
    </rPh>
    <rPh sb="5" eb="6">
      <t>ゼイ</t>
    </rPh>
    <rPh sb="6" eb="8">
      <t>バンゴウ</t>
    </rPh>
    <rPh sb="8" eb="10">
      <t>セイド</t>
    </rPh>
    <rPh sb="15" eb="17">
      <t>コクミン</t>
    </rPh>
    <rPh sb="18" eb="20">
      <t>リカイ</t>
    </rPh>
    <rPh sb="21" eb="22">
      <t>エ</t>
    </rPh>
    <rPh sb="28" eb="30">
      <t>チャクジツ</t>
    </rPh>
    <rPh sb="31" eb="33">
      <t>ドウニュウ</t>
    </rPh>
    <rPh sb="34" eb="35">
      <t>ハカ</t>
    </rPh>
    <rPh sb="41" eb="43">
      <t>シャカイ</t>
    </rPh>
    <rPh sb="43" eb="45">
      <t>ホショウ</t>
    </rPh>
    <rPh sb="46" eb="47">
      <t>ゼイ</t>
    </rPh>
    <rPh sb="49" eb="52">
      <t>リカツヨウ</t>
    </rPh>
    <rPh sb="53" eb="55">
      <t>スイシン</t>
    </rPh>
    <rPh sb="57" eb="59">
      <t>コクミン</t>
    </rPh>
    <rPh sb="60" eb="63">
      <t>リベンセイ</t>
    </rPh>
    <rPh sb="64" eb="66">
      <t>コウジョウ</t>
    </rPh>
    <rPh sb="67" eb="68">
      <t>ハカ</t>
    </rPh>
    <rPh sb="72" eb="74">
      <t>セサク</t>
    </rPh>
    <rPh sb="74" eb="76">
      <t>モクヒョウ</t>
    </rPh>
    <phoneticPr fontId="5"/>
  </si>
  <si>
    <t>-</t>
    <phoneticPr fontId="5"/>
  </si>
  <si>
    <t>3,530百万円/1,789団体</t>
    <rPh sb="5" eb="7">
      <t>ヒャクマン</t>
    </rPh>
    <rPh sb="7" eb="8">
      <t>エン</t>
    </rPh>
    <rPh sb="14" eb="16">
      <t>ダンタイ</t>
    </rPh>
    <phoneticPr fontId="5"/>
  </si>
  <si>
    <t>-</t>
    <phoneticPr fontId="5"/>
  </si>
  <si>
    <t>-</t>
    <phoneticPr fontId="5"/>
  </si>
  <si>
    <t>-</t>
    <phoneticPr fontId="5"/>
  </si>
  <si>
    <t>平成２９年７月時点の地方公共団体及び医療保険者数（予定）（厚生労働省政策統括官及び保険局調べ）</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</si>
  <si>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</si>
  <si>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</si>
  <si>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</si>
  <si>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</si>
  <si>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</si>
  <si>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</si>
  <si>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</si>
  <si>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</si>
  <si>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</si>
  <si>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</si>
  <si>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</si>
  <si>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</si>
  <si>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</si>
  <si>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</si>
  <si>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</si>
  <si>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</si>
  <si>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</si>
  <si>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</si>
  <si>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</si>
  <si>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社会保障・税番号制度担当者説明会</t>
    <phoneticPr fontId="5"/>
  </si>
  <si>
    <t>件</t>
    <rPh sb="0" eb="1">
      <t>ケン</t>
    </rPh>
    <phoneticPr fontId="5"/>
  </si>
  <si>
    <t>地方公共団体やシステム委託業者向けに番号制度導入準備作業に必要な情報をデジタルPMO上に適宜掲載しており、また、各種説明会の場で見積を取得する際の留意点を周知することにより、過大な見積もりとならないようシステム改修経費の効率化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</si>
</sst>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xdr:colOff>
      <xdr:row>741</xdr:row>
      <xdr:rowOff>258533</xdr:rowOff>
    </xdr:from>
    <xdr:to>
      <xdr:col>36</xdr:col>
      <xdr:colOff>122474</xdr:colOff>
      <xdr:row>745</xdr:row>
      <xdr:rowOff>165704</xdr:rowOff>
    </xdr:to>
    <xdr:sp macro="" textlink="">
      <xdr:nvSpPr>
        <xdr:cNvPr id="2" name="テキスト ボックス 1"/>
        <xdr:cNvSpPr txBox="1"/>
      </xdr:nvSpPr>
      <xdr:spPr>
        <a:xfrm>
          <a:off x="3878046" y="46686104"/>
          <a:ext cx="3592285" cy="132231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4,088</a:t>
          </a:r>
          <a:r>
            <a:rPr kumimoji="1" lang="ja-JP" altLang="en-US" sz="1400">
              <a:latin typeface="+mn-ea"/>
              <a:ea typeface="+mn-ea"/>
            </a:rPr>
            <a:t>百万円</a:t>
          </a:r>
        </a:p>
      </xdr:txBody>
    </xdr:sp>
    <xdr:clientData/>
  </xdr:twoCellAnchor>
  <xdr:twoCellAnchor>
    <xdr:from>
      <xdr:col>14</xdr:col>
      <xdr:colOff>3</xdr:colOff>
      <xdr:row>748</xdr:row>
      <xdr:rowOff>149678</xdr:rowOff>
    </xdr:from>
    <xdr:to>
      <xdr:col>40</xdr:col>
      <xdr:colOff>189558</xdr:colOff>
      <xdr:row>748</xdr:row>
      <xdr:rowOff>152059</xdr:rowOff>
    </xdr:to>
    <xdr:cxnSp macro="">
      <xdr:nvCxnSpPr>
        <xdr:cNvPr id="3" name="カギ線コネクタ 2"/>
        <xdr:cNvCxnSpPr/>
      </xdr:nvCxnSpPr>
      <xdr:spPr>
        <a:xfrm rot="5400000" flipH="1" flipV="1">
          <a:off x="5604483" y="46306769"/>
          <a:ext cx="2381" cy="5496341"/>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95249</xdr:colOff>
      <xdr:row>746</xdr:row>
      <xdr:rowOff>0</xdr:rowOff>
    </xdr:from>
    <xdr:to>
      <xdr:col>27</xdr:col>
      <xdr:colOff>95250</xdr:colOff>
      <xdr:row>756</xdr:row>
      <xdr:rowOff>340179</xdr:rowOff>
    </xdr:to>
    <xdr:cxnSp macro="">
      <xdr:nvCxnSpPr>
        <xdr:cNvPr id="4" name="直線矢印コネクタ 3"/>
        <xdr:cNvCxnSpPr/>
      </xdr:nvCxnSpPr>
      <xdr:spPr>
        <a:xfrm>
          <a:off x="5606142" y="48196500"/>
          <a:ext cx="1" cy="38780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xdr:colOff>
      <xdr:row>749</xdr:row>
      <xdr:rowOff>244930</xdr:rowOff>
    </xdr:from>
    <xdr:to>
      <xdr:col>21</xdr:col>
      <xdr:colOff>122727</xdr:colOff>
      <xdr:row>751</xdr:row>
      <xdr:rowOff>206910</xdr:rowOff>
    </xdr:to>
    <xdr:sp macro="" textlink="">
      <xdr:nvSpPr>
        <xdr:cNvPr id="6" name="テキスト ボックス 5"/>
        <xdr:cNvSpPr txBox="1"/>
      </xdr:nvSpPr>
      <xdr:spPr>
        <a:xfrm>
          <a:off x="1632859" y="49502787"/>
          <a:ext cx="2776118" cy="6695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．地方公共団体</a:t>
          </a:r>
          <a:endParaRPr kumimoji="1" lang="en-US" altLang="ja-JP" sz="1100">
            <a:latin typeface="+mn-ea"/>
            <a:ea typeface="+mn-ea"/>
          </a:endParaRPr>
        </a:p>
        <a:p>
          <a:pPr algn="ctr"/>
          <a:r>
            <a:rPr kumimoji="1" lang="en-US" altLang="ja-JP" sz="1100">
              <a:latin typeface="+mn-ea"/>
              <a:ea typeface="+mn-ea"/>
            </a:rPr>
            <a:t>3,530</a:t>
          </a:r>
          <a:r>
            <a:rPr kumimoji="1" lang="ja-JP" altLang="en-US" sz="1100">
              <a:latin typeface="+mn-ea"/>
              <a:ea typeface="+mn-ea"/>
            </a:rPr>
            <a:t>百万円（</a:t>
          </a:r>
          <a:r>
            <a:rPr kumimoji="1" lang="en-US" altLang="ja-JP" sz="1100">
              <a:latin typeface="+mn-ea"/>
              <a:ea typeface="+mn-ea"/>
            </a:rPr>
            <a:t>1,787</a:t>
          </a:r>
          <a:r>
            <a:rPr kumimoji="1" lang="ja-JP" altLang="en-US" sz="1100">
              <a:latin typeface="+mn-ea"/>
              <a:ea typeface="+mn-ea"/>
            </a:rPr>
            <a:t>団体）</a:t>
          </a:r>
        </a:p>
      </xdr:txBody>
    </xdr:sp>
    <xdr:clientData/>
  </xdr:twoCellAnchor>
  <xdr:twoCellAnchor>
    <xdr:from>
      <xdr:col>34</xdr:col>
      <xdr:colOff>40821</xdr:colOff>
      <xdr:row>749</xdr:row>
      <xdr:rowOff>244928</xdr:rowOff>
    </xdr:from>
    <xdr:to>
      <xdr:col>47</xdr:col>
      <xdr:colOff>163546</xdr:colOff>
      <xdr:row>751</xdr:row>
      <xdr:rowOff>206908</xdr:rowOff>
    </xdr:to>
    <xdr:sp macro="" textlink="">
      <xdr:nvSpPr>
        <xdr:cNvPr id="7" name="テキスト ボックス 6"/>
        <xdr:cNvSpPr txBox="1"/>
      </xdr:nvSpPr>
      <xdr:spPr>
        <a:xfrm>
          <a:off x="6980464" y="49502785"/>
          <a:ext cx="2776118" cy="6695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．委託事業者</a:t>
          </a:r>
          <a:endParaRPr kumimoji="1" lang="en-US" altLang="ja-JP" sz="1100">
            <a:latin typeface="+mn-ea"/>
            <a:ea typeface="+mn-ea"/>
          </a:endParaRPr>
        </a:p>
        <a:p>
          <a:pPr algn="ctr"/>
          <a:r>
            <a:rPr kumimoji="1" lang="en-US" altLang="ja-JP" sz="1100">
              <a:latin typeface="+mn-ea"/>
              <a:ea typeface="+mn-ea"/>
            </a:rPr>
            <a:t>530</a:t>
          </a:r>
          <a:r>
            <a:rPr kumimoji="1" lang="ja-JP" altLang="en-US" sz="1100">
              <a:latin typeface="+mn-ea"/>
              <a:ea typeface="+mn-ea"/>
            </a:rPr>
            <a:t>百万円</a:t>
          </a:r>
        </a:p>
      </xdr:txBody>
    </xdr:sp>
    <xdr:clientData/>
  </xdr:twoCellAnchor>
  <xdr:twoCellAnchor>
    <xdr:from>
      <xdr:col>20</xdr:col>
      <xdr:colOff>136071</xdr:colOff>
      <xdr:row>757</xdr:row>
      <xdr:rowOff>95250</xdr:rowOff>
    </xdr:from>
    <xdr:to>
      <xdr:col>34</xdr:col>
      <xdr:colOff>54689</xdr:colOff>
      <xdr:row>758</xdr:row>
      <xdr:rowOff>98052</xdr:rowOff>
    </xdr:to>
    <xdr:sp macro="" textlink="">
      <xdr:nvSpPr>
        <xdr:cNvPr id="8" name="テキスト ボックス 7"/>
        <xdr:cNvSpPr txBox="1"/>
      </xdr:nvSpPr>
      <xdr:spPr>
        <a:xfrm>
          <a:off x="4218214" y="52496357"/>
          <a:ext cx="2776118" cy="6695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．株式会社　日立製作所</a:t>
          </a:r>
          <a:endParaRPr kumimoji="1" lang="en-US" altLang="ja-JP" sz="1100">
            <a:latin typeface="+mn-ea"/>
            <a:ea typeface="+mn-ea"/>
          </a:endParaRPr>
        </a:p>
        <a:p>
          <a:pPr algn="ctr"/>
          <a:r>
            <a:rPr kumimoji="1" lang="en-US" altLang="ja-JP" sz="1100">
              <a:latin typeface="+mn-ea"/>
              <a:ea typeface="+mn-ea"/>
            </a:rPr>
            <a:t>26</a:t>
          </a:r>
          <a:r>
            <a:rPr kumimoji="1" lang="ja-JP" altLang="en-US" sz="1100">
              <a:latin typeface="+mn-ea"/>
              <a:ea typeface="+mn-ea"/>
            </a:rPr>
            <a:t>百万円</a:t>
          </a:r>
        </a:p>
      </xdr:txBody>
    </xdr:sp>
    <xdr:clientData/>
  </xdr:twoCellAnchor>
  <xdr:twoCellAnchor>
    <xdr:from>
      <xdr:col>40</xdr:col>
      <xdr:colOff>163285</xdr:colOff>
      <xdr:row>741</xdr:row>
      <xdr:rowOff>258536</xdr:rowOff>
    </xdr:from>
    <xdr:to>
      <xdr:col>48</xdr:col>
      <xdr:colOff>56108</xdr:colOff>
      <xdr:row>743</xdr:row>
      <xdr:rowOff>70457</xdr:rowOff>
    </xdr:to>
    <xdr:sp macro="" textlink="">
      <xdr:nvSpPr>
        <xdr:cNvPr id="9" name="テキスト ボックス 8"/>
        <xdr:cNvSpPr txBox="1"/>
      </xdr:nvSpPr>
      <xdr:spPr>
        <a:xfrm>
          <a:off x="8327571" y="46686107"/>
          <a:ext cx="1525680" cy="51949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．本省事務費</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p>
      </xdr:txBody>
    </xdr:sp>
    <xdr:clientData/>
  </xdr:twoCellAnchor>
  <xdr:twoCellAnchor>
    <xdr:from>
      <xdr:col>40</xdr:col>
      <xdr:colOff>0</xdr:colOff>
      <xdr:row>743</xdr:row>
      <xdr:rowOff>149683</xdr:rowOff>
    </xdr:from>
    <xdr:to>
      <xdr:col>49</xdr:col>
      <xdr:colOff>131269</xdr:colOff>
      <xdr:row>745</xdr:row>
      <xdr:rowOff>176892</xdr:rowOff>
    </xdr:to>
    <xdr:sp macro="" textlink="">
      <xdr:nvSpPr>
        <xdr:cNvPr id="10" name="大かっこ 9"/>
        <xdr:cNvSpPr/>
      </xdr:nvSpPr>
      <xdr:spPr>
        <a:xfrm>
          <a:off x="8164286" y="46291504"/>
          <a:ext cx="1968233" cy="734781"/>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・自治体への説明会に係る職員旅費　</a:t>
          </a:r>
        </a:p>
      </xdr:txBody>
    </xdr:sp>
    <xdr:clientData/>
  </xdr:twoCellAnchor>
  <xdr:twoCellAnchor>
    <xdr:from>
      <xdr:col>22</xdr:col>
      <xdr:colOff>136072</xdr:colOff>
      <xdr:row>756</xdr:row>
      <xdr:rowOff>421822</xdr:rowOff>
    </xdr:from>
    <xdr:to>
      <xdr:col>31</xdr:col>
      <xdr:colOff>204038</xdr:colOff>
      <xdr:row>757</xdr:row>
      <xdr:rowOff>1359</xdr:rowOff>
    </xdr:to>
    <xdr:sp macro="" textlink="">
      <xdr:nvSpPr>
        <xdr:cNvPr id="11" name="テキスト ボックス 10"/>
        <xdr:cNvSpPr txBox="1"/>
      </xdr:nvSpPr>
      <xdr:spPr>
        <a:xfrm>
          <a:off x="4626429" y="52156179"/>
          <a:ext cx="1904930" cy="24628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国庫債務負担行為等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152401</xdr:colOff>
      <xdr:row>748</xdr:row>
      <xdr:rowOff>261258</xdr:rowOff>
    </xdr:from>
    <xdr:to>
      <xdr:col>19</xdr:col>
      <xdr:colOff>16259</xdr:colOff>
      <xdr:row>749</xdr:row>
      <xdr:rowOff>153759</xdr:rowOff>
    </xdr:to>
    <xdr:sp macro="" textlink="">
      <xdr:nvSpPr>
        <xdr:cNvPr id="12" name="テキスト ボックス 11"/>
        <xdr:cNvSpPr txBox="1"/>
      </xdr:nvSpPr>
      <xdr:spPr>
        <a:xfrm>
          <a:off x="1989365" y="49165329"/>
          <a:ext cx="1904930" cy="24628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149678</xdr:colOff>
      <xdr:row>748</xdr:row>
      <xdr:rowOff>250372</xdr:rowOff>
    </xdr:from>
    <xdr:to>
      <xdr:col>46</xdr:col>
      <xdr:colOff>46193</xdr:colOff>
      <xdr:row>749</xdr:row>
      <xdr:rowOff>149678</xdr:rowOff>
    </xdr:to>
    <xdr:sp macro="" textlink="">
      <xdr:nvSpPr>
        <xdr:cNvPr id="13" name="テキスト ボックス 12"/>
        <xdr:cNvSpPr txBox="1"/>
      </xdr:nvSpPr>
      <xdr:spPr>
        <a:xfrm>
          <a:off x="7293428" y="48161122"/>
          <a:ext cx="2141694" cy="25309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I2" sqref="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888</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634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34262</v>
      </c>
      <c r="Q13" s="657"/>
      <c r="R13" s="657"/>
      <c r="S13" s="657"/>
      <c r="T13" s="657"/>
      <c r="U13" s="657"/>
      <c r="V13" s="658"/>
      <c r="W13" s="656">
        <v>28059</v>
      </c>
      <c r="X13" s="657"/>
      <c r="Y13" s="657"/>
      <c r="Z13" s="657"/>
      <c r="AA13" s="657"/>
      <c r="AB13" s="657"/>
      <c r="AC13" s="658"/>
      <c r="AD13" s="656">
        <v>45</v>
      </c>
      <c r="AE13" s="657"/>
      <c r="AF13" s="657"/>
      <c r="AG13" s="657"/>
      <c r="AH13" s="657"/>
      <c r="AI13" s="657"/>
      <c r="AJ13" s="658"/>
      <c r="AK13" s="656">
        <v>44</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557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32499</v>
      </c>
      <c r="Q15" s="657"/>
      <c r="R15" s="657"/>
      <c r="S15" s="657"/>
      <c r="T15" s="657"/>
      <c r="U15" s="657"/>
      <c r="V15" s="658"/>
      <c r="W15" s="656">
        <v>21250</v>
      </c>
      <c r="X15" s="657"/>
      <c r="Y15" s="657"/>
      <c r="Z15" s="657"/>
      <c r="AA15" s="657"/>
      <c r="AB15" s="657"/>
      <c r="AC15" s="658"/>
      <c r="AD15" s="656">
        <v>8499</v>
      </c>
      <c r="AE15" s="657"/>
      <c r="AF15" s="657"/>
      <c r="AG15" s="657"/>
      <c r="AH15" s="657"/>
      <c r="AI15" s="657"/>
      <c r="AJ15" s="658"/>
      <c r="AK15" s="656" t="s">
        <v>558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-21250</v>
      </c>
      <c r="Q16" s="657"/>
      <c r="R16" s="657"/>
      <c r="S16" s="657"/>
      <c r="T16" s="657"/>
      <c r="U16" s="657"/>
      <c r="V16" s="658"/>
      <c r="W16" s="656">
        <v>-8499</v>
      </c>
      <c r="X16" s="657"/>
      <c r="Y16" s="657"/>
      <c r="Z16" s="657"/>
      <c r="AA16" s="657"/>
      <c r="AB16" s="657"/>
      <c r="AC16" s="658"/>
      <c r="AD16" s="656" t="s">
        <v>559</v>
      </c>
      <c r="AE16" s="657"/>
      <c r="AF16" s="657"/>
      <c r="AG16" s="657"/>
      <c r="AH16" s="657"/>
      <c r="AI16" s="657"/>
      <c r="AJ16" s="658"/>
      <c r="AK16" s="656" t="s">
        <v>559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559</v>
      </c>
      <c r="X17" s="657"/>
      <c r="Y17" s="657"/>
      <c r="Z17" s="657"/>
      <c r="AA17" s="657"/>
      <c r="AB17" s="657"/>
      <c r="AC17" s="658"/>
      <c r="AD17" s="656" t="s">
        <v>558</v>
      </c>
      <c r="AE17" s="657"/>
      <c r="AF17" s="657"/>
      <c r="AG17" s="657"/>
      <c r="AH17" s="657"/>
      <c r="AI17" s="657"/>
      <c r="AJ17" s="658"/>
      <c r="AK17" s="656" t="s">
        <v>556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45511</v>
      </c>
      <c r="Q18" s="878"/>
      <c r="R18" s="878"/>
      <c r="S18" s="878"/>
      <c r="T18" s="878"/>
      <c r="U18" s="878"/>
      <c r="V18" s="879"/>
      <c r="W18" s="877">
        <f>SUM(W13:AC17)</f>
        <v>40810</v>
      </c>
      <c r="X18" s="878"/>
      <c r="Y18" s="878"/>
      <c r="Z18" s="878"/>
      <c r="AA18" s="878"/>
      <c r="AB18" s="878"/>
      <c r="AC18" s="879"/>
      <c r="AD18" s="877">
        <f>SUM(AD13:AJ17)</f>
        <v>8544</v>
      </c>
      <c r="AE18" s="878"/>
      <c r="AF18" s="878"/>
      <c r="AG18" s="878"/>
      <c r="AH18" s="878"/>
      <c r="AI18" s="878"/>
      <c r="AJ18" s="879"/>
      <c r="AK18" s="877">
        <f>SUM(AK13:AQ17)</f>
        <v>44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41791</v>
      </c>
      <c r="Q19" s="657"/>
      <c r="R19" s="657"/>
      <c r="S19" s="657"/>
      <c r="T19" s="657"/>
      <c r="U19" s="657"/>
      <c r="V19" s="658"/>
      <c r="W19" s="656">
        <v>37544</v>
      </c>
      <c r="X19" s="657"/>
      <c r="Y19" s="657"/>
      <c r="Z19" s="657"/>
      <c r="AA19" s="657"/>
      <c r="AB19" s="657"/>
      <c r="AC19" s="658"/>
      <c r="AD19" s="656">
        <v>4088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0.91826151919316212</v>
      </c>
      <c r="Q20" s="311"/>
      <c r="R20" s="311"/>
      <c r="S20" s="311"/>
      <c r="T20" s="311"/>
      <c r="U20" s="311"/>
      <c r="V20" s="311"/>
      <c r="W20" s="311">
        <f t="shared" ref="W20" si="0">IF(W18=0, "-", SUM(W19)/W18)</f>
        <v>0.91997059544229354</v>
      </c>
      <c r="X20" s="311"/>
      <c r="Y20" s="311"/>
      <c r="Z20" s="311"/>
      <c r="AA20" s="311"/>
      <c r="AB20" s="311"/>
      <c r="AC20" s="311"/>
      <c r="AD20" s="311">
        <f t="shared" ref="AD20" si="1">IF(AD18=0, "-", SUM(AD19)/AD18)</f>
        <v>0.47846441947565543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1.219747825579359</v>
      </c>
      <c r="Q21" s="311"/>
      <c r="R21" s="311"/>
      <c r="S21" s="311"/>
      <c r="T21" s="311"/>
      <c r="U21" s="311"/>
      <c r="V21" s="311"/>
      <c r="W21" s="311">
        <f t="shared" ref="W21" si="2">IF(W19=0, "-", SUM(W19)/SUM(W13,W14))</f>
        <v>1.3380377062618054</v>
      </c>
      <c r="X21" s="311"/>
      <c r="Y21" s="311"/>
      <c r="Z21" s="311"/>
      <c r="AA21" s="311"/>
      <c r="AB21" s="311"/>
      <c r="AC21" s="311"/>
      <c r="AD21" s="311">
        <f t="shared" ref="AD21" si="3">IF(AD19=0, "-", SUM(AD19)/SUM(AD13,AD14))</f>
        <v>90.844444444444449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917">
        <v>42</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561</v>
      </c>
      <c r="H24" s="954"/>
      <c r="I24" s="954"/>
      <c r="J24" s="954"/>
      <c r="K24" s="954"/>
      <c r="L24" s="954"/>
      <c r="M24" s="954"/>
      <c r="N24" s="954"/>
      <c r="O24" s="955"/>
      <c r="P24" s="656">
        <v>2</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562</v>
      </c>
      <c r="H25" s="954"/>
      <c r="I25" s="954"/>
      <c r="J25" s="954"/>
      <c r="K25" s="954"/>
      <c r="L25" s="954"/>
      <c r="M25" s="954"/>
      <c r="N25" s="954"/>
      <c r="O25" s="955"/>
      <c r="P25" s="656">
        <v>0</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563</v>
      </c>
      <c r="H26" s="954"/>
      <c r="I26" s="954"/>
      <c r="J26" s="954"/>
      <c r="K26" s="954"/>
      <c r="L26" s="954"/>
      <c r="M26" s="954"/>
      <c r="N26" s="954"/>
      <c r="O26" s="955"/>
      <c r="P26" s="656">
        <v>0</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44</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603</v>
      </c>
      <c r="AR31" s="193"/>
      <c r="AS31" s="126" t="s">
        <v>356</v>
      </c>
      <c r="AT31" s="127"/>
      <c r="AU31" s="192">
        <v>30</v>
      </c>
      <c r="AV31" s="192"/>
      <c r="AW31" s="394" t="s">
        <v>300</v>
      </c>
      <c r="AX31" s="395"/>
    </row>
    <row r="32" spans="1:50" ht="23.25" customHeight="1" x14ac:dyDescent="0.15">
      <c r="A32" s="399"/>
      <c r="B32" s="397"/>
      <c r="C32" s="397"/>
      <c r="D32" s="397"/>
      <c r="E32" s="397"/>
      <c r="F32" s="398"/>
      <c r="G32" s="560" t="s">
        <v>636</v>
      </c>
      <c r="H32" s="561"/>
      <c r="I32" s="561"/>
      <c r="J32" s="561"/>
      <c r="K32" s="561"/>
      <c r="L32" s="561"/>
      <c r="M32" s="561"/>
      <c r="N32" s="561"/>
      <c r="O32" s="562"/>
      <c r="P32" s="98" t="s">
        <v>637</v>
      </c>
      <c r="Q32" s="98"/>
      <c r="R32" s="98"/>
      <c r="S32" s="98"/>
      <c r="T32" s="98"/>
      <c r="U32" s="98"/>
      <c r="V32" s="98"/>
      <c r="W32" s="98"/>
      <c r="X32" s="99"/>
      <c r="Y32" s="467" t="s">
        <v>12</v>
      </c>
      <c r="Z32" s="527"/>
      <c r="AA32" s="528"/>
      <c r="AB32" s="457" t="s">
        <v>682</v>
      </c>
      <c r="AC32" s="457"/>
      <c r="AD32" s="457"/>
      <c r="AE32" s="211" t="s">
        <v>568</v>
      </c>
      <c r="AF32" s="212"/>
      <c r="AG32" s="212"/>
      <c r="AH32" s="212"/>
      <c r="AI32" s="211" t="s">
        <v>568</v>
      </c>
      <c r="AJ32" s="212"/>
      <c r="AK32" s="212"/>
      <c r="AL32" s="212"/>
      <c r="AM32" s="211">
        <v>3446</v>
      </c>
      <c r="AN32" s="212"/>
      <c r="AO32" s="212"/>
      <c r="AP32" s="212"/>
      <c r="AQ32" s="333" t="s">
        <v>621</v>
      </c>
      <c r="AR32" s="200"/>
      <c r="AS32" s="200"/>
      <c r="AT32" s="334"/>
      <c r="AU32" s="212" t="s">
        <v>638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682</v>
      </c>
      <c r="AC33" s="519"/>
      <c r="AD33" s="519"/>
      <c r="AE33" s="211" t="s">
        <v>603</v>
      </c>
      <c r="AF33" s="212"/>
      <c r="AG33" s="212"/>
      <c r="AH33" s="212"/>
      <c r="AI33" s="211" t="s">
        <v>568</v>
      </c>
      <c r="AJ33" s="212"/>
      <c r="AK33" s="212"/>
      <c r="AL33" s="212"/>
      <c r="AM33" s="211">
        <v>3446</v>
      </c>
      <c r="AN33" s="212"/>
      <c r="AO33" s="212"/>
      <c r="AP33" s="212"/>
      <c r="AQ33" s="333" t="s">
        <v>638</v>
      </c>
      <c r="AR33" s="200"/>
      <c r="AS33" s="200"/>
      <c r="AT33" s="334"/>
      <c r="AU33" s="212" t="s">
        <v>621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603</v>
      </c>
      <c r="AF34" s="212"/>
      <c r="AG34" s="212"/>
      <c r="AH34" s="212"/>
      <c r="AI34" s="211" t="s">
        <v>568</v>
      </c>
      <c r="AJ34" s="212"/>
      <c r="AK34" s="212"/>
      <c r="AL34" s="212"/>
      <c r="AM34" s="211">
        <v>100</v>
      </c>
      <c r="AN34" s="212"/>
      <c r="AO34" s="212"/>
      <c r="AP34" s="212"/>
      <c r="AQ34" s="333" t="s">
        <v>621</v>
      </c>
      <c r="AR34" s="200"/>
      <c r="AS34" s="200"/>
      <c r="AT34" s="334"/>
      <c r="AU34" s="212" t="s">
        <v>603</v>
      </c>
      <c r="AV34" s="212"/>
      <c r="AW34" s="212"/>
      <c r="AX34" s="214"/>
    </row>
    <row r="35" spans="1:50" ht="23.25" customHeight="1" x14ac:dyDescent="0.15">
      <c r="A35" s="219" t="s">
        <v>526</v>
      </c>
      <c r="B35" s="220"/>
      <c r="C35" s="220"/>
      <c r="D35" s="220"/>
      <c r="E35" s="220"/>
      <c r="F35" s="221"/>
      <c r="G35" s="225" t="s">
        <v>661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t="s">
        <v>631</v>
      </c>
      <c r="H82" s="675"/>
      <c r="I82" s="675"/>
      <c r="J82" s="675"/>
      <c r="K82" s="675"/>
      <c r="L82" s="675"/>
      <c r="M82" s="675"/>
      <c r="N82" s="675"/>
      <c r="O82" s="675"/>
      <c r="P82" s="675"/>
      <c r="Q82" s="675"/>
      <c r="R82" s="675"/>
      <c r="S82" s="675"/>
      <c r="T82" s="675"/>
      <c r="U82" s="675"/>
      <c r="V82" s="675"/>
      <c r="W82" s="675"/>
      <c r="X82" s="675"/>
      <c r="Y82" s="675"/>
      <c r="Z82" s="675"/>
      <c r="AA82" s="676"/>
      <c r="AB82" s="883" t="s">
        <v>632</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567</v>
      </c>
      <c r="AR86" s="192"/>
      <c r="AS86" s="126" t="s">
        <v>356</v>
      </c>
      <c r="AT86" s="127"/>
      <c r="AU86" s="192" t="s">
        <v>572</v>
      </c>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t="s">
        <v>631</v>
      </c>
      <c r="H87" s="98"/>
      <c r="I87" s="98"/>
      <c r="J87" s="98"/>
      <c r="K87" s="98"/>
      <c r="L87" s="98"/>
      <c r="M87" s="98"/>
      <c r="N87" s="98"/>
      <c r="O87" s="99"/>
      <c r="P87" s="98" t="s">
        <v>631</v>
      </c>
      <c r="Q87" s="510"/>
      <c r="R87" s="510"/>
      <c r="S87" s="510"/>
      <c r="T87" s="510"/>
      <c r="U87" s="510"/>
      <c r="V87" s="510"/>
      <c r="W87" s="510"/>
      <c r="X87" s="511"/>
      <c r="Y87" s="557" t="s">
        <v>62</v>
      </c>
      <c r="Z87" s="558"/>
      <c r="AA87" s="559"/>
      <c r="AB87" s="457" t="s">
        <v>573</v>
      </c>
      <c r="AC87" s="457"/>
      <c r="AD87" s="457"/>
      <c r="AE87" s="211" t="s">
        <v>621</v>
      </c>
      <c r="AF87" s="212"/>
      <c r="AG87" s="212"/>
      <c r="AH87" s="212"/>
      <c r="AI87" s="211" t="s">
        <v>573</v>
      </c>
      <c r="AJ87" s="212"/>
      <c r="AK87" s="212"/>
      <c r="AL87" s="212"/>
      <c r="AM87" s="211" t="s">
        <v>621</v>
      </c>
      <c r="AN87" s="212"/>
      <c r="AO87" s="212"/>
      <c r="AP87" s="212"/>
      <c r="AQ87" s="333" t="s">
        <v>571</v>
      </c>
      <c r="AR87" s="200"/>
      <c r="AS87" s="200"/>
      <c r="AT87" s="334"/>
      <c r="AU87" s="212" t="s">
        <v>573</v>
      </c>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633</v>
      </c>
      <c r="AC88" s="519"/>
      <c r="AD88" s="519"/>
      <c r="AE88" s="211" t="s">
        <v>621</v>
      </c>
      <c r="AF88" s="212"/>
      <c r="AG88" s="212"/>
      <c r="AH88" s="212"/>
      <c r="AI88" s="211" t="s">
        <v>603</v>
      </c>
      <c r="AJ88" s="212"/>
      <c r="AK88" s="212"/>
      <c r="AL88" s="212"/>
      <c r="AM88" s="211" t="s">
        <v>621</v>
      </c>
      <c r="AN88" s="212"/>
      <c r="AO88" s="212"/>
      <c r="AP88" s="212"/>
      <c r="AQ88" s="333" t="s">
        <v>621</v>
      </c>
      <c r="AR88" s="200"/>
      <c r="AS88" s="200"/>
      <c r="AT88" s="334"/>
      <c r="AU88" s="212" t="s">
        <v>572</v>
      </c>
      <c r="AV88" s="212"/>
      <c r="AW88" s="212"/>
      <c r="AX88" s="214"/>
      <c r="AY88" s="10"/>
      <c r="AZ88" s="10"/>
      <c r="BA88" s="10"/>
      <c r="BB88" s="10"/>
      <c r="BC88" s="10"/>
    </row>
    <row r="89" spans="1:60" ht="23.25" hidden="1"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621</v>
      </c>
      <c r="AF89" s="212"/>
      <c r="AG89" s="212"/>
      <c r="AH89" s="212"/>
      <c r="AI89" s="211" t="s">
        <v>621</v>
      </c>
      <c r="AJ89" s="212"/>
      <c r="AK89" s="212"/>
      <c r="AL89" s="212"/>
      <c r="AM89" s="211" t="s">
        <v>621</v>
      </c>
      <c r="AN89" s="212"/>
      <c r="AO89" s="212"/>
      <c r="AP89" s="212"/>
      <c r="AQ89" s="333" t="s">
        <v>572</v>
      </c>
      <c r="AR89" s="200"/>
      <c r="AS89" s="200"/>
      <c r="AT89" s="334"/>
      <c r="AU89" s="212" t="s">
        <v>621</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639</v>
      </c>
      <c r="H101" s="98"/>
      <c r="I101" s="98"/>
      <c r="J101" s="98"/>
      <c r="K101" s="98"/>
      <c r="L101" s="98"/>
      <c r="M101" s="98"/>
      <c r="N101" s="98"/>
      <c r="O101" s="98"/>
      <c r="P101" s="98"/>
      <c r="Q101" s="98"/>
      <c r="R101" s="98"/>
      <c r="S101" s="98"/>
      <c r="T101" s="98"/>
      <c r="U101" s="98"/>
      <c r="V101" s="98"/>
      <c r="W101" s="98"/>
      <c r="X101" s="99"/>
      <c r="Y101" s="538" t="s">
        <v>55</v>
      </c>
      <c r="Z101" s="539"/>
      <c r="AA101" s="540"/>
      <c r="AB101" s="457" t="s">
        <v>682</v>
      </c>
      <c r="AC101" s="457"/>
      <c r="AD101" s="457"/>
      <c r="AE101" s="211">
        <v>1970</v>
      </c>
      <c r="AF101" s="212"/>
      <c r="AG101" s="212"/>
      <c r="AH101" s="213"/>
      <c r="AI101" s="211">
        <v>2000</v>
      </c>
      <c r="AJ101" s="212"/>
      <c r="AK101" s="212"/>
      <c r="AL101" s="213"/>
      <c r="AM101" s="211">
        <v>1789</v>
      </c>
      <c r="AN101" s="212"/>
      <c r="AO101" s="212"/>
      <c r="AP101" s="213"/>
      <c r="AQ101" s="211" t="s">
        <v>642</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682</v>
      </c>
      <c r="AC102" s="457"/>
      <c r="AD102" s="457"/>
      <c r="AE102" s="414">
        <v>2004</v>
      </c>
      <c r="AF102" s="414"/>
      <c r="AG102" s="414"/>
      <c r="AH102" s="414"/>
      <c r="AI102" s="414">
        <v>2004</v>
      </c>
      <c r="AJ102" s="414"/>
      <c r="AK102" s="414"/>
      <c r="AL102" s="414"/>
      <c r="AM102" s="414">
        <v>1790</v>
      </c>
      <c r="AN102" s="414"/>
      <c r="AO102" s="414"/>
      <c r="AP102" s="414"/>
      <c r="AQ102" s="266" t="s">
        <v>656</v>
      </c>
      <c r="AR102" s="267"/>
      <c r="AS102" s="267"/>
      <c r="AT102" s="312"/>
      <c r="AU102" s="266"/>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customHeight="1" x14ac:dyDescent="0.15">
      <c r="A104" s="418"/>
      <c r="B104" s="419"/>
      <c r="C104" s="419"/>
      <c r="D104" s="419"/>
      <c r="E104" s="419"/>
      <c r="F104" s="420"/>
      <c r="G104" s="98" t="s">
        <v>640</v>
      </c>
      <c r="H104" s="98"/>
      <c r="I104" s="98"/>
      <c r="J104" s="98"/>
      <c r="K104" s="98"/>
      <c r="L104" s="98"/>
      <c r="M104" s="98"/>
      <c r="N104" s="98"/>
      <c r="O104" s="98"/>
      <c r="P104" s="98"/>
      <c r="Q104" s="98"/>
      <c r="R104" s="98"/>
      <c r="S104" s="98"/>
      <c r="T104" s="98"/>
      <c r="U104" s="98"/>
      <c r="V104" s="98"/>
      <c r="W104" s="98"/>
      <c r="X104" s="99"/>
      <c r="Y104" s="461" t="s">
        <v>55</v>
      </c>
      <c r="Z104" s="462"/>
      <c r="AA104" s="463"/>
      <c r="AB104" s="541" t="s">
        <v>643</v>
      </c>
      <c r="AC104" s="542"/>
      <c r="AD104" s="543"/>
      <c r="AE104" s="211">
        <v>5127</v>
      </c>
      <c r="AF104" s="212"/>
      <c r="AG104" s="212"/>
      <c r="AH104" s="213"/>
      <c r="AI104" s="211">
        <v>5058</v>
      </c>
      <c r="AJ104" s="212"/>
      <c r="AK104" s="212"/>
      <c r="AL104" s="213"/>
      <c r="AM104" s="211">
        <v>530</v>
      </c>
      <c r="AN104" s="212"/>
      <c r="AO104" s="212"/>
      <c r="AP104" s="213"/>
      <c r="AQ104" s="211" t="s">
        <v>621</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643</v>
      </c>
      <c r="AC105" s="465"/>
      <c r="AD105" s="466"/>
      <c r="AE105" s="414">
        <v>5147</v>
      </c>
      <c r="AF105" s="414"/>
      <c r="AG105" s="414"/>
      <c r="AH105" s="414"/>
      <c r="AI105" s="414">
        <v>5590</v>
      </c>
      <c r="AJ105" s="414"/>
      <c r="AK105" s="414"/>
      <c r="AL105" s="414"/>
      <c r="AM105" s="414">
        <v>531</v>
      </c>
      <c r="AN105" s="414"/>
      <c r="AO105" s="414"/>
      <c r="AP105" s="414"/>
      <c r="AQ105" s="211" t="s">
        <v>567</v>
      </c>
      <c r="AR105" s="212"/>
      <c r="AS105" s="212"/>
      <c r="AT105" s="213"/>
      <c r="AU105" s="266"/>
      <c r="AV105" s="267"/>
      <c r="AW105" s="267"/>
      <c r="AX105" s="312"/>
    </row>
    <row r="106" spans="1:60" ht="31.5"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customHeight="1" x14ac:dyDescent="0.15">
      <c r="A107" s="418"/>
      <c r="B107" s="419"/>
      <c r="C107" s="419"/>
      <c r="D107" s="419"/>
      <c r="E107" s="419"/>
      <c r="F107" s="420"/>
      <c r="G107" s="98" t="s">
        <v>641</v>
      </c>
      <c r="H107" s="98"/>
      <c r="I107" s="98"/>
      <c r="J107" s="98"/>
      <c r="K107" s="98"/>
      <c r="L107" s="98"/>
      <c r="M107" s="98"/>
      <c r="N107" s="98"/>
      <c r="O107" s="98"/>
      <c r="P107" s="98"/>
      <c r="Q107" s="98"/>
      <c r="R107" s="98"/>
      <c r="S107" s="98"/>
      <c r="T107" s="98"/>
      <c r="U107" s="98"/>
      <c r="V107" s="98"/>
      <c r="W107" s="98"/>
      <c r="X107" s="99"/>
      <c r="Y107" s="461" t="s">
        <v>55</v>
      </c>
      <c r="Z107" s="462"/>
      <c r="AA107" s="463"/>
      <c r="AB107" s="541" t="s">
        <v>643</v>
      </c>
      <c r="AC107" s="542"/>
      <c r="AD107" s="543"/>
      <c r="AE107" s="414" t="s">
        <v>567</v>
      </c>
      <c r="AF107" s="414"/>
      <c r="AG107" s="414"/>
      <c r="AH107" s="414"/>
      <c r="AI107" s="414" t="s">
        <v>573</v>
      </c>
      <c r="AJ107" s="414"/>
      <c r="AK107" s="414"/>
      <c r="AL107" s="414"/>
      <c r="AM107" s="414">
        <v>26</v>
      </c>
      <c r="AN107" s="414"/>
      <c r="AO107" s="414"/>
      <c r="AP107" s="414"/>
      <c r="AQ107" s="211" t="s">
        <v>568</v>
      </c>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643</v>
      </c>
      <c r="AC108" s="465"/>
      <c r="AD108" s="466"/>
      <c r="AE108" s="414" t="s">
        <v>569</v>
      </c>
      <c r="AF108" s="414"/>
      <c r="AG108" s="414"/>
      <c r="AH108" s="414"/>
      <c r="AI108" s="414" t="s">
        <v>567</v>
      </c>
      <c r="AJ108" s="414"/>
      <c r="AK108" s="414"/>
      <c r="AL108" s="414"/>
      <c r="AM108" s="414">
        <v>43</v>
      </c>
      <c r="AN108" s="414"/>
      <c r="AO108" s="414"/>
      <c r="AP108" s="414"/>
      <c r="AQ108" s="211">
        <v>42</v>
      </c>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644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643</v>
      </c>
      <c r="AC116" s="459"/>
      <c r="AD116" s="460"/>
      <c r="AE116" s="414">
        <v>19.8</v>
      </c>
      <c r="AF116" s="414"/>
      <c r="AG116" s="414"/>
      <c r="AH116" s="414"/>
      <c r="AI116" s="414">
        <v>17.100000000000001</v>
      </c>
      <c r="AJ116" s="414"/>
      <c r="AK116" s="414"/>
      <c r="AL116" s="414"/>
      <c r="AM116" s="414">
        <v>2</v>
      </c>
      <c r="AN116" s="414"/>
      <c r="AO116" s="414"/>
      <c r="AP116" s="414"/>
      <c r="AQ116" s="211" t="s">
        <v>603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645</v>
      </c>
      <c r="AC117" s="469"/>
      <c r="AD117" s="470"/>
      <c r="AE117" s="547" t="s">
        <v>646</v>
      </c>
      <c r="AF117" s="547"/>
      <c r="AG117" s="547"/>
      <c r="AH117" s="547"/>
      <c r="AI117" s="547" t="s">
        <v>647</v>
      </c>
      <c r="AJ117" s="547"/>
      <c r="AK117" s="547"/>
      <c r="AL117" s="547"/>
      <c r="AM117" s="547" t="s">
        <v>657</v>
      </c>
      <c r="AN117" s="547"/>
      <c r="AO117" s="547"/>
      <c r="AP117" s="547"/>
      <c r="AQ117" s="547" t="s">
        <v>572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569</v>
      </c>
      <c r="AR133" s="192"/>
      <c r="AS133" s="126" t="s">
        <v>356</v>
      </c>
      <c r="AT133" s="127"/>
      <c r="AU133" s="193" t="s">
        <v>569</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t="s">
        <v>567</v>
      </c>
      <c r="AF134" s="200"/>
      <c r="AG134" s="200"/>
      <c r="AH134" s="200"/>
      <c r="AI134" s="199" t="s">
        <v>569</v>
      </c>
      <c r="AJ134" s="200"/>
      <c r="AK134" s="200"/>
      <c r="AL134" s="200"/>
      <c r="AM134" s="199" t="s">
        <v>569</v>
      </c>
      <c r="AN134" s="200"/>
      <c r="AO134" s="200"/>
      <c r="AP134" s="200"/>
      <c r="AQ134" s="199" t="s">
        <v>569</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t="s">
        <v>568</v>
      </c>
      <c r="AF135" s="200"/>
      <c r="AG135" s="200"/>
      <c r="AH135" s="200"/>
      <c r="AI135" s="199" t="s">
        <v>569</v>
      </c>
      <c r="AJ135" s="200"/>
      <c r="AK135" s="200"/>
      <c r="AL135" s="200"/>
      <c r="AM135" s="199" t="s">
        <v>569</v>
      </c>
      <c r="AN135" s="200"/>
      <c r="AO135" s="200"/>
      <c r="AP135" s="200"/>
      <c r="AQ135" s="199" t="s">
        <v>570</v>
      </c>
      <c r="AR135" s="200"/>
      <c r="AS135" s="200"/>
      <c r="AT135" s="200"/>
      <c r="AU135" s="199" t="s">
        <v>569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569</v>
      </c>
      <c r="H154" s="98"/>
      <c r="I154" s="98"/>
      <c r="J154" s="98"/>
      <c r="K154" s="98"/>
      <c r="L154" s="98"/>
      <c r="M154" s="98"/>
      <c r="N154" s="98"/>
      <c r="O154" s="98"/>
      <c r="P154" s="99"/>
      <c r="Q154" s="118" t="s">
        <v>569</v>
      </c>
      <c r="R154" s="98"/>
      <c r="S154" s="98"/>
      <c r="T154" s="98"/>
      <c r="U154" s="98"/>
      <c r="V154" s="98"/>
      <c r="W154" s="98"/>
      <c r="X154" s="98"/>
      <c r="Y154" s="98"/>
      <c r="Z154" s="98"/>
      <c r="AA154" s="286"/>
      <c r="AB154" s="134" t="s">
        <v>569</v>
      </c>
      <c r="AC154" s="135"/>
      <c r="AD154" s="135"/>
      <c r="AE154" s="140" t="s">
        <v>569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568</v>
      </c>
      <c r="AF432" s="193"/>
      <c r="AG432" s="126" t="s">
        <v>356</v>
      </c>
      <c r="AH432" s="127"/>
      <c r="AI432" s="149"/>
      <c r="AJ432" s="149"/>
      <c r="AK432" s="149"/>
      <c r="AL432" s="147"/>
      <c r="AM432" s="149"/>
      <c r="AN432" s="149"/>
      <c r="AO432" s="149"/>
      <c r="AP432" s="147"/>
      <c r="AQ432" s="589" t="s">
        <v>568</v>
      </c>
      <c r="AR432" s="193"/>
      <c r="AS432" s="126" t="s">
        <v>356</v>
      </c>
      <c r="AT432" s="127"/>
      <c r="AU432" s="193" t="s">
        <v>568</v>
      </c>
      <c r="AV432" s="193"/>
      <c r="AW432" s="126" t="s">
        <v>300</v>
      </c>
      <c r="AX432" s="188"/>
    </row>
    <row r="433" spans="1:50" ht="23.25" customHeight="1" x14ac:dyDescent="0.15">
      <c r="A433" s="182"/>
      <c r="B433" s="179"/>
      <c r="C433" s="173"/>
      <c r="D433" s="179"/>
      <c r="E433" s="335"/>
      <c r="F433" s="336"/>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3" t="s">
        <v>568</v>
      </c>
      <c r="AF433" s="200"/>
      <c r="AG433" s="200"/>
      <c r="AH433" s="200"/>
      <c r="AI433" s="333" t="s">
        <v>568</v>
      </c>
      <c r="AJ433" s="200"/>
      <c r="AK433" s="200"/>
      <c r="AL433" s="200"/>
      <c r="AM433" s="333" t="s">
        <v>568</v>
      </c>
      <c r="AN433" s="200"/>
      <c r="AO433" s="200"/>
      <c r="AP433" s="334"/>
      <c r="AQ433" s="333" t="s">
        <v>568</v>
      </c>
      <c r="AR433" s="200"/>
      <c r="AS433" s="200"/>
      <c r="AT433" s="334"/>
      <c r="AU433" s="200" t="s">
        <v>568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568</v>
      </c>
      <c r="AC434" s="198"/>
      <c r="AD434" s="198"/>
      <c r="AE434" s="333" t="s">
        <v>568</v>
      </c>
      <c r="AF434" s="200"/>
      <c r="AG434" s="200"/>
      <c r="AH434" s="334"/>
      <c r="AI434" s="333" t="s">
        <v>568</v>
      </c>
      <c r="AJ434" s="200"/>
      <c r="AK434" s="200"/>
      <c r="AL434" s="200"/>
      <c r="AM434" s="333" t="s">
        <v>568</v>
      </c>
      <c r="AN434" s="200"/>
      <c r="AO434" s="200"/>
      <c r="AP434" s="334"/>
      <c r="AQ434" s="333" t="s">
        <v>571</v>
      </c>
      <c r="AR434" s="200"/>
      <c r="AS434" s="200"/>
      <c r="AT434" s="334"/>
      <c r="AU434" s="200" t="s">
        <v>568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571</v>
      </c>
      <c r="AF435" s="200"/>
      <c r="AG435" s="200"/>
      <c r="AH435" s="334"/>
      <c r="AI435" s="333" t="s">
        <v>568</v>
      </c>
      <c r="AJ435" s="200"/>
      <c r="AK435" s="200"/>
      <c r="AL435" s="200"/>
      <c r="AM435" s="333" t="s">
        <v>568</v>
      </c>
      <c r="AN435" s="200"/>
      <c r="AO435" s="200"/>
      <c r="AP435" s="334"/>
      <c r="AQ435" s="333" t="s">
        <v>568</v>
      </c>
      <c r="AR435" s="200"/>
      <c r="AS435" s="200"/>
      <c r="AT435" s="334"/>
      <c r="AU435" s="200" t="s">
        <v>568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572</v>
      </c>
      <c r="AF457" s="193"/>
      <c r="AG457" s="126" t="s">
        <v>356</v>
      </c>
      <c r="AH457" s="127"/>
      <c r="AI457" s="149"/>
      <c r="AJ457" s="149"/>
      <c r="AK457" s="149"/>
      <c r="AL457" s="147"/>
      <c r="AM457" s="149"/>
      <c r="AN457" s="149"/>
      <c r="AO457" s="149"/>
      <c r="AP457" s="147"/>
      <c r="AQ457" s="589" t="s">
        <v>574</v>
      </c>
      <c r="AR457" s="193"/>
      <c r="AS457" s="126" t="s">
        <v>356</v>
      </c>
      <c r="AT457" s="127"/>
      <c r="AU457" s="193" t="s">
        <v>572</v>
      </c>
      <c r="AV457" s="193"/>
      <c r="AW457" s="126" t="s">
        <v>300</v>
      </c>
      <c r="AX457" s="188"/>
    </row>
    <row r="458" spans="1:50" ht="23.25" customHeight="1" x14ac:dyDescent="0.15">
      <c r="A458" s="182"/>
      <c r="B458" s="179"/>
      <c r="C458" s="173"/>
      <c r="D458" s="179"/>
      <c r="E458" s="335"/>
      <c r="F458" s="336"/>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572</v>
      </c>
      <c r="AC458" s="206"/>
      <c r="AD458" s="206"/>
      <c r="AE458" s="333" t="s">
        <v>571</v>
      </c>
      <c r="AF458" s="200"/>
      <c r="AG458" s="200"/>
      <c r="AH458" s="200"/>
      <c r="AI458" s="333" t="s">
        <v>572</v>
      </c>
      <c r="AJ458" s="200"/>
      <c r="AK458" s="200"/>
      <c r="AL458" s="200"/>
      <c r="AM458" s="333" t="s">
        <v>572</v>
      </c>
      <c r="AN458" s="200"/>
      <c r="AO458" s="200"/>
      <c r="AP458" s="334"/>
      <c r="AQ458" s="333" t="s">
        <v>574</v>
      </c>
      <c r="AR458" s="200"/>
      <c r="AS458" s="200"/>
      <c r="AT458" s="334"/>
      <c r="AU458" s="200" t="s">
        <v>573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568</v>
      </c>
      <c r="AC459" s="198"/>
      <c r="AD459" s="198"/>
      <c r="AE459" s="333" t="s">
        <v>573</v>
      </c>
      <c r="AF459" s="200"/>
      <c r="AG459" s="200"/>
      <c r="AH459" s="334"/>
      <c r="AI459" s="333" t="s">
        <v>572</v>
      </c>
      <c r="AJ459" s="200"/>
      <c r="AK459" s="200"/>
      <c r="AL459" s="200"/>
      <c r="AM459" s="333" t="s">
        <v>574</v>
      </c>
      <c r="AN459" s="200"/>
      <c r="AO459" s="200"/>
      <c r="AP459" s="334"/>
      <c r="AQ459" s="333" t="s">
        <v>574</v>
      </c>
      <c r="AR459" s="200"/>
      <c r="AS459" s="200"/>
      <c r="AT459" s="334"/>
      <c r="AU459" s="200" t="s">
        <v>567</v>
      </c>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571</v>
      </c>
      <c r="AF460" s="200"/>
      <c r="AG460" s="200"/>
      <c r="AH460" s="334"/>
      <c r="AI460" s="333" t="s">
        <v>572</v>
      </c>
      <c r="AJ460" s="200"/>
      <c r="AK460" s="200"/>
      <c r="AL460" s="200"/>
      <c r="AM460" s="333" t="s">
        <v>574</v>
      </c>
      <c r="AN460" s="200"/>
      <c r="AO460" s="200"/>
      <c r="AP460" s="334"/>
      <c r="AQ460" s="333" t="s">
        <v>567</v>
      </c>
      <c r="AR460" s="200"/>
      <c r="AS460" s="200"/>
      <c r="AT460" s="334"/>
      <c r="AU460" s="200" t="s">
        <v>572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1.75"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39.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576</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578</v>
      </c>
      <c r="AE705" s="714"/>
      <c r="AF705" s="714"/>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1" t="s">
        <v>582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19.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648</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40.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578</v>
      </c>
      <c r="AE712" s="782"/>
      <c r="AF712" s="782"/>
      <c r="AG712" s="809" t="s">
        <v>586</v>
      </c>
      <c r="AH712" s="810"/>
      <c r="AI712" s="810"/>
      <c r="AJ712" s="810"/>
      <c r="AK712" s="810"/>
      <c r="AL712" s="810"/>
      <c r="AM712" s="810"/>
      <c r="AN712" s="810"/>
      <c r="AO712" s="810"/>
      <c r="AP712" s="810"/>
      <c r="AQ712" s="810"/>
      <c r="AR712" s="810"/>
      <c r="AS712" s="810"/>
      <c r="AT712" s="810"/>
      <c r="AU712" s="810"/>
      <c r="AV712" s="810"/>
      <c r="AW712" s="810"/>
      <c r="AX712" s="811"/>
    </row>
    <row r="713" spans="1:50" ht="16.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648</v>
      </c>
      <c r="AE713" s="322"/>
      <c r="AF713" s="662"/>
      <c r="AG713" s="94" t="s">
        <v>584</v>
      </c>
      <c r="AH713" s="95"/>
      <c r="AI713" s="95"/>
      <c r="AJ713" s="95"/>
      <c r="AK713" s="95"/>
      <c r="AL713" s="95"/>
      <c r="AM713" s="95"/>
      <c r="AN713" s="95"/>
      <c r="AO713" s="95"/>
      <c r="AP713" s="95"/>
      <c r="AQ713" s="95"/>
      <c r="AR713" s="95"/>
      <c r="AS713" s="95"/>
      <c r="AT713" s="95"/>
      <c r="AU713" s="95"/>
      <c r="AV713" s="95"/>
      <c r="AW713" s="95"/>
      <c r="AX713" s="96"/>
    </row>
    <row r="714" spans="1:50" ht="68.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587</v>
      </c>
      <c r="AH714" s="736"/>
      <c r="AI714" s="736"/>
      <c r="AJ714" s="736"/>
      <c r="AK714" s="736"/>
      <c r="AL714" s="736"/>
      <c r="AM714" s="736"/>
      <c r="AN714" s="736"/>
      <c r="AO714" s="736"/>
      <c r="AP714" s="736"/>
      <c r="AQ714" s="736"/>
      <c r="AR714" s="736"/>
      <c r="AS714" s="736"/>
      <c r="AT714" s="736"/>
      <c r="AU714" s="736"/>
      <c r="AV714" s="736"/>
      <c r="AW714" s="736"/>
      <c r="AX714" s="737"/>
    </row>
    <row r="715" spans="1:50" ht="54.7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588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648</v>
      </c>
      <c r="AE716" s="626"/>
      <c r="AF716" s="626"/>
      <c r="AG716" s="94" t="s">
        <v>603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578</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591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269</v>
      </c>
      <c r="D721" s="290"/>
      <c r="E721" s="290"/>
      <c r="F721" s="291"/>
      <c r="G721" s="280"/>
      <c r="H721" s="281"/>
      <c r="I721" s="83" t="str">
        <f>IF(OR(G721="　", G721=""), "", "-")</f>
        <v/>
      </c>
      <c r="J721" s="284">
        <v>15</v>
      </c>
      <c r="K721" s="284"/>
      <c r="L721" s="83" t="str">
        <f>IF(M721="","","-")</f>
        <v/>
      </c>
      <c r="M721" s="84"/>
      <c r="N721" s="297" t="s">
        <v>649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650</v>
      </c>
      <c r="D722" s="290"/>
      <c r="E722" s="290"/>
      <c r="F722" s="291"/>
      <c r="G722" s="280"/>
      <c r="H722" s="281"/>
      <c r="I722" s="83" t="str">
        <f t="shared" ref="I722:I725" si="4">IF(OR(G722="　", G722=""), "", "-")</f>
        <v/>
      </c>
      <c r="J722" s="284">
        <v>124</v>
      </c>
      <c r="K722" s="284"/>
      <c r="L722" s="83" t="str">
        <f t="shared" ref="L722:L725" si="5">IF(M722="","","-")</f>
        <v/>
      </c>
      <c r="M722" s="84"/>
      <c r="N722" s="297" t="s">
        <v>651</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t="s">
        <v>652</v>
      </c>
      <c r="D723" s="290"/>
      <c r="E723" s="290"/>
      <c r="F723" s="291"/>
      <c r="G723" s="280"/>
      <c r="H723" s="281"/>
      <c r="I723" s="83" t="str">
        <f t="shared" si="4"/>
        <v/>
      </c>
      <c r="J723" s="284">
        <v>48</v>
      </c>
      <c r="K723" s="284"/>
      <c r="L723" s="83" t="str">
        <f t="shared" si="5"/>
        <v/>
      </c>
      <c r="M723" s="84"/>
      <c r="N723" s="297" t="s">
        <v>653</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0.25" customHeight="1" x14ac:dyDescent="0.15">
      <c r="A726" s="639" t="s">
        <v>48</v>
      </c>
      <c r="B726" s="801"/>
      <c r="C726" s="814" t="s">
        <v>53</v>
      </c>
      <c r="D726" s="836"/>
      <c r="E726" s="836"/>
      <c r="F726" s="837"/>
      <c r="G726" s="573" t="s">
        <v>654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5.5" customHeight="1" thickBot="1" x14ac:dyDescent="0.2">
      <c r="A727" s="802"/>
      <c r="B727" s="803"/>
      <c r="C727" s="747" t="s">
        <v>57</v>
      </c>
      <c r="D727" s="748"/>
      <c r="E727" s="748"/>
      <c r="F727" s="749"/>
      <c r="G727" s="571" t="s">
        <v>683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3"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1.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27.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8.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t="s">
        <v>592</v>
      </c>
      <c r="F738" s="986"/>
      <c r="G738" s="986"/>
      <c r="H738" s="986"/>
      <c r="I738" s="986"/>
      <c r="J738" s="986"/>
      <c r="K738" s="986"/>
      <c r="L738" s="986"/>
      <c r="M738" s="986"/>
      <c r="N738" s="358" t="s">
        <v>362</v>
      </c>
      <c r="O738" s="358"/>
      <c r="P738" s="358"/>
      <c r="Q738" s="358"/>
      <c r="R738" s="986" t="s">
        <v>593</v>
      </c>
      <c r="S738" s="986"/>
      <c r="T738" s="986"/>
      <c r="U738" s="986"/>
      <c r="V738" s="986"/>
      <c r="W738" s="986"/>
      <c r="X738" s="986"/>
      <c r="Y738" s="986"/>
      <c r="Z738" s="986"/>
      <c r="AA738" s="358" t="s">
        <v>481</v>
      </c>
      <c r="AB738" s="358"/>
      <c r="AC738" s="358"/>
      <c r="AD738" s="358"/>
      <c r="AE738" s="986" t="s">
        <v>594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t="s">
        <v>483</v>
      </c>
      <c r="J739" s="981"/>
      <c r="K739" s="91" t="str">
        <f>IF(OR(I739="　", I739=""), "", "-")</f>
        <v/>
      </c>
      <c r="L739" s="982">
        <v>888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630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610</v>
      </c>
      <c r="H781" s="670"/>
      <c r="I781" s="670"/>
      <c r="J781" s="670"/>
      <c r="K781" s="671"/>
      <c r="L781" s="663" t="s">
        <v>611</v>
      </c>
      <c r="M781" s="664"/>
      <c r="N781" s="664"/>
      <c r="O781" s="664"/>
      <c r="P781" s="664"/>
      <c r="Q781" s="664"/>
      <c r="R781" s="664"/>
      <c r="S781" s="664"/>
      <c r="T781" s="664"/>
      <c r="U781" s="664"/>
      <c r="V781" s="664"/>
      <c r="W781" s="664"/>
      <c r="X781" s="665"/>
      <c r="Y781" s="384">
        <v>231.2</v>
      </c>
      <c r="Z781" s="385"/>
      <c r="AA781" s="385"/>
      <c r="AB781" s="804"/>
      <c r="AC781" s="669" t="s">
        <v>595</v>
      </c>
      <c r="AD781" s="670"/>
      <c r="AE781" s="670"/>
      <c r="AF781" s="670"/>
      <c r="AG781" s="671"/>
      <c r="AH781" s="663" t="s">
        <v>597</v>
      </c>
      <c r="AI781" s="664"/>
      <c r="AJ781" s="664"/>
      <c r="AK781" s="664"/>
      <c r="AL781" s="664"/>
      <c r="AM781" s="664"/>
      <c r="AN781" s="664"/>
      <c r="AO781" s="664"/>
      <c r="AP781" s="664"/>
      <c r="AQ781" s="664"/>
      <c r="AR781" s="664"/>
      <c r="AS781" s="664"/>
      <c r="AT781" s="665"/>
      <c r="AU781" s="384">
        <v>489.6</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231.2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489.6</v>
      </c>
      <c r="AV791" s="831"/>
      <c r="AW791" s="831"/>
      <c r="AX791" s="833"/>
    </row>
    <row r="792" spans="1:50" ht="24.75" customHeight="1" x14ac:dyDescent="0.15">
      <c r="A792" s="630"/>
      <c r="B792" s="631"/>
      <c r="C792" s="631"/>
      <c r="D792" s="631"/>
      <c r="E792" s="631"/>
      <c r="F792" s="632"/>
      <c r="G792" s="594" t="s">
        <v>609</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606</v>
      </c>
      <c r="H794" s="670"/>
      <c r="I794" s="670"/>
      <c r="J794" s="670"/>
      <c r="K794" s="671"/>
      <c r="L794" s="663" t="s">
        <v>605</v>
      </c>
      <c r="M794" s="664"/>
      <c r="N794" s="664"/>
      <c r="O794" s="664"/>
      <c r="P794" s="664"/>
      <c r="Q794" s="664"/>
      <c r="R794" s="664"/>
      <c r="S794" s="664"/>
      <c r="T794" s="664"/>
      <c r="U794" s="664"/>
      <c r="V794" s="664"/>
      <c r="W794" s="664"/>
      <c r="X794" s="665"/>
      <c r="Y794" s="384">
        <v>25.7</v>
      </c>
      <c r="Z794" s="385"/>
      <c r="AA794" s="385"/>
      <c r="AB794" s="804"/>
      <c r="AC794" s="669" t="s">
        <v>607</v>
      </c>
      <c r="AD794" s="670"/>
      <c r="AE794" s="670"/>
      <c r="AF794" s="670"/>
      <c r="AG794" s="671"/>
      <c r="AH794" s="663" t="s">
        <v>608</v>
      </c>
      <c r="AI794" s="664"/>
      <c r="AJ794" s="664"/>
      <c r="AK794" s="664"/>
      <c r="AL794" s="664"/>
      <c r="AM794" s="664"/>
      <c r="AN794" s="664"/>
      <c r="AO794" s="664"/>
      <c r="AP794" s="664"/>
      <c r="AQ794" s="664"/>
      <c r="AR794" s="664"/>
      <c r="AS794" s="664"/>
      <c r="AT794" s="665"/>
      <c r="AU794" s="384">
        <v>1.7</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25.7</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1.7</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4.75" customHeight="1" x14ac:dyDescent="0.15">
      <c r="A837" s="372">
        <v>1</v>
      </c>
      <c r="B837" s="372">
        <v>1</v>
      </c>
      <c r="C837" s="354" t="s">
        <v>616</v>
      </c>
      <c r="D837" s="340"/>
      <c r="E837" s="340"/>
      <c r="F837" s="340"/>
      <c r="G837" s="340"/>
      <c r="H837" s="340"/>
      <c r="I837" s="340"/>
      <c r="J837" s="341">
        <v>7000020010006</v>
      </c>
      <c r="K837" s="342"/>
      <c r="L837" s="342"/>
      <c r="M837" s="342"/>
      <c r="N837" s="342"/>
      <c r="O837" s="342"/>
      <c r="P837" s="355" t="s">
        <v>618</v>
      </c>
      <c r="Q837" s="343"/>
      <c r="R837" s="343"/>
      <c r="S837" s="343"/>
      <c r="T837" s="343"/>
      <c r="U837" s="343"/>
      <c r="V837" s="343"/>
      <c r="W837" s="343"/>
      <c r="X837" s="343"/>
      <c r="Y837" s="344">
        <v>231.2</v>
      </c>
      <c r="Z837" s="345"/>
      <c r="AA837" s="345"/>
      <c r="AB837" s="346"/>
      <c r="AC837" s="356" t="s">
        <v>619</v>
      </c>
      <c r="AD837" s="364"/>
      <c r="AE837" s="364"/>
      <c r="AF837" s="364"/>
      <c r="AG837" s="364"/>
      <c r="AH837" s="365" t="s">
        <v>620</v>
      </c>
      <c r="AI837" s="366"/>
      <c r="AJ837" s="366"/>
      <c r="AK837" s="366"/>
      <c r="AL837" s="350" t="s">
        <v>603</v>
      </c>
      <c r="AM837" s="351"/>
      <c r="AN837" s="351"/>
      <c r="AO837" s="352"/>
      <c r="AP837" s="353" t="s">
        <v>621</v>
      </c>
      <c r="AQ837" s="353"/>
      <c r="AR837" s="353"/>
      <c r="AS837" s="353"/>
      <c r="AT837" s="353"/>
      <c r="AU837" s="353"/>
      <c r="AV837" s="353"/>
      <c r="AW837" s="353"/>
      <c r="AX837" s="353"/>
    </row>
    <row r="838" spans="1:50" ht="54.75" customHeight="1" x14ac:dyDescent="0.15">
      <c r="A838" s="372">
        <v>2</v>
      </c>
      <c r="B838" s="372">
        <v>1</v>
      </c>
      <c r="C838" s="354" t="s">
        <v>617</v>
      </c>
      <c r="D838" s="340"/>
      <c r="E838" s="340"/>
      <c r="F838" s="340"/>
      <c r="G838" s="340"/>
      <c r="H838" s="340"/>
      <c r="I838" s="340"/>
      <c r="J838" s="341">
        <v>8000020130001</v>
      </c>
      <c r="K838" s="342"/>
      <c r="L838" s="342"/>
      <c r="M838" s="342"/>
      <c r="N838" s="342"/>
      <c r="O838" s="342"/>
      <c r="P838" s="355" t="s">
        <v>618</v>
      </c>
      <c r="Q838" s="343"/>
      <c r="R838" s="343"/>
      <c r="S838" s="343"/>
      <c r="T838" s="343"/>
      <c r="U838" s="343"/>
      <c r="V838" s="343"/>
      <c r="W838" s="343"/>
      <c r="X838" s="343"/>
      <c r="Y838" s="344">
        <v>216.1</v>
      </c>
      <c r="Z838" s="345"/>
      <c r="AA838" s="345"/>
      <c r="AB838" s="346"/>
      <c r="AC838" s="356" t="s">
        <v>619</v>
      </c>
      <c r="AD838" s="364"/>
      <c r="AE838" s="364"/>
      <c r="AF838" s="364"/>
      <c r="AG838" s="364"/>
      <c r="AH838" s="365" t="s">
        <v>620</v>
      </c>
      <c r="AI838" s="366"/>
      <c r="AJ838" s="366"/>
      <c r="AK838" s="366"/>
      <c r="AL838" s="350" t="s">
        <v>603</v>
      </c>
      <c r="AM838" s="351"/>
      <c r="AN838" s="351"/>
      <c r="AO838" s="352"/>
      <c r="AP838" s="353" t="s">
        <v>621</v>
      </c>
      <c r="AQ838" s="353"/>
      <c r="AR838" s="353"/>
      <c r="AS838" s="353"/>
      <c r="AT838" s="353"/>
      <c r="AU838" s="353"/>
      <c r="AV838" s="353"/>
      <c r="AW838" s="353"/>
      <c r="AX838" s="353"/>
    </row>
    <row r="839" spans="1:50" ht="54.75" customHeight="1" x14ac:dyDescent="0.15">
      <c r="A839" s="372">
        <v>3</v>
      </c>
      <c r="B839" s="372">
        <v>1</v>
      </c>
      <c r="C839" s="354" t="s">
        <v>622</v>
      </c>
      <c r="D839" s="340"/>
      <c r="E839" s="340"/>
      <c r="F839" s="340"/>
      <c r="G839" s="340"/>
      <c r="H839" s="340"/>
      <c r="I839" s="340"/>
      <c r="J839" s="341">
        <v>1000020230006</v>
      </c>
      <c r="K839" s="342"/>
      <c r="L839" s="342"/>
      <c r="M839" s="342"/>
      <c r="N839" s="342"/>
      <c r="O839" s="342"/>
      <c r="P839" s="355" t="s">
        <v>618</v>
      </c>
      <c r="Q839" s="343"/>
      <c r="R839" s="343"/>
      <c r="S839" s="343"/>
      <c r="T839" s="343"/>
      <c r="U839" s="343"/>
      <c r="V839" s="343"/>
      <c r="W839" s="343"/>
      <c r="X839" s="343"/>
      <c r="Y839" s="344">
        <v>213.6</v>
      </c>
      <c r="Z839" s="345"/>
      <c r="AA839" s="345"/>
      <c r="AB839" s="346"/>
      <c r="AC839" s="356" t="s">
        <v>619</v>
      </c>
      <c r="AD839" s="364"/>
      <c r="AE839" s="364"/>
      <c r="AF839" s="364"/>
      <c r="AG839" s="364"/>
      <c r="AH839" s="365" t="s">
        <v>620</v>
      </c>
      <c r="AI839" s="366"/>
      <c r="AJ839" s="366"/>
      <c r="AK839" s="366"/>
      <c r="AL839" s="350" t="s">
        <v>603</v>
      </c>
      <c r="AM839" s="351"/>
      <c r="AN839" s="351"/>
      <c r="AO839" s="352"/>
      <c r="AP839" s="353" t="s">
        <v>621</v>
      </c>
      <c r="AQ839" s="353"/>
      <c r="AR839" s="353"/>
      <c r="AS839" s="353"/>
      <c r="AT839" s="353"/>
      <c r="AU839" s="353"/>
      <c r="AV839" s="353"/>
      <c r="AW839" s="353"/>
      <c r="AX839" s="353"/>
    </row>
    <row r="840" spans="1:50" ht="54.75" customHeight="1" x14ac:dyDescent="0.15">
      <c r="A840" s="372">
        <v>4</v>
      </c>
      <c r="B840" s="372">
        <v>1</v>
      </c>
      <c r="C840" s="354" t="s">
        <v>623</v>
      </c>
      <c r="D840" s="340"/>
      <c r="E840" s="340"/>
      <c r="F840" s="340"/>
      <c r="G840" s="340"/>
      <c r="H840" s="340"/>
      <c r="I840" s="340"/>
      <c r="J840" s="341">
        <v>8000020280003</v>
      </c>
      <c r="K840" s="342"/>
      <c r="L840" s="342"/>
      <c r="M840" s="342"/>
      <c r="N840" s="342"/>
      <c r="O840" s="342"/>
      <c r="P840" s="355" t="s">
        <v>618</v>
      </c>
      <c r="Q840" s="343"/>
      <c r="R840" s="343"/>
      <c r="S840" s="343"/>
      <c r="T840" s="343"/>
      <c r="U840" s="343"/>
      <c r="V840" s="343"/>
      <c r="W840" s="343"/>
      <c r="X840" s="343"/>
      <c r="Y840" s="344">
        <v>173.7</v>
      </c>
      <c r="Z840" s="345"/>
      <c r="AA840" s="345"/>
      <c r="AB840" s="346"/>
      <c r="AC840" s="356" t="s">
        <v>619</v>
      </c>
      <c r="AD840" s="364"/>
      <c r="AE840" s="364"/>
      <c r="AF840" s="364"/>
      <c r="AG840" s="364"/>
      <c r="AH840" s="365" t="s">
        <v>620</v>
      </c>
      <c r="AI840" s="366"/>
      <c r="AJ840" s="366"/>
      <c r="AK840" s="366"/>
      <c r="AL840" s="350" t="s">
        <v>603</v>
      </c>
      <c r="AM840" s="351"/>
      <c r="AN840" s="351"/>
      <c r="AO840" s="352"/>
      <c r="AP840" s="353" t="s">
        <v>621</v>
      </c>
      <c r="AQ840" s="353"/>
      <c r="AR840" s="353"/>
      <c r="AS840" s="353"/>
      <c r="AT840" s="353"/>
      <c r="AU840" s="353"/>
      <c r="AV840" s="353"/>
      <c r="AW840" s="353"/>
      <c r="AX840" s="353"/>
    </row>
    <row r="841" spans="1:50" ht="54.75" customHeight="1" x14ac:dyDescent="0.15">
      <c r="A841" s="372">
        <v>5</v>
      </c>
      <c r="B841" s="372">
        <v>1</v>
      </c>
      <c r="C841" s="354" t="s">
        <v>624</v>
      </c>
      <c r="D841" s="340"/>
      <c r="E841" s="340"/>
      <c r="F841" s="340"/>
      <c r="G841" s="340"/>
      <c r="H841" s="340"/>
      <c r="I841" s="340"/>
      <c r="J841" s="341">
        <v>4000020270008</v>
      </c>
      <c r="K841" s="342"/>
      <c r="L841" s="342"/>
      <c r="M841" s="342"/>
      <c r="N841" s="342"/>
      <c r="O841" s="342"/>
      <c r="P841" s="355" t="s">
        <v>618</v>
      </c>
      <c r="Q841" s="343"/>
      <c r="R841" s="343"/>
      <c r="S841" s="343"/>
      <c r="T841" s="343"/>
      <c r="U841" s="343"/>
      <c r="V841" s="343"/>
      <c r="W841" s="343"/>
      <c r="X841" s="343"/>
      <c r="Y841" s="344">
        <v>170.7</v>
      </c>
      <c r="Z841" s="345"/>
      <c r="AA841" s="345"/>
      <c r="AB841" s="346"/>
      <c r="AC841" s="356" t="s">
        <v>619</v>
      </c>
      <c r="AD841" s="364"/>
      <c r="AE841" s="364"/>
      <c r="AF841" s="364"/>
      <c r="AG841" s="364"/>
      <c r="AH841" s="365" t="s">
        <v>620</v>
      </c>
      <c r="AI841" s="366"/>
      <c r="AJ841" s="366"/>
      <c r="AK841" s="366"/>
      <c r="AL841" s="350" t="s">
        <v>603</v>
      </c>
      <c r="AM841" s="351"/>
      <c r="AN841" s="351"/>
      <c r="AO841" s="352"/>
      <c r="AP841" s="353" t="s">
        <v>621</v>
      </c>
      <c r="AQ841" s="353"/>
      <c r="AR841" s="353"/>
      <c r="AS841" s="353"/>
      <c r="AT841" s="353"/>
      <c r="AU841" s="353"/>
      <c r="AV841" s="353"/>
      <c r="AW841" s="353"/>
      <c r="AX841" s="353"/>
    </row>
    <row r="842" spans="1:50" ht="54.75" customHeight="1" x14ac:dyDescent="0.15">
      <c r="A842" s="372">
        <v>6</v>
      </c>
      <c r="B842" s="372">
        <v>1</v>
      </c>
      <c r="C842" s="354" t="s">
        <v>625</v>
      </c>
      <c r="D842" s="340"/>
      <c r="E842" s="340"/>
      <c r="F842" s="340"/>
      <c r="G842" s="340"/>
      <c r="H842" s="340"/>
      <c r="I842" s="340"/>
      <c r="J842" s="341">
        <v>1000020110001</v>
      </c>
      <c r="K842" s="342"/>
      <c r="L842" s="342"/>
      <c r="M842" s="342"/>
      <c r="N842" s="342"/>
      <c r="O842" s="342"/>
      <c r="P842" s="355" t="s">
        <v>618</v>
      </c>
      <c r="Q842" s="343"/>
      <c r="R842" s="343"/>
      <c r="S842" s="343"/>
      <c r="T842" s="343"/>
      <c r="U842" s="343"/>
      <c r="V842" s="343"/>
      <c r="W842" s="343"/>
      <c r="X842" s="343"/>
      <c r="Y842" s="344">
        <v>168.7</v>
      </c>
      <c r="Z842" s="345"/>
      <c r="AA842" s="345"/>
      <c r="AB842" s="346"/>
      <c r="AC842" s="356" t="s">
        <v>619</v>
      </c>
      <c r="AD842" s="364"/>
      <c r="AE842" s="364"/>
      <c r="AF842" s="364"/>
      <c r="AG842" s="364"/>
      <c r="AH842" s="365" t="s">
        <v>620</v>
      </c>
      <c r="AI842" s="366"/>
      <c r="AJ842" s="366"/>
      <c r="AK842" s="366"/>
      <c r="AL842" s="350" t="s">
        <v>603</v>
      </c>
      <c r="AM842" s="351"/>
      <c r="AN842" s="351"/>
      <c r="AO842" s="352"/>
      <c r="AP842" s="353" t="s">
        <v>621</v>
      </c>
      <c r="AQ842" s="353"/>
      <c r="AR842" s="353"/>
      <c r="AS842" s="353"/>
      <c r="AT842" s="353"/>
      <c r="AU842" s="353"/>
      <c r="AV842" s="353"/>
      <c r="AW842" s="353"/>
      <c r="AX842" s="353"/>
    </row>
    <row r="843" spans="1:50" ht="54.75" customHeight="1" x14ac:dyDescent="0.15">
      <c r="A843" s="372">
        <v>7</v>
      </c>
      <c r="B843" s="372">
        <v>1</v>
      </c>
      <c r="C843" s="354" t="s">
        <v>626</v>
      </c>
      <c r="D843" s="340"/>
      <c r="E843" s="340"/>
      <c r="F843" s="340"/>
      <c r="G843" s="340"/>
      <c r="H843" s="340"/>
      <c r="I843" s="340"/>
      <c r="J843" s="341">
        <v>6000020400009</v>
      </c>
      <c r="K843" s="342"/>
      <c r="L843" s="342"/>
      <c r="M843" s="342"/>
      <c r="N843" s="342"/>
      <c r="O843" s="342"/>
      <c r="P843" s="355" t="s">
        <v>618</v>
      </c>
      <c r="Q843" s="343"/>
      <c r="R843" s="343"/>
      <c r="S843" s="343"/>
      <c r="T843" s="343"/>
      <c r="U843" s="343"/>
      <c r="V843" s="343"/>
      <c r="W843" s="343"/>
      <c r="X843" s="343"/>
      <c r="Y843" s="344">
        <v>139.1</v>
      </c>
      <c r="Z843" s="345"/>
      <c r="AA843" s="345"/>
      <c r="AB843" s="346"/>
      <c r="AC843" s="356" t="s">
        <v>619</v>
      </c>
      <c r="AD843" s="364"/>
      <c r="AE843" s="364"/>
      <c r="AF843" s="364"/>
      <c r="AG843" s="364"/>
      <c r="AH843" s="365" t="s">
        <v>620</v>
      </c>
      <c r="AI843" s="366"/>
      <c r="AJ843" s="366"/>
      <c r="AK843" s="366"/>
      <c r="AL843" s="350" t="s">
        <v>603</v>
      </c>
      <c r="AM843" s="351"/>
      <c r="AN843" s="351"/>
      <c r="AO843" s="352"/>
      <c r="AP843" s="353" t="s">
        <v>621</v>
      </c>
      <c r="AQ843" s="353"/>
      <c r="AR843" s="353"/>
      <c r="AS843" s="353"/>
      <c r="AT843" s="353"/>
      <c r="AU843" s="353"/>
      <c r="AV843" s="353"/>
      <c r="AW843" s="353"/>
      <c r="AX843" s="353"/>
    </row>
    <row r="844" spans="1:50" ht="54.75" customHeight="1" x14ac:dyDescent="0.15">
      <c r="A844" s="372">
        <v>8</v>
      </c>
      <c r="B844" s="372">
        <v>1</v>
      </c>
      <c r="C844" s="354" t="s">
        <v>627</v>
      </c>
      <c r="D844" s="340"/>
      <c r="E844" s="340"/>
      <c r="F844" s="340"/>
      <c r="G844" s="340"/>
      <c r="H844" s="340"/>
      <c r="I844" s="340"/>
      <c r="J844" s="341">
        <v>1000020140007</v>
      </c>
      <c r="K844" s="342"/>
      <c r="L844" s="342"/>
      <c r="M844" s="342"/>
      <c r="N844" s="342"/>
      <c r="O844" s="342"/>
      <c r="P844" s="355" t="s">
        <v>618</v>
      </c>
      <c r="Q844" s="343"/>
      <c r="R844" s="343"/>
      <c r="S844" s="343"/>
      <c r="T844" s="343"/>
      <c r="U844" s="343"/>
      <c r="V844" s="343"/>
      <c r="W844" s="343"/>
      <c r="X844" s="343"/>
      <c r="Y844" s="344">
        <v>123.5</v>
      </c>
      <c r="Z844" s="345"/>
      <c r="AA844" s="345"/>
      <c r="AB844" s="346"/>
      <c r="AC844" s="356" t="s">
        <v>619</v>
      </c>
      <c r="AD844" s="364"/>
      <c r="AE844" s="364"/>
      <c r="AF844" s="364"/>
      <c r="AG844" s="364"/>
      <c r="AH844" s="365" t="s">
        <v>620</v>
      </c>
      <c r="AI844" s="366"/>
      <c r="AJ844" s="366"/>
      <c r="AK844" s="366"/>
      <c r="AL844" s="350" t="s">
        <v>603</v>
      </c>
      <c r="AM844" s="351"/>
      <c r="AN844" s="351"/>
      <c r="AO844" s="352"/>
      <c r="AP844" s="353" t="s">
        <v>621</v>
      </c>
      <c r="AQ844" s="353"/>
      <c r="AR844" s="353"/>
      <c r="AS844" s="353"/>
      <c r="AT844" s="353"/>
      <c r="AU844" s="353"/>
      <c r="AV844" s="353"/>
      <c r="AW844" s="353"/>
      <c r="AX844" s="353"/>
    </row>
    <row r="845" spans="1:50" ht="54.75" customHeight="1" x14ac:dyDescent="0.15">
      <c r="A845" s="372">
        <v>9</v>
      </c>
      <c r="B845" s="372">
        <v>1</v>
      </c>
      <c r="C845" s="354" t="s">
        <v>628</v>
      </c>
      <c r="D845" s="340"/>
      <c r="E845" s="340"/>
      <c r="F845" s="340"/>
      <c r="G845" s="340"/>
      <c r="H845" s="340"/>
      <c r="I845" s="340"/>
      <c r="J845" s="341">
        <v>4000020120006</v>
      </c>
      <c r="K845" s="342"/>
      <c r="L845" s="342"/>
      <c r="M845" s="342"/>
      <c r="N845" s="342"/>
      <c r="O845" s="342"/>
      <c r="P845" s="355" t="s">
        <v>618</v>
      </c>
      <c r="Q845" s="343"/>
      <c r="R845" s="343"/>
      <c r="S845" s="343"/>
      <c r="T845" s="343"/>
      <c r="U845" s="343"/>
      <c r="V845" s="343"/>
      <c r="W845" s="343"/>
      <c r="X845" s="343"/>
      <c r="Y845" s="344">
        <v>115.2</v>
      </c>
      <c r="Z845" s="345"/>
      <c r="AA845" s="345"/>
      <c r="AB845" s="346"/>
      <c r="AC845" s="356" t="s">
        <v>619</v>
      </c>
      <c r="AD845" s="364"/>
      <c r="AE845" s="364"/>
      <c r="AF845" s="364"/>
      <c r="AG845" s="364"/>
      <c r="AH845" s="365" t="s">
        <v>620</v>
      </c>
      <c r="AI845" s="366"/>
      <c r="AJ845" s="366"/>
      <c r="AK845" s="366"/>
      <c r="AL845" s="350" t="s">
        <v>603</v>
      </c>
      <c r="AM845" s="351"/>
      <c r="AN845" s="351"/>
      <c r="AO845" s="352"/>
      <c r="AP845" s="353" t="s">
        <v>621</v>
      </c>
      <c r="AQ845" s="353"/>
      <c r="AR845" s="353"/>
      <c r="AS845" s="353"/>
      <c r="AT845" s="353"/>
      <c r="AU845" s="353"/>
      <c r="AV845" s="353"/>
      <c r="AW845" s="353"/>
      <c r="AX845" s="353"/>
    </row>
    <row r="846" spans="1:50" ht="54.75" customHeight="1" x14ac:dyDescent="0.15">
      <c r="A846" s="372">
        <v>10</v>
      </c>
      <c r="B846" s="372">
        <v>1</v>
      </c>
      <c r="C846" s="354" t="s">
        <v>629</v>
      </c>
      <c r="D846" s="340"/>
      <c r="E846" s="340"/>
      <c r="F846" s="340"/>
      <c r="G846" s="340"/>
      <c r="H846" s="340"/>
      <c r="I846" s="340"/>
      <c r="J846" s="341">
        <v>7000020220001</v>
      </c>
      <c r="K846" s="342"/>
      <c r="L846" s="342"/>
      <c r="M846" s="342"/>
      <c r="N846" s="342"/>
      <c r="O846" s="342"/>
      <c r="P846" s="355" t="s">
        <v>618</v>
      </c>
      <c r="Q846" s="343"/>
      <c r="R846" s="343"/>
      <c r="S846" s="343"/>
      <c r="T846" s="343"/>
      <c r="U846" s="343"/>
      <c r="V846" s="343"/>
      <c r="W846" s="343"/>
      <c r="X846" s="343"/>
      <c r="Y846" s="344">
        <v>102.8</v>
      </c>
      <c r="Z846" s="345"/>
      <c r="AA846" s="345"/>
      <c r="AB846" s="346"/>
      <c r="AC846" s="356" t="s">
        <v>619</v>
      </c>
      <c r="AD846" s="364"/>
      <c r="AE846" s="364"/>
      <c r="AF846" s="364"/>
      <c r="AG846" s="364"/>
      <c r="AH846" s="365" t="s">
        <v>620</v>
      </c>
      <c r="AI846" s="366"/>
      <c r="AJ846" s="366"/>
      <c r="AK846" s="366"/>
      <c r="AL846" s="350" t="s">
        <v>603</v>
      </c>
      <c r="AM846" s="351"/>
      <c r="AN846" s="351"/>
      <c r="AO846" s="352"/>
      <c r="AP846" s="353" t="s">
        <v>621</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9.25"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9.25"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9.25"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29.25"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9.25"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8.5"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7"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7"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7"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27"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27"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27"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27"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7"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7"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7"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88.5" customHeight="1" x14ac:dyDescent="0.15">
      <c r="A870" s="372">
        <v>1</v>
      </c>
      <c r="B870" s="372">
        <v>1</v>
      </c>
      <c r="C870" s="354" t="s">
        <v>612</v>
      </c>
      <c r="D870" s="340"/>
      <c r="E870" s="340"/>
      <c r="F870" s="340"/>
      <c r="G870" s="340"/>
      <c r="H870" s="340"/>
      <c r="I870" s="340"/>
      <c r="J870" s="341">
        <v>7010001008844</v>
      </c>
      <c r="K870" s="342"/>
      <c r="L870" s="342"/>
      <c r="M870" s="342"/>
      <c r="N870" s="342"/>
      <c r="O870" s="342"/>
      <c r="P870" s="355" t="s">
        <v>598</v>
      </c>
      <c r="Q870" s="343"/>
      <c r="R870" s="343"/>
      <c r="S870" s="343"/>
      <c r="T870" s="343"/>
      <c r="U870" s="343"/>
      <c r="V870" s="343"/>
      <c r="W870" s="343"/>
      <c r="X870" s="343"/>
      <c r="Y870" s="344">
        <v>489.6</v>
      </c>
      <c r="Z870" s="345"/>
      <c r="AA870" s="345"/>
      <c r="AB870" s="346"/>
      <c r="AC870" s="356" t="s">
        <v>599</v>
      </c>
      <c r="AD870" s="364"/>
      <c r="AE870" s="364"/>
      <c r="AF870" s="364"/>
      <c r="AG870" s="364"/>
      <c r="AH870" s="365" t="s">
        <v>600</v>
      </c>
      <c r="AI870" s="366"/>
      <c r="AJ870" s="366"/>
      <c r="AK870" s="366"/>
      <c r="AL870" s="350" t="s">
        <v>601</v>
      </c>
      <c r="AM870" s="351"/>
      <c r="AN870" s="351"/>
      <c r="AO870" s="352"/>
      <c r="AP870" s="353" t="s">
        <v>601</v>
      </c>
      <c r="AQ870" s="353"/>
      <c r="AR870" s="353"/>
      <c r="AS870" s="353"/>
      <c r="AT870" s="353"/>
      <c r="AU870" s="353"/>
      <c r="AV870" s="353"/>
      <c r="AW870" s="353"/>
      <c r="AX870" s="353"/>
    </row>
    <row r="871" spans="1:50" ht="67.5" customHeight="1" x14ac:dyDescent="0.15">
      <c r="A871" s="372">
        <v>2</v>
      </c>
      <c r="B871" s="372">
        <v>1</v>
      </c>
      <c r="C871" s="354" t="s">
        <v>604</v>
      </c>
      <c r="D871" s="340"/>
      <c r="E871" s="340"/>
      <c r="F871" s="340"/>
      <c r="G871" s="340"/>
      <c r="H871" s="340"/>
      <c r="I871" s="340"/>
      <c r="J871" s="341">
        <v>7010401001556</v>
      </c>
      <c r="K871" s="342"/>
      <c r="L871" s="342"/>
      <c r="M871" s="342"/>
      <c r="N871" s="342"/>
      <c r="O871" s="342"/>
      <c r="P871" s="355" t="s">
        <v>602</v>
      </c>
      <c r="Q871" s="343"/>
      <c r="R871" s="343"/>
      <c r="S871" s="343"/>
      <c r="T871" s="343"/>
      <c r="U871" s="343"/>
      <c r="V871" s="343"/>
      <c r="W871" s="343"/>
      <c r="X871" s="343"/>
      <c r="Y871" s="344">
        <v>39.9</v>
      </c>
      <c r="Z871" s="345"/>
      <c r="AA871" s="345"/>
      <c r="AB871" s="346"/>
      <c r="AC871" s="356" t="s">
        <v>599</v>
      </c>
      <c r="AD871" s="356"/>
      <c r="AE871" s="356"/>
      <c r="AF871" s="356"/>
      <c r="AG871" s="356"/>
      <c r="AH871" s="365" t="s">
        <v>603</v>
      </c>
      <c r="AI871" s="366"/>
      <c r="AJ871" s="366"/>
      <c r="AK871" s="366"/>
      <c r="AL871" s="367" t="s">
        <v>603</v>
      </c>
      <c r="AM871" s="368"/>
      <c r="AN871" s="368"/>
      <c r="AO871" s="369"/>
      <c r="AP871" s="353" t="s">
        <v>603</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48" customHeight="1" x14ac:dyDescent="0.15">
      <c r="A903" s="372">
        <v>1</v>
      </c>
      <c r="B903" s="372">
        <v>1</v>
      </c>
      <c r="C903" s="354" t="s">
        <v>613</v>
      </c>
      <c r="D903" s="340"/>
      <c r="E903" s="340"/>
      <c r="F903" s="340"/>
      <c r="G903" s="340"/>
      <c r="H903" s="340"/>
      <c r="I903" s="340"/>
      <c r="J903" s="341">
        <v>7010001008844</v>
      </c>
      <c r="K903" s="342"/>
      <c r="L903" s="342"/>
      <c r="M903" s="342"/>
      <c r="N903" s="342"/>
      <c r="O903" s="342"/>
      <c r="P903" s="355" t="s">
        <v>614</v>
      </c>
      <c r="Q903" s="343"/>
      <c r="R903" s="343"/>
      <c r="S903" s="343"/>
      <c r="T903" s="343"/>
      <c r="U903" s="343"/>
      <c r="V903" s="343"/>
      <c r="W903" s="343"/>
      <c r="X903" s="343"/>
      <c r="Y903" s="344">
        <v>25.7</v>
      </c>
      <c r="Z903" s="345"/>
      <c r="AA903" s="345"/>
      <c r="AB903" s="346"/>
      <c r="AC903" s="356" t="s">
        <v>518</v>
      </c>
      <c r="AD903" s="364"/>
      <c r="AE903" s="364"/>
      <c r="AF903" s="364"/>
      <c r="AG903" s="364"/>
      <c r="AH903" s="365">
        <v>2</v>
      </c>
      <c r="AI903" s="366"/>
      <c r="AJ903" s="366"/>
      <c r="AK903" s="366"/>
      <c r="AL903" s="350">
        <v>60</v>
      </c>
      <c r="AM903" s="351"/>
      <c r="AN903" s="351"/>
      <c r="AO903" s="352"/>
      <c r="AP903" s="353" t="s">
        <v>615</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662</v>
      </c>
      <c r="D936" s="340"/>
      <c r="E936" s="340"/>
      <c r="F936" s="340"/>
      <c r="G936" s="340"/>
      <c r="H936" s="340"/>
      <c r="I936" s="340"/>
      <c r="J936" s="341" t="s">
        <v>675</v>
      </c>
      <c r="K936" s="342"/>
      <c r="L936" s="342"/>
      <c r="M936" s="342"/>
      <c r="N936" s="342"/>
      <c r="O936" s="342"/>
      <c r="P936" s="355" t="s">
        <v>681</v>
      </c>
      <c r="Q936" s="343"/>
      <c r="R936" s="343"/>
      <c r="S936" s="343"/>
      <c r="T936" s="343"/>
      <c r="U936" s="343"/>
      <c r="V936" s="343"/>
      <c r="W936" s="343"/>
      <c r="X936" s="343"/>
      <c r="Y936" s="344">
        <v>0.2</v>
      </c>
      <c r="Z936" s="345"/>
      <c r="AA936" s="345"/>
      <c r="AB936" s="346"/>
      <c r="AC936" s="356" t="s">
        <v>196</v>
      </c>
      <c r="AD936" s="364"/>
      <c r="AE936" s="364"/>
      <c r="AF936" s="364"/>
      <c r="AG936" s="364"/>
      <c r="AH936" s="365" t="s">
        <v>672</v>
      </c>
      <c r="AI936" s="366"/>
      <c r="AJ936" s="366"/>
      <c r="AK936" s="366"/>
      <c r="AL936" s="350" t="s">
        <v>672</v>
      </c>
      <c r="AM936" s="351"/>
      <c r="AN936" s="351"/>
      <c r="AO936" s="352"/>
      <c r="AP936" s="353" t="s">
        <v>675</v>
      </c>
      <c r="AQ936" s="353"/>
      <c r="AR936" s="353"/>
      <c r="AS936" s="353"/>
      <c r="AT936" s="353"/>
      <c r="AU936" s="353"/>
      <c r="AV936" s="353"/>
      <c r="AW936" s="353"/>
      <c r="AX936" s="353"/>
    </row>
    <row r="937" spans="1:50" ht="30" customHeight="1" x14ac:dyDescent="0.15">
      <c r="A937" s="372">
        <v>2</v>
      </c>
      <c r="B937" s="372">
        <v>1</v>
      </c>
      <c r="C937" s="354" t="s">
        <v>663</v>
      </c>
      <c r="D937" s="340"/>
      <c r="E937" s="340"/>
      <c r="F937" s="340"/>
      <c r="G937" s="340"/>
      <c r="H937" s="340"/>
      <c r="I937" s="340"/>
      <c r="J937" s="341" t="s">
        <v>675</v>
      </c>
      <c r="K937" s="342"/>
      <c r="L937" s="342"/>
      <c r="M937" s="342"/>
      <c r="N937" s="342"/>
      <c r="O937" s="342"/>
      <c r="P937" s="355" t="s">
        <v>681</v>
      </c>
      <c r="Q937" s="343"/>
      <c r="R937" s="343"/>
      <c r="S937" s="343"/>
      <c r="T937" s="343"/>
      <c r="U937" s="343"/>
      <c r="V937" s="343"/>
      <c r="W937" s="343"/>
      <c r="X937" s="343"/>
      <c r="Y937" s="344">
        <v>0.1</v>
      </c>
      <c r="Z937" s="345"/>
      <c r="AA937" s="345"/>
      <c r="AB937" s="346"/>
      <c r="AC937" s="356" t="s">
        <v>196</v>
      </c>
      <c r="AD937" s="364"/>
      <c r="AE937" s="364"/>
      <c r="AF937" s="364"/>
      <c r="AG937" s="364"/>
      <c r="AH937" s="365" t="s">
        <v>672</v>
      </c>
      <c r="AI937" s="366"/>
      <c r="AJ937" s="366"/>
      <c r="AK937" s="366"/>
      <c r="AL937" s="367" t="s">
        <v>673</v>
      </c>
      <c r="AM937" s="368"/>
      <c r="AN937" s="368"/>
      <c r="AO937" s="369"/>
      <c r="AP937" s="353" t="s">
        <v>680</v>
      </c>
      <c r="AQ937" s="353"/>
      <c r="AR937" s="353"/>
      <c r="AS937" s="353"/>
      <c r="AT937" s="353"/>
      <c r="AU937" s="353"/>
      <c r="AV937" s="353"/>
      <c r="AW937" s="353"/>
      <c r="AX937" s="353"/>
    </row>
    <row r="938" spans="1:50" ht="30" customHeight="1" x14ac:dyDescent="0.15">
      <c r="A938" s="372">
        <v>3</v>
      </c>
      <c r="B938" s="372">
        <v>1</v>
      </c>
      <c r="C938" s="354" t="s">
        <v>664</v>
      </c>
      <c r="D938" s="340"/>
      <c r="E938" s="340"/>
      <c r="F938" s="340"/>
      <c r="G938" s="340"/>
      <c r="H938" s="340"/>
      <c r="I938" s="340"/>
      <c r="J938" s="341" t="s">
        <v>673</v>
      </c>
      <c r="K938" s="342"/>
      <c r="L938" s="342"/>
      <c r="M938" s="342"/>
      <c r="N938" s="342"/>
      <c r="O938" s="342"/>
      <c r="P938" s="355" t="s">
        <v>681</v>
      </c>
      <c r="Q938" s="343"/>
      <c r="R938" s="343"/>
      <c r="S938" s="343"/>
      <c r="T938" s="343"/>
      <c r="U938" s="343"/>
      <c r="V938" s="343"/>
      <c r="W938" s="343"/>
      <c r="X938" s="343"/>
      <c r="Y938" s="344">
        <v>0.1</v>
      </c>
      <c r="Z938" s="345"/>
      <c r="AA938" s="345"/>
      <c r="AB938" s="346"/>
      <c r="AC938" s="356" t="s">
        <v>196</v>
      </c>
      <c r="AD938" s="364"/>
      <c r="AE938" s="364"/>
      <c r="AF938" s="364"/>
      <c r="AG938" s="364"/>
      <c r="AH938" s="348" t="s">
        <v>672</v>
      </c>
      <c r="AI938" s="349"/>
      <c r="AJ938" s="349"/>
      <c r="AK938" s="349"/>
      <c r="AL938" s="350" t="s">
        <v>674</v>
      </c>
      <c r="AM938" s="351"/>
      <c r="AN938" s="351"/>
      <c r="AO938" s="352"/>
      <c r="AP938" s="353" t="s">
        <v>675</v>
      </c>
      <c r="AQ938" s="353"/>
      <c r="AR938" s="353"/>
      <c r="AS938" s="353"/>
      <c r="AT938" s="353"/>
      <c r="AU938" s="353"/>
      <c r="AV938" s="353"/>
      <c r="AW938" s="353"/>
      <c r="AX938" s="353"/>
    </row>
    <row r="939" spans="1:50" ht="30" customHeight="1" x14ac:dyDescent="0.15">
      <c r="A939" s="372">
        <v>4</v>
      </c>
      <c r="B939" s="372">
        <v>1</v>
      </c>
      <c r="C939" s="354" t="s">
        <v>665</v>
      </c>
      <c r="D939" s="340"/>
      <c r="E939" s="340"/>
      <c r="F939" s="340"/>
      <c r="G939" s="340"/>
      <c r="H939" s="340"/>
      <c r="I939" s="340"/>
      <c r="J939" s="341" t="s">
        <v>675</v>
      </c>
      <c r="K939" s="342"/>
      <c r="L939" s="342"/>
      <c r="M939" s="342"/>
      <c r="N939" s="342"/>
      <c r="O939" s="342"/>
      <c r="P939" s="355" t="s">
        <v>681</v>
      </c>
      <c r="Q939" s="343"/>
      <c r="R939" s="343"/>
      <c r="S939" s="343"/>
      <c r="T939" s="343"/>
      <c r="U939" s="343"/>
      <c r="V939" s="343"/>
      <c r="W939" s="343"/>
      <c r="X939" s="343"/>
      <c r="Y939" s="344">
        <v>0.1</v>
      </c>
      <c r="Z939" s="345"/>
      <c r="AA939" s="345"/>
      <c r="AB939" s="346"/>
      <c r="AC939" s="356" t="s">
        <v>196</v>
      </c>
      <c r="AD939" s="364"/>
      <c r="AE939" s="364"/>
      <c r="AF939" s="364"/>
      <c r="AG939" s="364"/>
      <c r="AH939" s="348" t="s">
        <v>672</v>
      </c>
      <c r="AI939" s="349"/>
      <c r="AJ939" s="349"/>
      <c r="AK939" s="349"/>
      <c r="AL939" s="350" t="s">
        <v>675</v>
      </c>
      <c r="AM939" s="351"/>
      <c r="AN939" s="351"/>
      <c r="AO939" s="352"/>
      <c r="AP939" s="353" t="s">
        <v>675</v>
      </c>
      <c r="AQ939" s="353"/>
      <c r="AR939" s="353"/>
      <c r="AS939" s="353"/>
      <c r="AT939" s="353"/>
      <c r="AU939" s="353"/>
      <c r="AV939" s="353"/>
      <c r="AW939" s="353"/>
      <c r="AX939" s="353"/>
    </row>
    <row r="940" spans="1:50" ht="30" customHeight="1" x14ac:dyDescent="0.15">
      <c r="A940" s="372">
        <v>5</v>
      </c>
      <c r="B940" s="372">
        <v>1</v>
      </c>
      <c r="C940" s="354" t="s">
        <v>666</v>
      </c>
      <c r="D940" s="340"/>
      <c r="E940" s="340"/>
      <c r="F940" s="340"/>
      <c r="G940" s="340"/>
      <c r="H940" s="340"/>
      <c r="I940" s="340"/>
      <c r="J940" s="341" t="s">
        <v>675</v>
      </c>
      <c r="K940" s="342"/>
      <c r="L940" s="342"/>
      <c r="M940" s="342"/>
      <c r="N940" s="342"/>
      <c r="O940" s="342"/>
      <c r="P940" s="355" t="s">
        <v>681</v>
      </c>
      <c r="Q940" s="343"/>
      <c r="R940" s="343"/>
      <c r="S940" s="343"/>
      <c r="T940" s="343"/>
      <c r="U940" s="343"/>
      <c r="V940" s="343"/>
      <c r="W940" s="343"/>
      <c r="X940" s="343"/>
      <c r="Y940" s="344">
        <v>0.1</v>
      </c>
      <c r="Z940" s="345"/>
      <c r="AA940" s="345"/>
      <c r="AB940" s="346"/>
      <c r="AC940" s="356" t="s">
        <v>196</v>
      </c>
      <c r="AD940" s="364"/>
      <c r="AE940" s="364"/>
      <c r="AF940" s="364"/>
      <c r="AG940" s="364"/>
      <c r="AH940" s="348" t="s">
        <v>672</v>
      </c>
      <c r="AI940" s="349"/>
      <c r="AJ940" s="349"/>
      <c r="AK940" s="349"/>
      <c r="AL940" s="350" t="s">
        <v>676</v>
      </c>
      <c r="AM940" s="351"/>
      <c r="AN940" s="351"/>
      <c r="AO940" s="352"/>
      <c r="AP940" s="353" t="s">
        <v>675</v>
      </c>
      <c r="AQ940" s="353"/>
      <c r="AR940" s="353"/>
      <c r="AS940" s="353"/>
      <c r="AT940" s="353"/>
      <c r="AU940" s="353"/>
      <c r="AV940" s="353"/>
      <c r="AW940" s="353"/>
      <c r="AX940" s="353"/>
    </row>
    <row r="941" spans="1:50" ht="30" customHeight="1" x14ac:dyDescent="0.15">
      <c r="A941" s="372">
        <v>6</v>
      </c>
      <c r="B941" s="372">
        <v>1</v>
      </c>
      <c r="C941" s="354" t="s">
        <v>667</v>
      </c>
      <c r="D941" s="340"/>
      <c r="E941" s="340"/>
      <c r="F941" s="340"/>
      <c r="G941" s="340"/>
      <c r="H941" s="340"/>
      <c r="I941" s="340"/>
      <c r="J941" s="341" t="s">
        <v>675</v>
      </c>
      <c r="K941" s="342"/>
      <c r="L941" s="342"/>
      <c r="M941" s="342"/>
      <c r="N941" s="342"/>
      <c r="O941" s="342"/>
      <c r="P941" s="355" t="s">
        <v>681</v>
      </c>
      <c r="Q941" s="343"/>
      <c r="R941" s="343"/>
      <c r="S941" s="343"/>
      <c r="T941" s="343"/>
      <c r="U941" s="343"/>
      <c r="V941" s="343"/>
      <c r="W941" s="343"/>
      <c r="X941" s="343"/>
      <c r="Y941" s="344">
        <v>0.1</v>
      </c>
      <c r="Z941" s="345"/>
      <c r="AA941" s="345"/>
      <c r="AB941" s="346"/>
      <c r="AC941" s="356" t="s">
        <v>196</v>
      </c>
      <c r="AD941" s="364"/>
      <c r="AE941" s="364"/>
      <c r="AF941" s="364"/>
      <c r="AG941" s="364"/>
      <c r="AH941" s="348" t="s">
        <v>672</v>
      </c>
      <c r="AI941" s="349"/>
      <c r="AJ941" s="349"/>
      <c r="AK941" s="349"/>
      <c r="AL941" s="350" t="s">
        <v>677</v>
      </c>
      <c r="AM941" s="351"/>
      <c r="AN941" s="351"/>
      <c r="AO941" s="352"/>
      <c r="AP941" s="353" t="s">
        <v>680</v>
      </c>
      <c r="AQ941" s="353"/>
      <c r="AR941" s="353"/>
      <c r="AS941" s="353"/>
      <c r="AT941" s="353"/>
      <c r="AU941" s="353"/>
      <c r="AV941" s="353"/>
      <c r="AW941" s="353"/>
      <c r="AX941" s="353"/>
    </row>
    <row r="942" spans="1:50" ht="30" customHeight="1" x14ac:dyDescent="0.15">
      <c r="A942" s="372">
        <v>7</v>
      </c>
      <c r="B942" s="372">
        <v>1</v>
      </c>
      <c r="C942" s="354" t="s">
        <v>668</v>
      </c>
      <c r="D942" s="340"/>
      <c r="E942" s="340"/>
      <c r="F942" s="340"/>
      <c r="G942" s="340"/>
      <c r="H942" s="340"/>
      <c r="I942" s="340"/>
      <c r="J942" s="341" t="s">
        <v>675</v>
      </c>
      <c r="K942" s="342"/>
      <c r="L942" s="342"/>
      <c r="M942" s="342"/>
      <c r="N942" s="342"/>
      <c r="O942" s="342"/>
      <c r="P942" s="355" t="s">
        <v>681</v>
      </c>
      <c r="Q942" s="343"/>
      <c r="R942" s="343"/>
      <c r="S942" s="343"/>
      <c r="T942" s="343"/>
      <c r="U942" s="343"/>
      <c r="V942" s="343"/>
      <c r="W942" s="343"/>
      <c r="X942" s="343"/>
      <c r="Y942" s="344">
        <v>0.1</v>
      </c>
      <c r="Z942" s="345"/>
      <c r="AA942" s="345"/>
      <c r="AB942" s="346"/>
      <c r="AC942" s="356" t="s">
        <v>196</v>
      </c>
      <c r="AD942" s="364"/>
      <c r="AE942" s="364"/>
      <c r="AF942" s="364"/>
      <c r="AG942" s="364"/>
      <c r="AH942" s="348" t="s">
        <v>672</v>
      </c>
      <c r="AI942" s="349"/>
      <c r="AJ942" s="349"/>
      <c r="AK942" s="349"/>
      <c r="AL942" s="350" t="s">
        <v>678</v>
      </c>
      <c r="AM942" s="351"/>
      <c r="AN942" s="351"/>
      <c r="AO942" s="352"/>
      <c r="AP942" s="353" t="s">
        <v>675</v>
      </c>
      <c r="AQ942" s="353"/>
      <c r="AR942" s="353"/>
      <c r="AS942" s="353"/>
      <c r="AT942" s="353"/>
      <c r="AU942" s="353"/>
      <c r="AV942" s="353"/>
      <c r="AW942" s="353"/>
      <c r="AX942" s="353"/>
    </row>
    <row r="943" spans="1:50" ht="30" customHeight="1" x14ac:dyDescent="0.15">
      <c r="A943" s="372">
        <v>8</v>
      </c>
      <c r="B943" s="372">
        <v>1</v>
      </c>
      <c r="C943" s="354" t="s">
        <v>669</v>
      </c>
      <c r="D943" s="340"/>
      <c r="E943" s="340"/>
      <c r="F943" s="340"/>
      <c r="G943" s="340"/>
      <c r="H943" s="340"/>
      <c r="I943" s="340"/>
      <c r="J943" s="341" t="s">
        <v>675</v>
      </c>
      <c r="K943" s="342"/>
      <c r="L943" s="342"/>
      <c r="M943" s="342"/>
      <c r="N943" s="342"/>
      <c r="O943" s="342"/>
      <c r="P943" s="355" t="s">
        <v>681</v>
      </c>
      <c r="Q943" s="343"/>
      <c r="R943" s="343"/>
      <c r="S943" s="343"/>
      <c r="T943" s="343"/>
      <c r="U943" s="343"/>
      <c r="V943" s="343"/>
      <c r="W943" s="343"/>
      <c r="X943" s="343"/>
      <c r="Y943" s="344">
        <v>0.1</v>
      </c>
      <c r="Z943" s="345"/>
      <c r="AA943" s="345"/>
      <c r="AB943" s="346"/>
      <c r="AC943" s="356" t="s">
        <v>196</v>
      </c>
      <c r="AD943" s="364"/>
      <c r="AE943" s="364"/>
      <c r="AF943" s="364"/>
      <c r="AG943" s="364"/>
      <c r="AH943" s="348" t="s">
        <v>672</v>
      </c>
      <c r="AI943" s="349"/>
      <c r="AJ943" s="349"/>
      <c r="AK943" s="349"/>
      <c r="AL943" s="350" t="s">
        <v>679</v>
      </c>
      <c r="AM943" s="351"/>
      <c r="AN943" s="351"/>
      <c r="AO943" s="352"/>
      <c r="AP943" s="353" t="s">
        <v>675</v>
      </c>
      <c r="AQ943" s="353"/>
      <c r="AR943" s="353"/>
      <c r="AS943" s="353"/>
      <c r="AT943" s="353"/>
      <c r="AU943" s="353"/>
      <c r="AV943" s="353"/>
      <c r="AW943" s="353"/>
      <c r="AX943" s="353"/>
    </row>
    <row r="944" spans="1:50" ht="30" customHeight="1" x14ac:dyDescent="0.15">
      <c r="A944" s="372">
        <v>9</v>
      </c>
      <c r="B944" s="372">
        <v>1</v>
      </c>
      <c r="C944" s="354" t="s">
        <v>670</v>
      </c>
      <c r="D944" s="340"/>
      <c r="E944" s="340"/>
      <c r="F944" s="340"/>
      <c r="G944" s="340"/>
      <c r="H944" s="340"/>
      <c r="I944" s="340"/>
      <c r="J944" s="341" t="s">
        <v>673</v>
      </c>
      <c r="K944" s="342"/>
      <c r="L944" s="342"/>
      <c r="M944" s="342"/>
      <c r="N944" s="342"/>
      <c r="O944" s="342"/>
      <c r="P944" s="355" t="s">
        <v>681</v>
      </c>
      <c r="Q944" s="343"/>
      <c r="R944" s="343"/>
      <c r="S944" s="343"/>
      <c r="T944" s="343"/>
      <c r="U944" s="343"/>
      <c r="V944" s="343"/>
      <c r="W944" s="343"/>
      <c r="X944" s="343"/>
      <c r="Y944" s="344">
        <v>0.1</v>
      </c>
      <c r="Z944" s="345"/>
      <c r="AA944" s="345"/>
      <c r="AB944" s="346"/>
      <c r="AC944" s="356" t="s">
        <v>196</v>
      </c>
      <c r="AD944" s="364"/>
      <c r="AE944" s="364"/>
      <c r="AF944" s="364"/>
      <c r="AG944" s="364"/>
      <c r="AH944" s="348" t="s">
        <v>672</v>
      </c>
      <c r="AI944" s="349"/>
      <c r="AJ944" s="349"/>
      <c r="AK944" s="349"/>
      <c r="AL944" s="350" t="s">
        <v>675</v>
      </c>
      <c r="AM944" s="351"/>
      <c r="AN944" s="351"/>
      <c r="AO944" s="352"/>
      <c r="AP944" s="353" t="s">
        <v>675</v>
      </c>
      <c r="AQ944" s="353"/>
      <c r="AR944" s="353"/>
      <c r="AS944" s="353"/>
      <c r="AT944" s="353"/>
      <c r="AU944" s="353"/>
      <c r="AV944" s="353"/>
      <c r="AW944" s="353"/>
      <c r="AX944" s="353"/>
    </row>
    <row r="945" spans="1:50" ht="30" customHeight="1" x14ac:dyDescent="0.15">
      <c r="A945" s="372">
        <v>10</v>
      </c>
      <c r="B945" s="372">
        <v>1</v>
      </c>
      <c r="C945" s="354" t="s">
        <v>671</v>
      </c>
      <c r="D945" s="340"/>
      <c r="E945" s="340"/>
      <c r="F945" s="340"/>
      <c r="G945" s="340"/>
      <c r="H945" s="340"/>
      <c r="I945" s="340"/>
      <c r="J945" s="341" t="s">
        <v>673</v>
      </c>
      <c r="K945" s="342"/>
      <c r="L945" s="342"/>
      <c r="M945" s="342"/>
      <c r="N945" s="342"/>
      <c r="O945" s="342"/>
      <c r="P945" s="355" t="s">
        <v>681</v>
      </c>
      <c r="Q945" s="343"/>
      <c r="R945" s="343"/>
      <c r="S945" s="343"/>
      <c r="T945" s="343"/>
      <c r="U945" s="343"/>
      <c r="V945" s="343"/>
      <c r="W945" s="343"/>
      <c r="X945" s="343"/>
      <c r="Y945" s="344">
        <v>0.1</v>
      </c>
      <c r="Z945" s="345"/>
      <c r="AA945" s="345"/>
      <c r="AB945" s="346"/>
      <c r="AC945" s="356" t="s">
        <v>196</v>
      </c>
      <c r="AD945" s="364"/>
      <c r="AE945" s="364"/>
      <c r="AF945" s="364"/>
      <c r="AG945" s="364"/>
      <c r="AH945" s="348" t="s">
        <v>672</v>
      </c>
      <c r="AI945" s="349"/>
      <c r="AJ945" s="349"/>
      <c r="AK945" s="349"/>
      <c r="AL945" s="350" t="s">
        <v>676</v>
      </c>
      <c r="AM945" s="351"/>
      <c r="AN945" s="351"/>
      <c r="AO945" s="352"/>
      <c r="AP945" s="353" t="s">
        <v>680</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658</v>
      </c>
      <c r="F1102" s="371"/>
      <c r="G1102" s="371"/>
      <c r="H1102" s="371"/>
      <c r="I1102" s="371"/>
      <c r="J1102" s="341" t="s">
        <v>658</v>
      </c>
      <c r="K1102" s="342"/>
      <c r="L1102" s="342"/>
      <c r="M1102" s="342"/>
      <c r="N1102" s="342"/>
      <c r="O1102" s="342"/>
      <c r="P1102" s="355" t="s">
        <v>659</v>
      </c>
      <c r="Q1102" s="343"/>
      <c r="R1102" s="343"/>
      <c r="S1102" s="343"/>
      <c r="T1102" s="343"/>
      <c r="U1102" s="343"/>
      <c r="V1102" s="343"/>
      <c r="W1102" s="343"/>
      <c r="X1102" s="343"/>
      <c r="Y1102" s="344" t="s">
        <v>659</v>
      </c>
      <c r="Z1102" s="345"/>
      <c r="AA1102" s="345"/>
      <c r="AB1102" s="346"/>
      <c r="AC1102" s="347"/>
      <c r="AD1102" s="347"/>
      <c r="AE1102" s="347"/>
      <c r="AF1102" s="347"/>
      <c r="AG1102" s="347"/>
      <c r="AH1102" s="348" t="s">
        <v>659</v>
      </c>
      <c r="AI1102" s="349"/>
      <c r="AJ1102" s="349"/>
      <c r="AK1102" s="349"/>
      <c r="AL1102" s="350" t="s">
        <v>659</v>
      </c>
      <c r="AM1102" s="351"/>
      <c r="AN1102" s="351"/>
      <c r="AO1102" s="352"/>
      <c r="AP1102" s="353" t="s">
        <v>660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46:Y965">
    <cfRule type="expression" dxfId="2049" priority="2045">
      <formula>IF(RIGHT(TEXT(Y946,"0.#"),1)=".",FALSE,TRUE)</formula>
    </cfRule>
    <cfRule type="expression" dxfId="2048" priority="2046">
      <formula>IF(RIGHT(TEXT(Y946,"0.#"),1)=".",TRUE,FALSE)</formula>
    </cfRule>
  </conditionalFormatting>
  <conditionalFormatting sqref="Y936:Y937 Y939 Y941 Y943 Y945">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Y938 Y940 Y942 Y944">
    <cfRule type="expression" dxfId="701" priority="1">
      <formula>IF(RIGHT(TEXT(Y938,"0.#"),1)=".",FALSE,TRUE)</formula>
    </cfRule>
    <cfRule type="expression" dxfId="700" priority="2">
      <formula>IF(RIGHT(TEXT(Y938,"0.#"),1)=".",TRUE,FALSE)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698" max="49" man="1"/>
    <brk id="739" max="49" man="1"/>
    <brk id="778" max="49" man="1"/>
    <brk id="817" max="49" man="1"/>
    <brk id="9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2018-05-15T01:22:49Z</cp:lastPrinted>
  <dcterms:created xsi:type="dcterms:W3CDTF">2012-03-13T00:50:25Z</dcterms:created>
  <dcterms:modified xsi:type="dcterms:W3CDTF">2018-07-10T05:32:12Z</dcterms:modified>
</cp:coreProperties>
</file>