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<sst xmlns="http://schemas.openxmlformats.org/spreadsheetml/2006/main" count="2958" uniqueCount="643">
  <si>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</si>
  <si>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</si>
  <si>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</si>
  <si>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</si>
  <si>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</si>
  <si>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</si>
  <si>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</si>
  <si>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</si>
  <si>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</si>
  <si>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</si>
  <si>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</si>
  <si>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</si>
  <si>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</si>
  <si>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</si>
  <si>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</si>
  <si>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</si>
  <si>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</si>
  <si>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</si>
  <si>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</si>
  <si>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</si>
  <si>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</si>
  <si>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</si>
  <si>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</si>
  <si>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</si>
  <si>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</si>
  <si>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</si>
  <si>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</si>
  <si>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</si>
  <si>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</si>
  <si>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</si>
  <si>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</si>
  <si>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</si>
  <si>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</si>
  <si>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</si>
  <si>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</si>
  <si>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</si>
  <si>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</si>
  <si>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</si>
  <si>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</si>
  <si>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</si>
  <si>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</si>
  <si>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</si>
  <si>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</si>
  <si>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</si>
  <si>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</si>
  <si>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</si>
  <si>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</si>
  <si>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</si>
  <si>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</si>
  <si>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</si>
  <si>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</si>
  <si>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</si>
  <si>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</si>
  <si>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</si>
  <si>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</si>
  <si>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</si>
  <si>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</si>
  <si>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</si>
  <si>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</si>
  <si>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</si>
  <si>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</si>
  <si>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</si>
  <si>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</si>
  <si>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</si>
  <si>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</si>
  <si>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</si>
  <si>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</si>
  <si>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</si>
  <si>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</si>
  <si>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</si>
  <si>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</si>
  <si>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</si>
  <si>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</si>
  <si>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</si>
  <si>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</si>
  <si>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</si>
  <si>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</si>
  <si>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</si>
  <si>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</si>
  <si>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</si>
  <si>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</si>
  <si>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</si>
  <si>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</si>
  <si>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</si>
  <si>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</si>
  <si>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</si>
  <si>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</si>
  <si>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</si>
  <si>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</si>
  <si>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</si>
  <si>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</si>
  <si>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</si>
  <si>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</si>
  <si>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</si>
  <si>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</si>
  <si>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</si>
  <si>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</si>
  <si>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</si>
  <si>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</si>
  <si>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</si>
  <si>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</si>
  <si>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</si>
  <si>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</si>
  <si>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</si>
  <si>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</si>
  <si>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</si>
  <si>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</si>
  <si>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</si>
  <si>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</si>
  <si>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</si>
  <si>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</si>
  <si>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</si>
  <si>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</si>
  <si>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</si>
  <si>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</si>
  <si>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</si>
  <si>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</si>
  <si>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</si>
  <si>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</si>
  <si>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</si>
  <si>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</si>
  <si>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</si>
  <si>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</si>
  <si>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</si>
  <si>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</si>
  <si>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</si>
  <si>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</si>
  <si>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</si>
  <si>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</si>
  <si>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</si>
  <si>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</si>
  <si>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</si>
  <si>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</si>
  <si>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</si>
  <si>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</si>
  <si>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</si>
  <si>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</si>
  <si>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</si>
  <si>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</si>
  <si>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</si>
  <si>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</si>
  <si>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</si>
  <si>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</si>
  <si>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</si>
  <si>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</si>
  <si>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</si>
  <si>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</si>
  <si>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</si>
  <si>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</si>
  <si>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</si>
  <si>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</si>
  <si>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</si>
  <si>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</si>
  <si>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</si>
  <si>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</si>
  <si>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</si>
  <si>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</si>
  <si>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</si>
  <si>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</si>
  <si>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</si>
  <si>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</si>
  <si>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</si>
  <si>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</si>
  <si>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</si>
  <si>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</si>
  <si>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</si>
  <si>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</si>
  <si>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</si>
  <si>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</si>
  <si>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</si>
  <si>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</si>
  <si>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</si>
  <si>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</si>
  <si>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</si>
  <si>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</si>
  <si>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</si>
  <si>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</si>
  <si>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</si>
  <si>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</si>
  <si>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</si>
  <si>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</si>
  <si>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</si>
  <si>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</si>
  <si>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</si>
  <si>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</si>
  <si>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</si>
  <si>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</si>
  <si>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</si>
  <si>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</si>
  <si>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</si>
  <si>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</si>
  <si>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</si>
  <si>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</si>
  <si>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</si>
  <si>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</si>
  <si>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</si>
  <si>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</si>
  <si>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</si>
  <si>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</si>
  <si>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</si>
  <si>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</si>
  <si>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</si>
  <si>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</si>
  <si>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</si>
  <si>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</si>
  <si>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</si>
  <si>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</si>
  <si>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</si>
  <si>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</si>
  <si>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</si>
  <si>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</si>
  <si>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</si>
  <si>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</si>
  <si>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</si>
  <si>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</si>
  <si>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</si>
  <si>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</si>
  <si>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</si>
  <si>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</si>
  <si>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</si>
  <si>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</si>
  <si>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</si>
  <si>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</si>
  <si>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</si>
  <si>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</si>
  <si>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</si>
  <si>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</si>
  <si>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</si>
  <si>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</si>
  <si>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</si>
  <si>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</si>
  <si>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</si>
  <si>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</si>
  <si>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</si>
  <si>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</si>
  <si>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</si>
  <si>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</si>
  <si>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</si>
  <si>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</si>
  <si>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</si>
  <si>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</si>
  <si>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</si>
  <si>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</si>
  <si>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</si>
  <si>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</si>
  <si>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</si>
  <si>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</si>
  <si>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</si>
  <si>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</si>
  <si>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</si>
  <si>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</si>
  <si>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</si>
  <si>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</si>
  <si>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</si>
  <si>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</si>
  <si>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</si>
  <si>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</si>
  <si>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</si>
  <si>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</si>
  <si>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</si>
  <si>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</si>
  <si>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</si>
  <si>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</si>
  <si>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</si>
  <si>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</si>
  <si>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</si>
  <si>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</si>
  <si>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</si>
  <si>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</si>
  <si>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</si>
  <si>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</si>
  <si>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</si>
  <si>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</si>
  <si>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</si>
  <si>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</si>
  <si>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</si>
  <si>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</si>
  <si>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</si>
  <si>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</si>
  <si>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</si>
  <si>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</si>
  <si>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</si>
  <si>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</si>
  <si>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</si>
  <si>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</si>
  <si>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</si>
  <si>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</si>
  <si>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</si>
  <si>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</si>
  <si>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</si>
  <si>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</si>
  <si>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</si>
  <si>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</si>
  <si>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</si>
  <si>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</si>
  <si>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</si>
  <si>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</si>
  <si>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</si>
  <si>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</si>
  <si>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</si>
  <si>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</si>
  <si>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</si>
  <si>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</si>
  <si>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</si>
  <si>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</si>
  <si>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</si>
  <si>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</si>
  <si>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</si>
  <si>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</si>
  <si>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</si>
  <si>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</si>
  <si>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</si>
  <si>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</si>
  <si>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</si>
  <si>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</si>
  <si>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</si>
  <si>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</si>
  <si>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</si>
  <si>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</si>
  <si>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</si>
  <si>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</si>
  <si>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</si>
  <si>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</si>
  <si>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</si>
  <si>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</si>
  <si>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</si>
  <si>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</si>
  <si>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</si>
  <si>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</si>
  <si>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</si>
  <si>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</si>
  <si>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</si>
  <si>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</si>
  <si>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</si>
  <si>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</si>
  <si>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</si>
  <si>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</si>
  <si>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</si>
  <si>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</si>
  <si>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</si>
  <si>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</si>
  <si>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</si>
  <si>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</si>
  <si>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</si>
  <si>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</si>
  <si>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</si>
  <si>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</si>
  <si>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</si>
  <si>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</si>
  <si>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</si>
  <si>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</si>
  <si>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</si>
  <si>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</si>
  <si>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</si>
  <si>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</si>
  <si>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</si>
  <si>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</si>
  <si>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</si>
  <si>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</si>
  <si>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</si>
  <si>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</si>
  <si>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</si>
  <si>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</si>
  <si>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</si>
  <si>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</si>
  <si>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</si>
  <si>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</si>
  <si>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</si>
  <si>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</si>
  <si>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</si>
  <si>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</si>
  <si>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</si>
  <si>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</si>
  <si>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</si>
  <si>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</si>
  <si>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</si>
  <si>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</si>
  <si>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</si>
  <si>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</si>
  <si>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</si>
  <si>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</si>
  <si>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</si>
  <si>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</si>
  <si>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</si>
  <si>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</si>
  <si>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</si>
  <si>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</si>
  <si>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</si>
  <si>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</si>
  <si>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</si>
  <si>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</si>
  <si>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</si>
  <si>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</si>
  <si>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</si>
  <si>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</si>
  <si>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</si>
  <si>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</si>
  <si>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</si>
  <si>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</si>
  <si>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</si>
  <si>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</si>
  <si>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</si>
  <si>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</si>
  <si>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</si>
  <si>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</si>
  <si>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</si>
  <si>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</si>
  <si>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</si>
  <si>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</si>
  <si>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</si>
  <si>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</si>
  <si>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</si>
  <si>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</si>
  <si>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</si>
  <si>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</si>
  <si>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</si>
  <si>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</si>
  <si>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</si>
  <si>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</si>
  <si>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</si>
  <si>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</si>
  <si>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</si>
  <si>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</si>
  <si>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</si>
  <si>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</si>
  <si>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</si>
  <si>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</si>
  <si>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</si>
  <si>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</si>
  <si>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</si>
  <si>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</si>
  <si>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</si>
  <si>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</si>
  <si>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</si>
  <si>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</si>
  <si>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</si>
  <si>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</si>
  <si>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</si>
  <si>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</si>
  <si>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</si>
  <si>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</si>
  <si>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</si>
  <si>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</si>
  <si>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</si>
  <si>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</si>
  <si>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</si>
  <si>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</si>
  <si>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</si>
  <si>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</si>
  <si>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</si>
  <si>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</si>
  <si>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</si>
  <si>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</si>
  <si>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</si>
  <si>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</si>
  <si>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</si>
  <si>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</si>
  <si>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</si>
  <si>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</si>
  <si>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</si>
  <si>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</si>
  <si>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</si>
  <si>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</si>
  <si>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</si>
  <si>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</si>
  <si>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</si>
  <si>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</si>
  <si>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</si>
  <si>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</si>
  <si>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</si>
  <si>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</si>
  <si>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</si>
  <si>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</si>
  <si>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</si>
  <si>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</si>
  <si>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</si>
  <si>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</si>
  <si>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</si>
  <si>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</si>
  <si>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</si>
  <si>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</si>
  <si>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</si>
  <si>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</si>
  <si>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</si>
  <si>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</si>
  <si>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</si>
  <si>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</si>
  <si>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</si>
  <si>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</si>
  <si>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</si>
  <si>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</si>
  <si>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</si>
  <si>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</si>
  <si>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</si>
  <si>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</si>
  <si>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</si>
  <si>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</si>
  <si>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</si>
  <si>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</si>
  <si>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</si>
  <si>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</si>
  <si>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</si>
  <si>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</si>
  <si>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</si>
  <si>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</si>
  <si>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</si>
  <si>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</si>
  <si>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</si>
  <si>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</si>
  <si>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</si>
  <si>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</si>
  <si>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</si>
  <si>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</si>
  <si>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</si>
  <si>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</si>
  <si>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</si>
  <si>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</si>
  <si>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</si>
  <si>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</si>
  <si>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</si>
  <si>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</si>
  <si>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</si>
  <si>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</si>
  <si>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</si>
  <si>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</si>
  <si>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</si>
  <si>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</si>
  <si>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</si>
  <si>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</si>
  <si>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</si>
  <si>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</si>
  <si>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</si>
  <si>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</si>
  <si>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</si>
  <si>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</si>
  <si>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</si>
  <si>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</si>
  <si>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</si>
  <si>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</si>
  <si>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</si>
  <si>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</si>
  <si>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</si>
  <si>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</si>
  <si>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</si>
  <si>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</si>
  <si>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</si>
  <si>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</si>
  <si>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</si>
  <si>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</si>
  <si>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</si>
  <si>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</si>
  <si>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</si>
  <si>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</si>
  <si>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</si>
  <si>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</si>
  <si>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</si>
  <si>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</si>
  <si>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　2011年に中国で新たに発見された新興ウイルス感染症の一つである重症熱性血小板減少症候群（SFTS）が国内でも流行していることが明らかにされた。SFTSの致死率は約30％と極めて高い。また、2014年には日本国内でもデング熱が流行し、さらにアメリカ大陸でジカウイルス感染症の大規模流行が発生し、日本を含めて国際的な脅威をなっている。このように節足動物媒介新興感染症対策の強化が求められており、その感染症対策を構築・維持するため、病理学的検査・診断法の確立させることで、地方衛生研究所における検査体制の支援を図るもの。</t>
    <phoneticPr fontId="5"/>
  </si>
  <si>
    <t>　ジカウイルス感染症、デング熱の国内流行に備えた対策について、①地方衛生研究所等で実施可能なジカウイルス感染症の迅速診断システム開発と改良、②ジカウイルスを含むフラビウイルスの胎内感染機序の解明と予防（リスク低減）、③ジカウイルス感染症に対する病理組織で診断可能な免疫化学染色及び組織診断方法の確立に関する継続した研究を行う。SFTS対策として、①患者、医療機関、地方衛生研究所への継続的なSFTSの検査・診断支援、②国内におけるSFTSに関する疫学的・臨床的特徴の調査及びSFTS診断システムの維持・改善、③SFTS剖検検体を用いた感染病態の解析と診断支援を行う。さらに，不明感染症の病理学的検査法の開発として、①外部から依頼された不明感染症例の病理検体中の病原体遺伝子を網羅的遺伝子増幅法を用いて検出することにより原因病原体の同定，患者の診断・治療に寄与するための検査を実施する。</t>
    <phoneticPr fontId="5"/>
  </si>
  <si>
    <t>-</t>
    <phoneticPr fontId="5"/>
  </si>
  <si>
    <t>検査法の開発・改良実績</t>
    <rPh sb="0" eb="3">
      <t>ケンサホウ</t>
    </rPh>
    <rPh sb="4" eb="6">
      <t>カイハツ</t>
    </rPh>
    <rPh sb="7" eb="9">
      <t>カイリョウ</t>
    </rPh>
    <rPh sb="9" eb="11">
      <t>ジッセキ</t>
    </rPh>
    <phoneticPr fontId="5"/>
  </si>
  <si>
    <t>そのうち地方衛生研究所等への技術移転実績数</t>
    <rPh sb="4" eb="6">
      <t>チホウ</t>
    </rPh>
    <rPh sb="6" eb="8">
      <t>エイセイ</t>
    </rPh>
    <rPh sb="8" eb="11">
      <t>ケンキュウショ</t>
    </rPh>
    <rPh sb="11" eb="12">
      <t>トウ</t>
    </rPh>
    <rPh sb="14" eb="16">
      <t>ギジュツ</t>
    </rPh>
    <rPh sb="16" eb="18">
      <t>イテン</t>
    </rPh>
    <rPh sb="18" eb="20">
      <t>ジッセキ</t>
    </rPh>
    <rPh sb="20" eb="21">
      <t>スウ</t>
    </rPh>
    <phoneticPr fontId="5"/>
  </si>
  <si>
    <t>-</t>
    <phoneticPr fontId="5"/>
  </si>
  <si>
    <t>-</t>
    <phoneticPr fontId="5"/>
  </si>
  <si>
    <t>-</t>
    <phoneticPr fontId="5"/>
  </si>
  <si>
    <t>開発改良を行う感染症の数により決定</t>
    <rPh sb="0" eb="2">
      <t>カイハツ</t>
    </rPh>
    <rPh sb="2" eb="4">
      <t>カイリョウ</t>
    </rPh>
    <rPh sb="5" eb="6">
      <t>オコナ</t>
    </rPh>
    <rPh sb="7" eb="10">
      <t>カンセンショウ</t>
    </rPh>
    <rPh sb="11" eb="12">
      <t>スウ</t>
    </rPh>
    <rPh sb="15" eb="17">
      <t>ケッテイ</t>
    </rPh>
    <phoneticPr fontId="5"/>
  </si>
  <si>
    <t>地方衛生研究所等からの検体検査依頼件数</t>
    <rPh sb="0" eb="2">
      <t>チホウ</t>
    </rPh>
    <rPh sb="2" eb="4">
      <t>エイセイ</t>
    </rPh>
    <rPh sb="4" eb="7">
      <t>ケンキュウショ</t>
    </rPh>
    <rPh sb="7" eb="8">
      <t>トウ</t>
    </rPh>
    <rPh sb="11" eb="13">
      <t>ケンタイ</t>
    </rPh>
    <rPh sb="13" eb="15">
      <t>ケンサ</t>
    </rPh>
    <rPh sb="15" eb="17">
      <t>イライ</t>
    </rPh>
    <rPh sb="17" eb="19">
      <t>ケンスウ</t>
    </rPh>
    <phoneticPr fontId="5"/>
  </si>
  <si>
    <t>そのうち原因病原体の同定に至った件数</t>
    <rPh sb="4" eb="6">
      <t>ゲンイン</t>
    </rPh>
    <rPh sb="6" eb="9">
      <t>ビョウゲンタイ</t>
    </rPh>
    <rPh sb="10" eb="12">
      <t>ドウテイ</t>
    </rPh>
    <rPh sb="13" eb="14">
      <t>イタ</t>
    </rPh>
    <rPh sb="16" eb="18">
      <t>ケンスウ</t>
    </rPh>
    <phoneticPr fontId="5"/>
  </si>
  <si>
    <t>-</t>
    <phoneticPr fontId="5"/>
  </si>
  <si>
    <t>原因病原体の同定件数記録表</t>
    <rPh sb="0" eb="2">
      <t>ゲンイン</t>
    </rPh>
    <rPh sb="2" eb="5">
      <t>ビョウゲンタイ</t>
    </rPh>
    <rPh sb="6" eb="8">
      <t>ドウテイ</t>
    </rPh>
    <rPh sb="8" eb="10">
      <t>ケンスウ</t>
    </rPh>
    <rPh sb="10" eb="13">
      <t>キロクヒョウ</t>
    </rPh>
    <phoneticPr fontId="5"/>
  </si>
  <si>
    <t>検査法の開発・改良実績数</t>
    <rPh sb="0" eb="3">
      <t>ケンサホウ</t>
    </rPh>
    <rPh sb="4" eb="6">
      <t>カイハツ</t>
    </rPh>
    <rPh sb="7" eb="9">
      <t>カイリョウ</t>
    </rPh>
    <rPh sb="9" eb="11">
      <t>ジッセキ</t>
    </rPh>
    <rPh sb="11" eb="12">
      <t>スウ</t>
    </rPh>
    <phoneticPr fontId="5"/>
  </si>
  <si>
    <t>-</t>
    <phoneticPr fontId="5"/>
  </si>
  <si>
    <t>-</t>
    <phoneticPr fontId="5"/>
  </si>
  <si>
    <t>-</t>
    <phoneticPr fontId="5"/>
  </si>
  <si>
    <t>検体検査実施実績数</t>
    <rPh sb="0" eb="2">
      <t>ケンタイ</t>
    </rPh>
    <rPh sb="2" eb="4">
      <t>ケンサ</t>
    </rPh>
    <rPh sb="4" eb="6">
      <t>ジッシ</t>
    </rPh>
    <rPh sb="6" eb="8">
      <t>ジッセキ</t>
    </rPh>
    <rPh sb="8" eb="9">
      <t>スウ</t>
    </rPh>
    <phoneticPr fontId="5"/>
  </si>
  <si>
    <t>-</t>
    <phoneticPr fontId="5"/>
  </si>
  <si>
    <t>-</t>
    <phoneticPr fontId="5"/>
  </si>
  <si>
    <t>-</t>
    <phoneticPr fontId="5"/>
  </si>
  <si>
    <t>X（執行額）／Ｙ（検査法の開発・改良実績数＋依頼検査数）　　　　　　　　　　　　　　</t>
    <rPh sb="2" eb="5">
      <t>シッコウガク</t>
    </rPh>
    <rPh sb="9" eb="12">
      <t>ケンサホウ</t>
    </rPh>
    <rPh sb="13" eb="15">
      <t>カイハツ</t>
    </rPh>
    <rPh sb="16" eb="18">
      <t>カイリョウ</t>
    </rPh>
    <rPh sb="18" eb="20">
      <t>ジッセキ</t>
    </rPh>
    <rPh sb="20" eb="21">
      <t>スウ</t>
    </rPh>
    <rPh sb="22" eb="24">
      <t>イライ</t>
    </rPh>
    <rPh sb="24" eb="26">
      <t>ケンサ</t>
    </rPh>
    <rPh sb="26" eb="27">
      <t>スウ</t>
    </rPh>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</si>
  <si>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</si>
  <si>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</si>
  <si>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</si>
  <si>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</si>
  <si>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</si>
  <si>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</si>
  <si>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</si>
  <si>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日本国内における節足動物媒介感染症対策を構築・維持するため、検査・診断法の確立・改良とともに、地方衛生研究所における検査体制の構築・維持に資するもの。また、原因不明感染症患者の検査・診断を支援するもの。</t>
    <phoneticPr fontId="5"/>
  </si>
  <si>
    <t>-</t>
    <phoneticPr fontId="5"/>
  </si>
  <si>
    <t>ほとんどの節足動物感染症の検査はコマーシャルラボでは実施されていない。SFTS等の流行は継続して発生する。</t>
    <phoneticPr fontId="5"/>
  </si>
  <si>
    <t>感染症法に基づく国の責務を踏まえ実施している事業であるため。</t>
    <phoneticPr fontId="5"/>
  </si>
  <si>
    <t>国民の健康を守るための検査・診断法の確立を行うものであり、優先度は高い。</t>
    <phoneticPr fontId="5"/>
  </si>
  <si>
    <t>‐</t>
  </si>
  <si>
    <t>新28-039</t>
    <rPh sb="0" eb="1">
      <t>シン</t>
    </rPh>
    <phoneticPr fontId="5"/>
  </si>
  <si>
    <t>新29-0062</t>
    <rPh sb="0" eb="1">
      <t>シン</t>
    </rPh>
    <phoneticPr fontId="5"/>
  </si>
  <si>
    <t>-</t>
    <phoneticPr fontId="5"/>
  </si>
  <si>
    <t>-</t>
    <phoneticPr fontId="5"/>
  </si>
  <si>
    <t>-</t>
    <phoneticPr fontId="5"/>
  </si>
  <si>
    <t>-</t>
    <phoneticPr fontId="5"/>
  </si>
  <si>
    <t>-</t>
    <phoneticPr fontId="5"/>
  </si>
  <si>
    <t>-</t>
    <phoneticPr fontId="5"/>
  </si>
  <si>
    <t>A.株式会社チヨダサイエンス</t>
    <rPh sb="2" eb="6">
      <t>カブシキガイシャ</t>
    </rPh>
    <phoneticPr fontId="5"/>
  </si>
  <si>
    <t>B.非常勤職員Ａ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</si>
  <si>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</si>
  <si>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</si>
  <si>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備品費</t>
    <rPh sb="0" eb="3">
      <t>ビヒンヒ</t>
    </rPh>
    <phoneticPr fontId="5"/>
  </si>
  <si>
    <t>研究用機器購入</t>
    <rPh sb="0" eb="3">
      <t>ケンキュウヨウ</t>
    </rPh>
    <rPh sb="3" eb="5">
      <t>キキ</t>
    </rPh>
    <rPh sb="5" eb="7">
      <t>コウニュウ</t>
    </rPh>
    <phoneticPr fontId="5"/>
  </si>
  <si>
    <t>雑役務費</t>
    <rPh sb="0" eb="2">
      <t>ザツエキ</t>
    </rPh>
    <rPh sb="2" eb="4">
      <t>ムヒ</t>
    </rPh>
    <phoneticPr fontId="5"/>
  </si>
  <si>
    <t>検査機器修繕</t>
    <rPh sb="0" eb="2">
      <t>ケンサ</t>
    </rPh>
    <rPh sb="2" eb="4">
      <t>キキ</t>
    </rPh>
    <rPh sb="4" eb="6">
      <t>シュウゼン</t>
    </rPh>
    <phoneticPr fontId="5"/>
  </si>
  <si>
    <t>株式会社チヨダサイエンス</t>
    <rPh sb="0" eb="4">
      <t>カブシキガイシャ</t>
    </rPh>
    <phoneticPr fontId="5"/>
  </si>
  <si>
    <t>株式会社池田理化</t>
    <rPh sb="0" eb="4">
      <t>カブシキガイシャ</t>
    </rPh>
    <rPh sb="4" eb="6">
      <t>イケダ</t>
    </rPh>
    <rPh sb="6" eb="8">
      <t>リカ</t>
    </rPh>
    <phoneticPr fontId="5"/>
  </si>
  <si>
    <t>株式会社エキシジェン</t>
    <rPh sb="0" eb="4">
      <t>カブシキガイシャ</t>
    </rPh>
    <phoneticPr fontId="5"/>
  </si>
  <si>
    <t>備品購入</t>
    <rPh sb="0" eb="2">
      <t>ビヒン</t>
    </rPh>
    <rPh sb="2" eb="4">
      <t>コウニュウ</t>
    </rPh>
    <phoneticPr fontId="5"/>
  </si>
  <si>
    <t>-</t>
    <phoneticPr fontId="5"/>
  </si>
  <si>
    <t>検査用機器修繕</t>
    <rPh sb="0" eb="2">
      <t>ケンサ</t>
    </rPh>
    <rPh sb="2" eb="5">
      <t>ヨウキキ</t>
    </rPh>
    <rPh sb="5" eb="7">
      <t>シュウゼン</t>
    </rPh>
    <phoneticPr fontId="5"/>
  </si>
  <si>
    <t>消耗品購入</t>
    <rPh sb="0" eb="3">
      <t>ショウモウヒン</t>
    </rPh>
    <rPh sb="3" eb="5">
      <t>コウニュウ</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</si>
  <si>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</si>
  <si>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</si>
  <si>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</si>
  <si>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業務補助（賃金）</t>
    <rPh sb="0" eb="2">
      <t>ギョウム</t>
    </rPh>
    <rPh sb="2" eb="4">
      <t>ホジョ</t>
    </rPh>
    <rPh sb="5" eb="7">
      <t>チンギン</t>
    </rPh>
    <phoneticPr fontId="5"/>
  </si>
  <si>
    <t>-</t>
    <phoneticPr fontId="5"/>
  </si>
  <si>
    <t>－</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</si>
  <si>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</si>
  <si>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</si>
  <si>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少額の随意契約であっても複数社から見積書を徴収し、最も安価な業者を選定する等、コスト削減に努めている。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42" eb="44">
      <t>サクゲン</t>
    </rPh>
    <rPh sb="45" eb="46">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</si>
  <si>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</si>
  <si>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</si>
  <si>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</si>
  <si>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少額の随意契約であっても複数社から見積書を徴収し、最も安価な業者を選定する等、コスト削減に努めている。</t>
    <phoneticPr fontId="5"/>
  </si>
  <si>
    <t>当該事業の検査結果に基づき、原因病原体の同定されていることから、成果物は十分に活用されている。</t>
    <rPh sb="0" eb="2">
      <t>トウガイ</t>
    </rPh>
    <rPh sb="2" eb="4">
      <t>ジギョウ</t>
    </rPh>
    <rPh sb="5" eb="7">
      <t>ケンサ</t>
    </rPh>
    <rPh sb="7" eb="9">
      <t>ケッカ</t>
    </rPh>
    <rPh sb="10" eb="11">
      <t>モト</t>
    </rPh>
    <rPh sb="14" eb="16">
      <t>ゲンイン</t>
    </rPh>
    <rPh sb="16" eb="19">
      <t>ビョウゲンタイ</t>
    </rPh>
    <rPh sb="20" eb="22">
      <t>ドウテイ</t>
    </rPh>
    <rPh sb="32" eb="35">
      <t>セイカブツ</t>
    </rPh>
    <rPh sb="36" eb="38">
      <t>ジュウブン</t>
    </rPh>
    <rPh sb="39" eb="41">
      <t>カツヨウ</t>
    </rPh>
    <phoneticPr fontId="5"/>
  </si>
  <si>
    <t xml:space="preserve">地方衛生研究所との協議を通じて、デング熱、ジカウイルス感染症、重症熱性血小板減少症候群等の検査のあり方、検査法の整備のあり方を詳細に話し合うことが重要である。ニーズにあわせた技術移転を考えなくてはならない。
平成29年度、国際的感染症に関連する検査依頼を比較的多く受け付けた。検査を依頼する件数が多く、これからも本事業を継続する必要性がある。
</t>
    <phoneticPr fontId="5"/>
  </si>
  <si>
    <t>－</t>
  </si>
  <si>
    <t>活動実績は見込み上回っており、見合ったものになっている。</t>
    <rPh sb="0" eb="2">
      <t>カツドウ</t>
    </rPh>
    <rPh sb="2" eb="4">
      <t>ジッセキ</t>
    </rPh>
    <rPh sb="5" eb="7">
      <t>ミコ</t>
    </rPh>
    <rPh sb="8" eb="10">
      <t>ウワマワ</t>
    </rPh>
    <rPh sb="15" eb="17">
      <t>ミア</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</si>
  <si>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</si>
  <si>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 xml:space="preserve">適切に予算を執行し、事業の目的が達成できており、このまま継続して事業を実施する。原因不明の検体が約60％あり、さらなる新規技術をもちいて検査技術を改良する必要があると考えられる。地方衛生研究所においてもSFTSウイルスに対する抗体検査（間接蛍光抗体法やELISA）が実施できるようにすることが望まれる。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</si>
  <si>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t>
    <phoneticPr fontId="5"/>
  </si>
  <si>
    <t>件</t>
    <rPh sb="0" eb="1">
      <t>ケン</t>
    </rPh>
    <phoneticPr fontId="5"/>
  </si>
  <si>
    <t>－</t>
    <phoneticPr fontId="5"/>
  </si>
  <si>
    <t>－</t>
    <phoneticPr fontId="5"/>
  </si>
  <si>
    <t>－</t>
    <phoneticPr fontId="5"/>
  </si>
  <si>
    <t>平成30年度より、国際的脅威となる感染症の流入・蔓延防止を目的とした迅速な診断法の確立等に係る事業費へ統合</t>
    <rPh sb="9" eb="14">
      <t>コクサイテキキョウイ</t>
    </rPh>
    <rPh sb="17" eb="20">
      <t>カンセンショウ</t>
    </rPh>
    <rPh sb="21" eb="23">
      <t>リュウニュウ</t>
    </rPh>
    <rPh sb="24" eb="26">
      <t>マンエン</t>
    </rPh>
    <rPh sb="26" eb="28">
      <t>ボウシ</t>
    </rPh>
    <rPh sb="29" eb="31">
      <t>モクテキ</t>
    </rPh>
    <rPh sb="34" eb="36">
      <t>ジンソク</t>
    </rPh>
    <rPh sb="37" eb="40">
      <t>シンダンホウ</t>
    </rPh>
    <rPh sb="41" eb="43">
      <t>カクリツ</t>
    </rPh>
    <rPh sb="43" eb="44">
      <t>トウ</t>
    </rPh>
    <rPh sb="45" eb="46">
      <t>カカ</t>
    </rPh>
    <rPh sb="47" eb="50">
      <t>ジギョウヒ</t>
    </rPh>
    <phoneticPr fontId="5"/>
  </si>
  <si>
    <t>国際的脅威となるジカウイルス感染症、ＳＦＴＳ等の節足動物感染症対策及び不明感染症例の病理検査の確立に係る事業費</t>
    <rPh sb="50" eb="51">
      <t>カカ</t>
    </rPh>
    <rPh sb="52" eb="55">
      <t>ジギョウヒ</t>
    </rPh>
    <phoneticPr fontId="5"/>
  </si>
  <si>
    <t>ⅩⅢ-1-1　国立感染症研究所など国立試験研究機関の適正かつ効果的な運営を確保すること</t>
    <phoneticPr fontId="5"/>
  </si>
  <si>
    <t>６百万/197件</t>
    <rPh sb="1" eb="3">
      <t>ヒャクマン</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</si>
</sst>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59531</xdr:colOff>
      <xdr:row>740</xdr:row>
      <xdr:rowOff>214313</xdr:rowOff>
    </xdr:from>
    <xdr:to>
      <xdr:col>34</xdr:col>
      <xdr:colOff>178593</xdr:colOff>
      <xdr:row>745</xdr:row>
      <xdr:rowOff>94928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702844" y="41886188"/>
          <a:ext cx="3357562" cy="16665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国際的脅威となるジカウイルス感染症、ＳＦＴＳ等の節足動物感染症対策及び不明感染症例の病理検査の確立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190521</xdr:colOff>
      <xdr:row>749</xdr:row>
      <xdr:rowOff>29161</xdr:rowOff>
    </xdr:from>
    <xdr:to>
      <xdr:col>28</xdr:col>
      <xdr:colOff>36307</xdr:colOff>
      <xdr:row>753</xdr:row>
      <xdr:rowOff>48324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39807" y="44769447"/>
          <a:ext cx="3111500" cy="14343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99164</xdr:colOff>
      <xdr:row>749</xdr:row>
      <xdr:rowOff>52972</xdr:rowOff>
    </xdr:from>
    <xdr:to>
      <xdr:col>42</xdr:col>
      <xdr:colOff>176007</xdr:colOff>
      <xdr:row>753</xdr:row>
      <xdr:rowOff>38003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18271" y="44793258"/>
          <a:ext cx="2730236" cy="1400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127021</xdr:colOff>
      <xdr:row>745</xdr:row>
      <xdr:rowOff>117946</xdr:rowOff>
    </xdr:from>
    <xdr:to>
      <xdr:col>26</xdr:col>
      <xdr:colOff>127021</xdr:colOff>
      <xdr:row>747</xdr:row>
      <xdr:rowOff>134275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33807" y="43443089"/>
          <a:ext cx="0"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170564</xdr:colOff>
      <xdr:row>747</xdr:row>
      <xdr:rowOff>159675</xdr:rowOff>
    </xdr:from>
    <xdr:to>
      <xdr:col>20</xdr:col>
      <xdr:colOff>170564</xdr:colOff>
      <xdr:row>749</xdr:row>
      <xdr:rowOff>10903</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252707" y="44192389"/>
          <a:ext cx="0" cy="558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94364</xdr:colOff>
      <xdr:row>747</xdr:row>
      <xdr:rowOff>146975</xdr:rowOff>
    </xdr:from>
    <xdr:to>
      <xdr:col>34</xdr:col>
      <xdr:colOff>94364</xdr:colOff>
      <xdr:row>749</xdr:row>
      <xdr:rowOff>36303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7034007" y="44179689"/>
          <a:ext cx="0" cy="596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157864</xdr:colOff>
      <xdr:row>747</xdr:row>
      <xdr:rowOff>134275</xdr:rowOff>
    </xdr:from>
    <xdr:to>
      <xdr:col>34</xdr:col>
      <xdr:colOff>119764</xdr:colOff>
      <xdr:row>747</xdr:row>
      <xdr:rowOff>134275</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4240007" y="44166989"/>
          <a:ext cx="28194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20886</xdr:colOff>
      <xdr:row>747</xdr:row>
      <xdr:rowOff>350175</xdr:rowOff>
    </xdr:from>
    <xdr:to>
      <xdr:col>26</xdr:col>
      <xdr:colOff>50821</xdr:colOff>
      <xdr:row>748</xdr:row>
      <xdr:rowOff>275789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490707" y="44382889"/>
          <a:ext cx="18669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20886</xdr:colOff>
      <xdr:row>747</xdr:row>
      <xdr:rowOff>350175</xdr:rowOff>
    </xdr:from>
    <xdr:to>
      <xdr:col>39</xdr:col>
      <xdr:colOff>50821</xdr:colOff>
      <xdr:row>748</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6144100" y="44382889"/>
          <a:ext cx="18669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872" sqref="AL872:A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881</v>
      </c>
      <c r="AT2" s="218"/>
      <c r="AU2" s="218"/>
      <c r="AV2" s="52" t="str">
        <f>IF(AW2="", "", "-")</f>
        <v/>
      </c>
      <c r="AW2" s="399"/>
      <c r="AX2" s="399"/>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39.950000000000003" customHeight="1" x14ac:dyDescent="0.15">
      <c r="A4" s="728" t="s">
        <v>25</v>
      </c>
      <c r="B4" s="729"/>
      <c r="C4" s="729"/>
      <c r="D4" s="729"/>
      <c r="E4" s="729"/>
      <c r="F4" s="729"/>
      <c r="G4" s="704" t="s">
        <v>640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77</v>
      </c>
      <c r="H5" s="565"/>
      <c r="I5" s="565"/>
      <c r="J5" s="565"/>
      <c r="K5" s="565"/>
      <c r="L5" s="565"/>
      <c r="M5" s="566" t="s">
        <v>66</v>
      </c>
      <c r="N5" s="567"/>
      <c r="O5" s="567"/>
      <c r="P5" s="567"/>
      <c r="Q5" s="567"/>
      <c r="R5" s="568"/>
      <c r="S5" s="569" t="s">
        <v>77</v>
      </c>
      <c r="T5" s="565"/>
      <c r="U5" s="565"/>
      <c r="V5" s="565"/>
      <c r="W5" s="565"/>
      <c r="X5" s="570"/>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556</v>
      </c>
      <c r="H7" s="839"/>
      <c r="I7" s="839"/>
      <c r="J7" s="839"/>
      <c r="K7" s="839"/>
      <c r="L7" s="839"/>
      <c r="M7" s="839"/>
      <c r="N7" s="839"/>
      <c r="O7" s="839"/>
      <c r="P7" s="839"/>
      <c r="Q7" s="839"/>
      <c r="R7" s="839"/>
      <c r="S7" s="839"/>
      <c r="T7" s="839"/>
      <c r="U7" s="839"/>
      <c r="V7" s="839"/>
      <c r="W7" s="839"/>
      <c r="X7" s="840"/>
      <c r="Y7" s="397" t="s">
        <v>547</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389</v>
      </c>
      <c r="B8" s="836"/>
      <c r="C8" s="836"/>
      <c r="D8" s="836"/>
      <c r="E8" s="836"/>
      <c r="F8" s="837"/>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t="s">
        <v>559</v>
      </c>
      <c r="Q13" s="98"/>
      <c r="R13" s="98"/>
      <c r="S13" s="98"/>
      <c r="T13" s="98"/>
      <c r="U13" s="98"/>
      <c r="V13" s="99"/>
      <c r="W13" s="97" t="s">
        <v>555</v>
      </c>
      <c r="X13" s="98"/>
      <c r="Y13" s="98"/>
      <c r="Z13" s="98"/>
      <c r="AA13" s="98"/>
      <c r="AB13" s="98"/>
      <c r="AC13" s="99"/>
      <c r="AD13" s="97">
        <v>6</v>
      </c>
      <c r="AE13" s="98"/>
      <c r="AF13" s="98"/>
      <c r="AG13" s="98"/>
      <c r="AH13" s="98"/>
      <c r="AI13" s="98"/>
      <c r="AJ13" s="99"/>
      <c r="AK13" s="97" t="s">
        <v>555</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0"/>
      <c r="H14" s="751"/>
      <c r="I14" s="581" t="s">
        <v>8</v>
      </c>
      <c r="J14" s="635"/>
      <c r="K14" s="635"/>
      <c r="L14" s="635"/>
      <c r="M14" s="635"/>
      <c r="N14" s="635"/>
      <c r="O14" s="636"/>
      <c r="P14" s="97" t="s">
        <v>559</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559</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0</v>
      </c>
      <c r="Q19" s="98"/>
      <c r="R19" s="98"/>
      <c r="S19" s="98"/>
      <c r="T19" s="98"/>
      <c r="U19" s="98"/>
      <c r="V19" s="99"/>
      <c r="W19" s="97">
        <v>0</v>
      </c>
      <c r="X19" s="98"/>
      <c r="Y19" s="98"/>
      <c r="Z19" s="98"/>
      <c r="AA19" s="98"/>
      <c r="AB19" s="98"/>
      <c r="AC19" s="99"/>
      <c r="AD19" s="97">
        <v>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8" t="s">
        <v>497</v>
      </c>
      <c r="H21" s="939"/>
      <c r="I21" s="939"/>
      <c r="J21" s="939"/>
      <c r="K21" s="939"/>
      <c r="L21" s="939"/>
      <c r="M21" s="939"/>
      <c r="N21" s="939"/>
      <c r="O21" s="939"/>
      <c r="P21" s="545" t="str">
        <f>IF(P19=0, "-", SUM(P19)/SUM(P13,P14))</f>
        <v>-</v>
      </c>
      <c r="Q21" s="545"/>
      <c r="R21" s="545"/>
      <c r="S21" s="545"/>
      <c r="T21" s="545"/>
      <c r="U21" s="545"/>
      <c r="V21" s="545"/>
      <c r="W21" s="545" t="str">
        <f t="shared" ref="W21" si="2">IF(W19=0, "-", SUM(W19)/SUM(W13,W14))</f>
        <v>-</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634</v>
      </c>
      <c r="H23" s="184"/>
      <c r="I23" s="184"/>
      <c r="J23" s="184"/>
      <c r="K23" s="184"/>
      <c r="L23" s="184"/>
      <c r="M23" s="184"/>
      <c r="N23" s="184"/>
      <c r="O23" s="185"/>
      <c r="P23" s="94" t="s">
        <v>559</v>
      </c>
      <c r="Q23" s="95"/>
      <c r="R23" s="95"/>
      <c r="S23" s="95"/>
      <c r="T23" s="95"/>
      <c r="U23" s="95"/>
      <c r="V23" s="96"/>
      <c r="W23" s="94"/>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44" t="s">
        <v>355</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562</v>
      </c>
      <c r="AR31" s="133"/>
      <c r="AS31" s="134" t="s">
        <v>356</v>
      </c>
      <c r="AT31" s="169"/>
      <c r="AU31" s="269" t="s">
        <v>562</v>
      </c>
      <c r="AV31" s="269"/>
      <c r="AW31" s="381" t="s">
        <v>300</v>
      </c>
      <c r="AX31" s="382"/>
    </row>
    <row r="32" spans="1:50" ht="23.25" customHeight="1" x14ac:dyDescent="0.15">
      <c r="A32" s="521"/>
      <c r="B32" s="519"/>
      <c r="C32" s="519"/>
      <c r="D32" s="519"/>
      <c r="E32" s="519"/>
      <c r="F32" s="520"/>
      <c r="G32" s="546" t="s">
        <v>560</v>
      </c>
      <c r="H32" s="547"/>
      <c r="I32" s="547"/>
      <c r="J32" s="547"/>
      <c r="K32" s="547"/>
      <c r="L32" s="547"/>
      <c r="M32" s="547"/>
      <c r="N32" s="547"/>
      <c r="O32" s="548"/>
      <c r="P32" s="158" t="s">
        <v>561</v>
      </c>
      <c r="Q32" s="158"/>
      <c r="R32" s="158"/>
      <c r="S32" s="158"/>
      <c r="T32" s="158"/>
      <c r="U32" s="158"/>
      <c r="V32" s="158"/>
      <c r="W32" s="158"/>
      <c r="X32" s="229"/>
      <c r="Y32" s="340" t="s">
        <v>12</v>
      </c>
      <c r="Z32" s="555"/>
      <c r="AA32" s="556"/>
      <c r="AB32" s="557" t="s">
        <v>635</v>
      </c>
      <c r="AC32" s="557"/>
      <c r="AD32" s="557"/>
      <c r="AE32" s="366" t="s">
        <v>562</v>
      </c>
      <c r="AF32" s="367"/>
      <c r="AG32" s="367"/>
      <c r="AH32" s="367"/>
      <c r="AI32" s="366" t="s">
        <v>562</v>
      </c>
      <c r="AJ32" s="367"/>
      <c r="AK32" s="367"/>
      <c r="AL32" s="367"/>
      <c r="AM32" s="366">
        <v>2</v>
      </c>
      <c r="AN32" s="367"/>
      <c r="AO32" s="367"/>
      <c r="AP32" s="367"/>
      <c r="AQ32" s="100" t="s">
        <v>564</v>
      </c>
      <c r="AR32" s="101"/>
      <c r="AS32" s="101"/>
      <c r="AT32" s="102"/>
      <c r="AU32" s="367" t="s">
        <v>562</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635</v>
      </c>
      <c r="AC33" s="528"/>
      <c r="AD33" s="528"/>
      <c r="AE33" s="366" t="s">
        <v>562</v>
      </c>
      <c r="AF33" s="367"/>
      <c r="AG33" s="367"/>
      <c r="AH33" s="367"/>
      <c r="AI33" s="366" t="s">
        <v>562</v>
      </c>
      <c r="AJ33" s="367"/>
      <c r="AK33" s="367"/>
      <c r="AL33" s="367"/>
      <c r="AM33" s="366">
        <v>2</v>
      </c>
      <c r="AN33" s="367"/>
      <c r="AO33" s="367"/>
      <c r="AP33" s="367"/>
      <c r="AQ33" s="100" t="s">
        <v>562</v>
      </c>
      <c r="AR33" s="101"/>
      <c r="AS33" s="101"/>
      <c r="AT33" s="102"/>
      <c r="AU33" s="367" t="s">
        <v>562</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562</v>
      </c>
      <c r="AF34" s="367"/>
      <c r="AG34" s="367"/>
      <c r="AH34" s="367"/>
      <c r="AI34" s="366" t="s">
        <v>563</v>
      </c>
      <c r="AJ34" s="367"/>
      <c r="AK34" s="367"/>
      <c r="AL34" s="367"/>
      <c r="AM34" s="366">
        <v>100</v>
      </c>
      <c r="AN34" s="367"/>
      <c r="AO34" s="367"/>
      <c r="AP34" s="367"/>
      <c r="AQ34" s="100" t="s">
        <v>562</v>
      </c>
      <c r="AR34" s="101"/>
      <c r="AS34" s="101"/>
      <c r="AT34" s="102"/>
      <c r="AU34" s="367" t="s">
        <v>562</v>
      </c>
      <c r="AV34" s="367"/>
      <c r="AW34" s="367"/>
      <c r="AX34" s="369"/>
    </row>
    <row r="35" spans="1:50" ht="23.25" customHeight="1" x14ac:dyDescent="0.15">
      <c r="A35" s="909" t="s">
        <v>527</v>
      </c>
      <c r="B35" s="910"/>
      <c r="C35" s="910"/>
      <c r="D35" s="910"/>
      <c r="E35" s="910"/>
      <c r="F35" s="911"/>
      <c r="G35" s="915" t="s">
        <v>565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7" t="s">
        <v>491</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t="s">
        <v>559</v>
      </c>
      <c r="AR38" s="133"/>
      <c r="AS38" s="134" t="s">
        <v>356</v>
      </c>
      <c r="AT38" s="169"/>
      <c r="AU38" s="269" t="s">
        <v>559</v>
      </c>
      <c r="AV38" s="269"/>
      <c r="AW38" s="381" t="s">
        <v>300</v>
      </c>
      <c r="AX38" s="382"/>
    </row>
    <row r="39" spans="1:50" ht="23.25" customHeight="1" x14ac:dyDescent="0.15">
      <c r="A39" s="521"/>
      <c r="B39" s="519"/>
      <c r="C39" s="519"/>
      <c r="D39" s="519"/>
      <c r="E39" s="519"/>
      <c r="F39" s="520"/>
      <c r="G39" s="546" t="s">
        <v>566</v>
      </c>
      <c r="H39" s="547"/>
      <c r="I39" s="547"/>
      <c r="J39" s="547"/>
      <c r="K39" s="547"/>
      <c r="L39" s="547"/>
      <c r="M39" s="547"/>
      <c r="N39" s="547"/>
      <c r="O39" s="548"/>
      <c r="P39" s="158" t="s">
        <v>567</v>
      </c>
      <c r="Q39" s="158"/>
      <c r="R39" s="158"/>
      <c r="S39" s="158"/>
      <c r="T39" s="158"/>
      <c r="U39" s="158"/>
      <c r="V39" s="158"/>
      <c r="W39" s="158"/>
      <c r="X39" s="229"/>
      <c r="Y39" s="340" t="s">
        <v>12</v>
      </c>
      <c r="Z39" s="555"/>
      <c r="AA39" s="556"/>
      <c r="AB39" s="557" t="s">
        <v>635</v>
      </c>
      <c r="AC39" s="557"/>
      <c r="AD39" s="557"/>
      <c r="AE39" s="366" t="s">
        <v>562</v>
      </c>
      <c r="AF39" s="367"/>
      <c r="AG39" s="367"/>
      <c r="AH39" s="367"/>
      <c r="AI39" s="366" t="s">
        <v>568</v>
      </c>
      <c r="AJ39" s="367"/>
      <c r="AK39" s="367"/>
      <c r="AL39" s="367"/>
      <c r="AM39" s="366">
        <v>56</v>
      </c>
      <c r="AN39" s="367"/>
      <c r="AO39" s="367"/>
      <c r="AP39" s="367"/>
      <c r="AQ39" s="100" t="s">
        <v>564</v>
      </c>
      <c r="AR39" s="101"/>
      <c r="AS39" s="101"/>
      <c r="AT39" s="102"/>
      <c r="AU39" s="367" t="s">
        <v>559</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635</v>
      </c>
      <c r="AC40" s="528"/>
      <c r="AD40" s="528"/>
      <c r="AE40" s="366" t="s">
        <v>568</v>
      </c>
      <c r="AF40" s="367"/>
      <c r="AG40" s="367"/>
      <c r="AH40" s="367"/>
      <c r="AI40" s="366" t="s">
        <v>568</v>
      </c>
      <c r="AJ40" s="367"/>
      <c r="AK40" s="367"/>
      <c r="AL40" s="367"/>
      <c r="AM40" s="366">
        <v>30</v>
      </c>
      <c r="AN40" s="367"/>
      <c r="AO40" s="367"/>
      <c r="AP40" s="367"/>
      <c r="AQ40" s="100" t="s">
        <v>568</v>
      </c>
      <c r="AR40" s="101"/>
      <c r="AS40" s="101"/>
      <c r="AT40" s="102"/>
      <c r="AU40" s="367" t="s">
        <v>559</v>
      </c>
      <c r="AV40" s="367"/>
      <c r="AW40" s="367"/>
      <c r="AX40" s="369"/>
    </row>
    <row r="41" spans="1:50" ht="23.25"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t="s">
        <v>568</v>
      </c>
      <c r="AF41" s="367"/>
      <c r="AG41" s="367"/>
      <c r="AH41" s="367"/>
      <c r="AI41" s="366" t="s">
        <v>559</v>
      </c>
      <c r="AJ41" s="367"/>
      <c r="AK41" s="367"/>
      <c r="AL41" s="367"/>
      <c r="AM41" s="366">
        <v>187</v>
      </c>
      <c r="AN41" s="367"/>
      <c r="AO41" s="367"/>
      <c r="AP41" s="367"/>
      <c r="AQ41" s="100" t="s">
        <v>559</v>
      </c>
      <c r="AR41" s="101"/>
      <c r="AS41" s="101"/>
      <c r="AT41" s="102"/>
      <c r="AU41" s="367" t="s">
        <v>564</v>
      </c>
      <c r="AV41" s="367"/>
      <c r="AW41" s="367"/>
      <c r="AX41" s="369"/>
    </row>
    <row r="42" spans="1:50" ht="23.25" customHeight="1" x14ac:dyDescent="0.15">
      <c r="A42" s="909" t="s">
        <v>527</v>
      </c>
      <c r="B42" s="910"/>
      <c r="C42" s="910"/>
      <c r="D42" s="910"/>
      <c r="E42" s="910"/>
      <c r="F42" s="911"/>
      <c r="G42" s="915" t="s">
        <v>569</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491</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40"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491</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491</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0" t="s">
        <v>357</v>
      </c>
      <c r="AF65" s="371"/>
      <c r="AG65" s="371"/>
      <c r="AH65" s="372"/>
      <c r="AI65" s="370" t="s">
        <v>363</v>
      </c>
      <c r="AJ65" s="371"/>
      <c r="AK65" s="371"/>
      <c r="AL65" s="372"/>
      <c r="AM65" s="377" t="s">
        <v>472</v>
      </c>
      <c r="AN65" s="377"/>
      <c r="AO65" s="377"/>
      <c r="AP65" s="370"/>
      <c r="AQ65" s="876" t="s">
        <v>355</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68"/>
      <c r="AR66" s="269"/>
      <c r="AS66" s="874" t="s">
        <v>356</v>
      </c>
      <c r="AT66" s="875"/>
      <c r="AU66" s="269"/>
      <c r="AV66" s="269"/>
      <c r="AW66" s="874" t="s">
        <v>490</v>
      </c>
      <c r="AX66" s="990"/>
    </row>
    <row r="67" spans="1:50" ht="23.25" hidden="1" customHeight="1" x14ac:dyDescent="0.15">
      <c r="A67" s="860"/>
      <c r="B67" s="861"/>
      <c r="C67" s="861"/>
      <c r="D67" s="861"/>
      <c r="E67" s="861"/>
      <c r="F67" s="862"/>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498</v>
      </c>
      <c r="B70" s="861"/>
      <c r="C70" s="861"/>
      <c r="D70" s="861"/>
      <c r="E70" s="861"/>
      <c r="F70" s="862"/>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530</v>
      </c>
      <c r="B78" s="924"/>
      <c r="C78" s="924"/>
      <c r="D78" s="924"/>
      <c r="E78" s="921" t="s">
        <v>465</v>
      </c>
      <c r="F78" s="922"/>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8"/>
      <c r="R87" s="808"/>
      <c r="S87" s="808"/>
      <c r="T87" s="808"/>
      <c r="U87" s="808"/>
      <c r="V87" s="808"/>
      <c r="W87" s="808"/>
      <c r="X87" s="809"/>
      <c r="Y87" s="761" t="s">
        <v>62</v>
      </c>
      <c r="Z87" s="762"/>
      <c r="AA87" s="763"/>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8"/>
      <c r="R92" s="808"/>
      <c r="S92" s="808"/>
      <c r="T92" s="808"/>
      <c r="U92" s="808"/>
      <c r="V92" s="808"/>
      <c r="W92" s="808"/>
      <c r="X92" s="809"/>
      <c r="Y92" s="761" t="s">
        <v>62</v>
      </c>
      <c r="Z92" s="762"/>
      <c r="AA92" s="763"/>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40" t="s">
        <v>494</v>
      </c>
      <c r="AR100" s="941"/>
      <c r="AS100" s="941"/>
      <c r="AT100" s="942"/>
      <c r="AU100" s="940" t="s">
        <v>540</v>
      </c>
      <c r="AV100" s="941"/>
      <c r="AW100" s="941"/>
      <c r="AX100" s="943"/>
    </row>
    <row r="101" spans="1:60" ht="23.25" customHeight="1" x14ac:dyDescent="0.15">
      <c r="A101" s="497"/>
      <c r="B101" s="498"/>
      <c r="C101" s="498"/>
      <c r="D101" s="498"/>
      <c r="E101" s="498"/>
      <c r="F101" s="499"/>
      <c r="G101" s="158" t="s">
        <v>570</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635</v>
      </c>
      <c r="AC101" s="557"/>
      <c r="AD101" s="557"/>
      <c r="AE101" s="366" t="s">
        <v>571</v>
      </c>
      <c r="AF101" s="367"/>
      <c r="AG101" s="367"/>
      <c r="AH101" s="368"/>
      <c r="AI101" s="366" t="s">
        <v>572</v>
      </c>
      <c r="AJ101" s="367"/>
      <c r="AK101" s="367"/>
      <c r="AL101" s="368"/>
      <c r="AM101" s="366">
        <v>3</v>
      </c>
      <c r="AN101" s="367"/>
      <c r="AO101" s="367"/>
      <c r="AP101" s="368"/>
      <c r="AQ101" s="366" t="s">
        <v>559</v>
      </c>
      <c r="AR101" s="367"/>
      <c r="AS101" s="367"/>
      <c r="AT101" s="368"/>
      <c r="AU101" s="366" t="s">
        <v>563</v>
      </c>
      <c r="AV101" s="367"/>
      <c r="AW101" s="367"/>
      <c r="AX101" s="368"/>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635</v>
      </c>
      <c r="AC102" s="557"/>
      <c r="AD102" s="557"/>
      <c r="AE102" s="360" t="s">
        <v>572</v>
      </c>
      <c r="AF102" s="360"/>
      <c r="AG102" s="360"/>
      <c r="AH102" s="360"/>
      <c r="AI102" s="360" t="s">
        <v>573</v>
      </c>
      <c r="AJ102" s="360"/>
      <c r="AK102" s="360"/>
      <c r="AL102" s="360"/>
      <c r="AM102" s="360">
        <v>3</v>
      </c>
      <c r="AN102" s="360"/>
      <c r="AO102" s="360"/>
      <c r="AP102" s="360"/>
      <c r="AQ102" s="823" t="s">
        <v>573</v>
      </c>
      <c r="AR102" s="824"/>
      <c r="AS102" s="824"/>
      <c r="AT102" s="825"/>
      <c r="AU102" s="823" t="s">
        <v>573</v>
      </c>
      <c r="AV102" s="824"/>
      <c r="AW102" s="824"/>
      <c r="AX102" s="825"/>
    </row>
    <row r="103" spans="1:60" ht="31.5"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7"/>
      <c r="B104" s="498"/>
      <c r="C104" s="498"/>
      <c r="D104" s="498"/>
      <c r="E104" s="498"/>
      <c r="F104" s="499"/>
      <c r="G104" s="158" t="s">
        <v>574</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635</v>
      </c>
      <c r="AC104" s="478"/>
      <c r="AD104" s="479"/>
      <c r="AE104" s="366" t="s">
        <v>575</v>
      </c>
      <c r="AF104" s="367"/>
      <c r="AG104" s="367"/>
      <c r="AH104" s="368"/>
      <c r="AI104" s="366" t="s">
        <v>573</v>
      </c>
      <c r="AJ104" s="367"/>
      <c r="AK104" s="367"/>
      <c r="AL104" s="368"/>
      <c r="AM104" s="366">
        <v>194</v>
      </c>
      <c r="AN104" s="367"/>
      <c r="AO104" s="367"/>
      <c r="AP104" s="368"/>
      <c r="AQ104" s="366" t="s">
        <v>576</v>
      </c>
      <c r="AR104" s="367"/>
      <c r="AS104" s="367"/>
      <c r="AT104" s="368"/>
      <c r="AU104" s="366" t="s">
        <v>564</v>
      </c>
      <c r="AV104" s="367"/>
      <c r="AW104" s="367"/>
      <c r="AX104" s="368"/>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t="s">
        <v>635</v>
      </c>
      <c r="AC105" s="409"/>
      <c r="AD105" s="410"/>
      <c r="AE105" s="360" t="s">
        <v>577</v>
      </c>
      <c r="AF105" s="360"/>
      <c r="AG105" s="360"/>
      <c r="AH105" s="360"/>
      <c r="AI105" s="360" t="s">
        <v>576</v>
      </c>
      <c r="AJ105" s="360"/>
      <c r="AK105" s="360"/>
      <c r="AL105" s="360"/>
      <c r="AM105" s="360">
        <v>50</v>
      </c>
      <c r="AN105" s="360"/>
      <c r="AO105" s="360"/>
      <c r="AP105" s="360"/>
      <c r="AQ105" s="366" t="s">
        <v>577</v>
      </c>
      <c r="AR105" s="367"/>
      <c r="AS105" s="367"/>
      <c r="AT105" s="368"/>
      <c r="AU105" s="823" t="s">
        <v>577</v>
      </c>
      <c r="AV105" s="824"/>
      <c r="AW105" s="824"/>
      <c r="AX105" s="825"/>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578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579</v>
      </c>
      <c r="AC116" s="299"/>
      <c r="AD116" s="300"/>
      <c r="AE116" s="360" t="s">
        <v>556</v>
      </c>
      <c r="AF116" s="360"/>
      <c r="AG116" s="360"/>
      <c r="AH116" s="360"/>
      <c r="AI116" s="360" t="s">
        <v>556</v>
      </c>
      <c r="AJ116" s="360"/>
      <c r="AK116" s="360"/>
      <c r="AL116" s="360"/>
      <c r="AM116" s="360">
        <v>30457</v>
      </c>
      <c r="AN116" s="360"/>
      <c r="AO116" s="360"/>
      <c r="AP116" s="360"/>
      <c r="AQ116" s="366" t="s">
        <v>556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580</v>
      </c>
      <c r="AC117" s="344"/>
      <c r="AD117" s="345"/>
      <c r="AE117" s="304" t="s">
        <v>581</v>
      </c>
      <c r="AF117" s="304"/>
      <c r="AG117" s="304"/>
      <c r="AH117" s="304"/>
      <c r="AI117" s="304" t="s">
        <v>562</v>
      </c>
      <c r="AJ117" s="304"/>
      <c r="AK117" s="304"/>
      <c r="AL117" s="304"/>
      <c r="AM117" s="304" t="s">
        <v>642</v>
      </c>
      <c r="AN117" s="304"/>
      <c r="AO117" s="304"/>
      <c r="AP117" s="304"/>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641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559</v>
      </c>
      <c r="AV133" s="133"/>
      <c r="AW133" s="134" t="s">
        <v>300</v>
      </c>
      <c r="AX133" s="135"/>
    </row>
    <row r="134" spans="1:50" ht="39.75" customHeight="1" x14ac:dyDescent="0.15">
      <c r="A134" s="1006"/>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4.4000000000000004</v>
      </c>
      <c r="AF134" s="101"/>
      <c r="AG134" s="101"/>
      <c r="AH134" s="101"/>
      <c r="AI134" s="264">
        <v>4.3</v>
      </c>
      <c r="AJ134" s="101"/>
      <c r="AK134" s="101"/>
      <c r="AL134" s="101"/>
      <c r="AM134" s="264">
        <v>4.4000000000000004</v>
      </c>
      <c r="AN134" s="101"/>
      <c r="AO134" s="101"/>
      <c r="AP134" s="101"/>
      <c r="AQ134" s="264" t="s">
        <v>585</v>
      </c>
      <c r="AR134" s="101"/>
      <c r="AS134" s="101"/>
      <c r="AT134" s="101"/>
      <c r="AU134" s="264" t="s">
        <v>559</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3.5</v>
      </c>
      <c r="AF135" s="101"/>
      <c r="AG135" s="101"/>
      <c r="AH135" s="101"/>
      <c r="AI135" s="264">
        <v>3.5</v>
      </c>
      <c r="AJ135" s="101"/>
      <c r="AK135" s="101"/>
      <c r="AL135" s="101"/>
      <c r="AM135" s="264">
        <v>3.5</v>
      </c>
      <c r="AN135" s="101"/>
      <c r="AO135" s="101"/>
      <c r="AP135" s="101"/>
      <c r="AQ135" s="264" t="s">
        <v>559</v>
      </c>
      <c r="AR135" s="101"/>
      <c r="AS135" s="101"/>
      <c r="AT135" s="101"/>
      <c r="AU135" s="264" t="s">
        <v>559</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559</v>
      </c>
      <c r="AR432" s="133"/>
      <c r="AS432" s="134" t="s">
        <v>356</v>
      </c>
      <c r="AT432" s="169"/>
      <c r="AU432" s="133" t="s">
        <v>563</v>
      </c>
      <c r="AV432" s="133"/>
      <c r="AW432" s="134" t="s">
        <v>300</v>
      </c>
      <c r="AX432" s="135"/>
    </row>
    <row r="433" spans="1:50" ht="23.25" customHeight="1" x14ac:dyDescent="0.15">
      <c r="A433" s="1006"/>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562</v>
      </c>
      <c r="AF434" s="101"/>
      <c r="AG434" s="101"/>
      <c r="AH434" s="102"/>
      <c r="AI434" s="100" t="s">
        <v>572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568</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6.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554</v>
      </c>
      <c r="AE702" s="908"/>
      <c r="AF702" s="908"/>
      <c r="AG702" s="894" t="s">
        <v>588</v>
      </c>
      <c r="AH702" s="895"/>
      <c r="AI702" s="895"/>
      <c r="AJ702" s="895"/>
      <c r="AK702" s="895"/>
      <c r="AL702" s="895"/>
      <c r="AM702" s="895"/>
      <c r="AN702" s="895"/>
      <c r="AO702" s="895"/>
      <c r="AP702" s="895"/>
      <c r="AQ702" s="895"/>
      <c r="AR702" s="895"/>
      <c r="AS702" s="895"/>
      <c r="AT702" s="895"/>
      <c r="AU702" s="895"/>
      <c r="AV702" s="895"/>
      <c r="AW702" s="895"/>
      <c r="AX702" s="896"/>
    </row>
    <row r="703" spans="1:50" ht="3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554</v>
      </c>
      <c r="AE703" s="152"/>
      <c r="AF703" s="152"/>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554</v>
      </c>
      <c r="AE704" s="592"/>
      <c r="AF704" s="592"/>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554</v>
      </c>
      <c r="AE705" s="739"/>
      <c r="AF705" s="739"/>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621</v>
      </c>
      <c r="AE707" s="590"/>
      <c r="AF707" s="590"/>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591</v>
      </c>
      <c r="AE708" s="674"/>
      <c r="AF708" s="674"/>
      <c r="AG708" s="532" t="s">
        <v>625</v>
      </c>
      <c r="AH708" s="533"/>
      <c r="AI708" s="533"/>
      <c r="AJ708" s="533"/>
      <c r="AK708" s="533"/>
      <c r="AL708" s="533"/>
      <c r="AM708" s="533"/>
      <c r="AN708" s="533"/>
      <c r="AO708" s="533"/>
      <c r="AP708" s="533"/>
      <c r="AQ708" s="533"/>
      <c r="AR708" s="533"/>
      <c r="AS708" s="533"/>
      <c r="AT708" s="533"/>
      <c r="AU708" s="533"/>
      <c r="AV708" s="533"/>
      <c r="AW708" s="533"/>
      <c r="AX708" s="534"/>
    </row>
    <row r="709" spans="1:50" ht="33.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554</v>
      </c>
      <c r="AE709" s="152"/>
      <c r="AF709" s="152"/>
      <c r="AG709" s="670" t="s">
        <v>623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591</v>
      </c>
      <c r="AE710" s="152"/>
      <c r="AF710" s="152"/>
      <c r="AG710" s="670" t="s">
        <v>625</v>
      </c>
      <c r="AH710" s="671"/>
      <c r="AI710" s="671"/>
      <c r="AJ710" s="671"/>
      <c r="AK710" s="671"/>
      <c r="AL710" s="671"/>
      <c r="AM710" s="671"/>
      <c r="AN710" s="671"/>
      <c r="AO710" s="671"/>
      <c r="AP710" s="671"/>
      <c r="AQ710" s="671"/>
      <c r="AR710" s="671"/>
      <c r="AS710" s="671"/>
      <c r="AT710" s="671"/>
      <c r="AU710" s="671"/>
      <c r="AV710" s="671"/>
      <c r="AW710" s="671"/>
      <c r="AX710" s="672"/>
    </row>
    <row r="711" spans="1:50" ht="27"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554</v>
      </c>
      <c r="AE711" s="152"/>
      <c r="AF711" s="152"/>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591</v>
      </c>
      <c r="AE712" s="592"/>
      <c r="AF712" s="592"/>
      <c r="AG712" s="600" t="s">
        <v>626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0" t="s">
        <v>625</v>
      </c>
      <c r="AH713" s="671"/>
      <c r="AI713" s="671"/>
      <c r="AJ713" s="671"/>
      <c r="AK713" s="671"/>
      <c r="AL713" s="671"/>
      <c r="AM713" s="671"/>
      <c r="AN713" s="671"/>
      <c r="AO713" s="671"/>
      <c r="AP713" s="671"/>
      <c r="AQ713" s="671"/>
      <c r="AR713" s="671"/>
      <c r="AS713" s="671"/>
      <c r="AT713" s="671"/>
      <c r="AU713" s="671"/>
      <c r="AV713" s="671"/>
      <c r="AW713" s="671"/>
      <c r="AX713" s="672"/>
    </row>
    <row r="714" spans="1:50" ht="33.7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554</v>
      </c>
      <c r="AE714" s="598"/>
      <c r="AF714" s="599"/>
      <c r="AG714" s="695" t="s">
        <v>627</v>
      </c>
      <c r="AH714" s="696"/>
      <c r="AI714" s="696"/>
      <c r="AJ714" s="696"/>
      <c r="AK714" s="696"/>
      <c r="AL714" s="696"/>
      <c r="AM714" s="696"/>
      <c r="AN714" s="696"/>
      <c r="AO714" s="696"/>
      <c r="AP714" s="696"/>
      <c r="AQ714" s="696"/>
      <c r="AR714" s="696"/>
      <c r="AS714" s="696"/>
      <c r="AT714" s="696"/>
      <c r="AU714" s="696"/>
      <c r="AV714" s="696"/>
      <c r="AW714" s="696"/>
      <c r="AX714" s="697"/>
    </row>
    <row r="715" spans="1:50" ht="28.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3"/>
      <c r="AG715" s="532" t="s">
        <v>632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591</v>
      </c>
      <c r="AE716" s="765"/>
      <c r="AF716" s="765"/>
      <c r="AG716" s="670" t="s">
        <v>630</v>
      </c>
      <c r="AH716" s="671"/>
      <c r="AI716" s="671"/>
      <c r="AJ716" s="671"/>
      <c r="AK716" s="671"/>
      <c r="AL716" s="671"/>
      <c r="AM716" s="671"/>
      <c r="AN716" s="671"/>
      <c r="AO716" s="671"/>
      <c r="AP716" s="671"/>
      <c r="AQ716" s="671"/>
      <c r="AR716" s="671"/>
      <c r="AS716" s="671"/>
      <c r="AT716" s="671"/>
      <c r="AU716" s="671"/>
      <c r="AV716" s="671"/>
      <c r="AW716" s="671"/>
      <c r="AX716" s="672"/>
    </row>
    <row r="717" spans="1:50" ht="32.25"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554</v>
      </c>
      <c r="AE717" s="152"/>
      <c r="AF717" s="152"/>
      <c r="AG717" s="670" t="s">
        <v>631</v>
      </c>
      <c r="AH717" s="671"/>
      <c r="AI717" s="671"/>
      <c r="AJ717" s="671"/>
      <c r="AK717" s="671"/>
      <c r="AL717" s="671"/>
      <c r="AM717" s="671"/>
      <c r="AN717" s="671"/>
      <c r="AO717" s="671"/>
      <c r="AP717" s="671"/>
      <c r="AQ717" s="671"/>
      <c r="AR717" s="671"/>
      <c r="AS717" s="671"/>
      <c r="AT717" s="671"/>
      <c r="AU717" s="671"/>
      <c r="AV717" s="671"/>
      <c r="AW717" s="671"/>
      <c r="AX717" s="672"/>
    </row>
    <row r="718" spans="1:50" ht="35.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554</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591</v>
      </c>
      <c r="AE719" s="674"/>
      <c r="AF719" s="674"/>
      <c r="AG719" s="157" t="s">
        <v>637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6"/>
      <c r="B721" s="657"/>
      <c r="C721" s="929"/>
      <c r="D721" s="930"/>
      <c r="E721" s="930"/>
      <c r="F721" s="931"/>
      <c r="G721" s="949"/>
      <c r="H721" s="950"/>
      <c r="I721" s="83" t="str">
        <f>IF(OR(G721="　", G721=""), "", "-")</f>
        <v/>
      </c>
      <c r="J721" s="928"/>
      <c r="K721" s="928"/>
      <c r="L721" s="83" t="str">
        <f>IF(M721="","","-")</f>
        <v/>
      </c>
      <c r="M721" s="84"/>
      <c r="N721" s="925" t="s">
        <v>636</v>
      </c>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3" t="s">
        <v>629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638</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3" t="s">
        <v>600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t="s">
        <v>604</v>
      </c>
      <c r="H781" s="456"/>
      <c r="I781" s="456"/>
      <c r="J781" s="456"/>
      <c r="K781" s="457"/>
      <c r="L781" s="458" t="s">
        <v>605</v>
      </c>
      <c r="M781" s="459"/>
      <c r="N781" s="459"/>
      <c r="O781" s="459"/>
      <c r="P781" s="459"/>
      <c r="Q781" s="459"/>
      <c r="R781" s="459"/>
      <c r="S781" s="459"/>
      <c r="T781" s="459"/>
      <c r="U781" s="459"/>
      <c r="V781" s="459"/>
      <c r="W781" s="459"/>
      <c r="X781" s="460"/>
      <c r="Y781" s="461">
        <v>1.2</v>
      </c>
      <c r="Z781" s="462"/>
      <c r="AA781" s="462"/>
      <c r="AB781" s="563"/>
      <c r="AC781" s="455" t="s">
        <v>602</v>
      </c>
      <c r="AD781" s="456"/>
      <c r="AE781" s="456"/>
      <c r="AF781" s="456"/>
      <c r="AG781" s="457"/>
      <c r="AH781" s="458" t="s">
        <v>603</v>
      </c>
      <c r="AI781" s="459"/>
      <c r="AJ781" s="459"/>
      <c r="AK781" s="459"/>
      <c r="AL781" s="459"/>
      <c r="AM781" s="459"/>
      <c r="AN781" s="459"/>
      <c r="AO781" s="459"/>
      <c r="AP781" s="459"/>
      <c r="AQ781" s="459"/>
      <c r="AR781" s="459"/>
      <c r="AS781" s="459"/>
      <c r="AT781" s="460"/>
      <c r="AU781" s="461">
        <v>1.2</v>
      </c>
      <c r="AV781" s="462"/>
      <c r="AW781" s="462"/>
      <c r="AX781" s="463"/>
    </row>
    <row r="782" spans="1:50" ht="24.75" customHeight="1" x14ac:dyDescent="0.15">
      <c r="A782" s="562"/>
      <c r="B782" s="769"/>
      <c r="C782" s="769"/>
      <c r="D782" s="769"/>
      <c r="E782" s="769"/>
      <c r="F782" s="770"/>
      <c r="G782" s="350" t="s">
        <v>606</v>
      </c>
      <c r="H782" s="351"/>
      <c r="I782" s="351"/>
      <c r="J782" s="351"/>
      <c r="K782" s="352"/>
      <c r="L782" s="403" t="s">
        <v>607</v>
      </c>
      <c r="M782" s="404"/>
      <c r="N782" s="404"/>
      <c r="O782" s="404"/>
      <c r="P782" s="404"/>
      <c r="Q782" s="404"/>
      <c r="R782" s="404"/>
      <c r="S782" s="404"/>
      <c r="T782" s="404"/>
      <c r="U782" s="404"/>
      <c r="V782" s="404"/>
      <c r="W782" s="404"/>
      <c r="X782" s="405"/>
      <c r="Y782" s="400">
        <v>0.8</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2"/>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2"/>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v>
      </c>
      <c r="AV791" s="417"/>
      <c r="AW791" s="417"/>
      <c r="AX791" s="419"/>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608</v>
      </c>
      <c r="D837" s="420"/>
      <c r="E837" s="420"/>
      <c r="F837" s="420"/>
      <c r="G837" s="420"/>
      <c r="H837" s="420"/>
      <c r="I837" s="420"/>
      <c r="J837" s="421">
        <v>7010001023050</v>
      </c>
      <c r="K837" s="422"/>
      <c r="L837" s="422"/>
      <c r="M837" s="422"/>
      <c r="N837" s="422"/>
      <c r="O837" s="422"/>
      <c r="P837" s="315" t="s">
        <v>611</v>
      </c>
      <c r="Q837" s="316"/>
      <c r="R837" s="316"/>
      <c r="S837" s="316"/>
      <c r="T837" s="316"/>
      <c r="U837" s="316"/>
      <c r="V837" s="316"/>
      <c r="W837" s="316"/>
      <c r="X837" s="316"/>
      <c r="Y837" s="317">
        <v>0.9</v>
      </c>
      <c r="Z837" s="318"/>
      <c r="AA837" s="318"/>
      <c r="AB837" s="319"/>
      <c r="AC837" s="327" t="s">
        <v>526</v>
      </c>
      <c r="AD837" s="328"/>
      <c r="AE837" s="328"/>
      <c r="AF837" s="328"/>
      <c r="AG837" s="328"/>
      <c r="AH837" s="329" t="s">
        <v>599</v>
      </c>
      <c r="AI837" s="330"/>
      <c r="AJ837" s="330"/>
      <c r="AK837" s="330"/>
      <c r="AL837" s="324">
        <v>100</v>
      </c>
      <c r="AM837" s="325"/>
      <c r="AN837" s="325"/>
      <c r="AO837" s="326"/>
      <c r="AP837" s="320" t="s">
        <v>612</v>
      </c>
      <c r="AQ837" s="320"/>
      <c r="AR837" s="320"/>
      <c r="AS837" s="320"/>
      <c r="AT837" s="320"/>
      <c r="AU837" s="320"/>
      <c r="AV837" s="320"/>
      <c r="AW837" s="320"/>
      <c r="AX837" s="320"/>
    </row>
    <row r="838" spans="1:50" ht="30" customHeight="1" x14ac:dyDescent="0.15">
      <c r="A838" s="406">
        <v>2</v>
      </c>
      <c r="B838" s="406">
        <v>1</v>
      </c>
      <c r="C838" s="426" t="s">
        <v>608</v>
      </c>
      <c r="D838" s="420"/>
      <c r="E838" s="420"/>
      <c r="F838" s="420"/>
      <c r="G838" s="420"/>
      <c r="H838" s="420"/>
      <c r="I838" s="420"/>
      <c r="J838" s="421">
        <v>7010001023050</v>
      </c>
      <c r="K838" s="422"/>
      <c r="L838" s="422"/>
      <c r="M838" s="422"/>
      <c r="N838" s="422"/>
      <c r="O838" s="422"/>
      <c r="P838" s="315" t="s">
        <v>613</v>
      </c>
      <c r="Q838" s="316"/>
      <c r="R838" s="316"/>
      <c r="S838" s="316"/>
      <c r="T838" s="316"/>
      <c r="U838" s="316"/>
      <c r="V838" s="316"/>
      <c r="W838" s="316"/>
      <c r="X838" s="316"/>
      <c r="Y838" s="317">
        <v>0.6</v>
      </c>
      <c r="Z838" s="318"/>
      <c r="AA838" s="318"/>
      <c r="AB838" s="319"/>
      <c r="AC838" s="327" t="s">
        <v>526</v>
      </c>
      <c r="AD838" s="328"/>
      <c r="AE838" s="328"/>
      <c r="AF838" s="328"/>
      <c r="AG838" s="328"/>
      <c r="AH838" s="329" t="s">
        <v>599</v>
      </c>
      <c r="AI838" s="330"/>
      <c r="AJ838" s="330"/>
      <c r="AK838" s="330"/>
      <c r="AL838" s="324">
        <v>100</v>
      </c>
      <c r="AM838" s="325"/>
      <c r="AN838" s="325"/>
      <c r="AO838" s="326"/>
      <c r="AP838" s="320" t="s">
        <v>612</v>
      </c>
      <c r="AQ838" s="320"/>
      <c r="AR838" s="320"/>
      <c r="AS838" s="320"/>
      <c r="AT838" s="320"/>
      <c r="AU838" s="320"/>
      <c r="AV838" s="320"/>
      <c r="AW838" s="320"/>
      <c r="AX838" s="320"/>
    </row>
    <row r="839" spans="1:50" ht="30" customHeight="1" x14ac:dyDescent="0.15">
      <c r="A839" s="406">
        <v>3</v>
      </c>
      <c r="B839" s="406">
        <v>1</v>
      </c>
      <c r="C839" s="426" t="s">
        <v>608</v>
      </c>
      <c r="D839" s="420"/>
      <c r="E839" s="420"/>
      <c r="F839" s="420"/>
      <c r="G839" s="420"/>
      <c r="H839" s="420"/>
      <c r="I839" s="420"/>
      <c r="J839" s="421">
        <v>7010001023050</v>
      </c>
      <c r="K839" s="422"/>
      <c r="L839" s="422"/>
      <c r="M839" s="422"/>
      <c r="N839" s="422"/>
      <c r="O839" s="422"/>
      <c r="P839" s="315" t="s">
        <v>611</v>
      </c>
      <c r="Q839" s="316"/>
      <c r="R839" s="316"/>
      <c r="S839" s="316"/>
      <c r="T839" s="316"/>
      <c r="U839" s="316"/>
      <c r="V839" s="316"/>
      <c r="W839" s="316"/>
      <c r="X839" s="316"/>
      <c r="Y839" s="317">
        <v>0.3</v>
      </c>
      <c r="Z839" s="318"/>
      <c r="AA839" s="318"/>
      <c r="AB839" s="319"/>
      <c r="AC839" s="327" t="s">
        <v>526</v>
      </c>
      <c r="AD839" s="328"/>
      <c r="AE839" s="328"/>
      <c r="AF839" s="328"/>
      <c r="AG839" s="328"/>
      <c r="AH839" s="329" t="s">
        <v>599</v>
      </c>
      <c r="AI839" s="330"/>
      <c r="AJ839" s="330"/>
      <c r="AK839" s="330"/>
      <c r="AL839" s="324">
        <v>100</v>
      </c>
      <c r="AM839" s="325"/>
      <c r="AN839" s="325"/>
      <c r="AO839" s="326"/>
      <c r="AP839" s="320" t="s">
        <v>612</v>
      </c>
      <c r="AQ839" s="320"/>
      <c r="AR839" s="320"/>
      <c r="AS839" s="320"/>
      <c r="AT839" s="320"/>
      <c r="AU839" s="320"/>
      <c r="AV839" s="320"/>
      <c r="AW839" s="320"/>
      <c r="AX839" s="320"/>
    </row>
    <row r="840" spans="1:50" ht="30" customHeight="1" x14ac:dyDescent="0.15">
      <c r="A840" s="406">
        <v>4</v>
      </c>
      <c r="B840" s="406">
        <v>1</v>
      </c>
      <c r="C840" s="426" t="s">
        <v>608</v>
      </c>
      <c r="D840" s="420"/>
      <c r="E840" s="420"/>
      <c r="F840" s="420"/>
      <c r="G840" s="420"/>
      <c r="H840" s="420"/>
      <c r="I840" s="420"/>
      <c r="J840" s="421">
        <v>7010001023050</v>
      </c>
      <c r="K840" s="422"/>
      <c r="L840" s="422"/>
      <c r="M840" s="422"/>
      <c r="N840" s="422"/>
      <c r="O840" s="422"/>
      <c r="P840" s="431" t="s">
        <v>613</v>
      </c>
      <c r="Q840" s="432"/>
      <c r="R840" s="432"/>
      <c r="S840" s="432"/>
      <c r="T840" s="432"/>
      <c r="U840" s="432"/>
      <c r="V840" s="432"/>
      <c r="W840" s="432"/>
      <c r="X840" s="433"/>
      <c r="Y840" s="317">
        <v>0.2</v>
      </c>
      <c r="Z840" s="318"/>
      <c r="AA840" s="318"/>
      <c r="AB840" s="319"/>
      <c r="AC840" s="327" t="s">
        <v>526</v>
      </c>
      <c r="AD840" s="328"/>
      <c r="AE840" s="328"/>
      <c r="AF840" s="328"/>
      <c r="AG840" s="328"/>
      <c r="AH840" s="329" t="s">
        <v>599</v>
      </c>
      <c r="AI840" s="330"/>
      <c r="AJ840" s="330"/>
      <c r="AK840" s="330"/>
      <c r="AL840" s="324">
        <v>100</v>
      </c>
      <c r="AM840" s="325"/>
      <c r="AN840" s="325"/>
      <c r="AO840" s="326"/>
      <c r="AP840" s="320" t="s">
        <v>612</v>
      </c>
      <c r="AQ840" s="320"/>
      <c r="AR840" s="320"/>
      <c r="AS840" s="320"/>
      <c r="AT840" s="320"/>
      <c r="AU840" s="320"/>
      <c r="AV840" s="320"/>
      <c r="AW840" s="320"/>
      <c r="AX840" s="320"/>
    </row>
    <row r="841" spans="1:50" ht="30" customHeight="1" x14ac:dyDescent="0.15">
      <c r="A841" s="406">
        <v>5</v>
      </c>
      <c r="B841" s="406">
        <v>1</v>
      </c>
      <c r="C841" s="904" t="s">
        <v>609</v>
      </c>
      <c r="D841" s="905"/>
      <c r="E841" s="905"/>
      <c r="F841" s="905"/>
      <c r="G841" s="905"/>
      <c r="H841" s="905"/>
      <c r="I841" s="906"/>
      <c r="J841" s="452">
        <v>3010001010696</v>
      </c>
      <c r="K841" s="453"/>
      <c r="L841" s="453"/>
      <c r="M841" s="453"/>
      <c r="N841" s="453"/>
      <c r="O841" s="454"/>
      <c r="P841" s="431" t="s">
        <v>611</v>
      </c>
      <c r="Q841" s="432"/>
      <c r="R841" s="432"/>
      <c r="S841" s="432"/>
      <c r="T841" s="432"/>
      <c r="U841" s="432"/>
      <c r="V841" s="432"/>
      <c r="W841" s="432"/>
      <c r="X841" s="433"/>
      <c r="Y841" s="317">
        <v>0.6</v>
      </c>
      <c r="Z841" s="318"/>
      <c r="AA841" s="318"/>
      <c r="AB841" s="319"/>
      <c r="AC841" s="327" t="s">
        <v>526</v>
      </c>
      <c r="AD841" s="328"/>
      <c r="AE841" s="328"/>
      <c r="AF841" s="328"/>
      <c r="AG841" s="328"/>
      <c r="AH841" s="329" t="s">
        <v>599</v>
      </c>
      <c r="AI841" s="330"/>
      <c r="AJ841" s="330"/>
      <c r="AK841" s="330"/>
      <c r="AL841" s="324">
        <v>100</v>
      </c>
      <c r="AM841" s="325"/>
      <c r="AN841" s="325"/>
      <c r="AO841" s="326"/>
      <c r="AP841" s="320" t="s">
        <v>612</v>
      </c>
      <c r="AQ841" s="320"/>
      <c r="AR841" s="320"/>
      <c r="AS841" s="320"/>
      <c r="AT841" s="320"/>
      <c r="AU841" s="320"/>
      <c r="AV841" s="320"/>
      <c r="AW841" s="320"/>
      <c r="AX841" s="320"/>
    </row>
    <row r="842" spans="1:50" ht="30" customHeight="1" x14ac:dyDescent="0.15">
      <c r="A842" s="406">
        <v>6</v>
      </c>
      <c r="B842" s="406">
        <v>1</v>
      </c>
      <c r="C842" s="904" t="s">
        <v>609</v>
      </c>
      <c r="D842" s="905"/>
      <c r="E842" s="905"/>
      <c r="F842" s="905"/>
      <c r="G842" s="905"/>
      <c r="H842" s="905"/>
      <c r="I842" s="906"/>
      <c r="J842" s="452">
        <v>3010001010696</v>
      </c>
      <c r="K842" s="453"/>
      <c r="L842" s="453"/>
      <c r="M842" s="453"/>
      <c r="N842" s="453"/>
      <c r="O842" s="454"/>
      <c r="P842" s="431" t="s">
        <v>611</v>
      </c>
      <c r="Q842" s="432"/>
      <c r="R842" s="432"/>
      <c r="S842" s="432"/>
      <c r="T842" s="432"/>
      <c r="U842" s="432"/>
      <c r="V842" s="432"/>
      <c r="W842" s="432"/>
      <c r="X842" s="433"/>
      <c r="Y842" s="317">
        <v>0.3</v>
      </c>
      <c r="Z842" s="318"/>
      <c r="AA842" s="318"/>
      <c r="AB842" s="319"/>
      <c r="AC842" s="327" t="s">
        <v>525</v>
      </c>
      <c r="AD842" s="328"/>
      <c r="AE842" s="328"/>
      <c r="AF842" s="328"/>
      <c r="AG842" s="328"/>
      <c r="AH842" s="329" t="s">
        <v>599</v>
      </c>
      <c r="AI842" s="330"/>
      <c r="AJ842" s="330"/>
      <c r="AK842" s="330"/>
      <c r="AL842" s="324">
        <v>100</v>
      </c>
      <c r="AM842" s="325"/>
      <c r="AN842" s="325"/>
      <c r="AO842" s="326"/>
      <c r="AP842" s="320" t="s">
        <v>612</v>
      </c>
      <c r="AQ842" s="320"/>
      <c r="AR842" s="320"/>
      <c r="AS842" s="320"/>
      <c r="AT842" s="320"/>
      <c r="AU842" s="320"/>
      <c r="AV842" s="320"/>
      <c r="AW842" s="320"/>
      <c r="AX842" s="320"/>
    </row>
    <row r="843" spans="1:50" ht="30" customHeight="1" x14ac:dyDescent="0.15">
      <c r="A843" s="406">
        <v>7</v>
      </c>
      <c r="B843" s="406">
        <v>1</v>
      </c>
      <c r="C843" s="904" t="s">
        <v>610</v>
      </c>
      <c r="D843" s="905"/>
      <c r="E843" s="905"/>
      <c r="F843" s="905"/>
      <c r="G843" s="905"/>
      <c r="H843" s="905"/>
      <c r="I843" s="906"/>
      <c r="J843" s="421">
        <v>9011401011948</v>
      </c>
      <c r="K843" s="422"/>
      <c r="L843" s="422"/>
      <c r="M843" s="422"/>
      <c r="N843" s="422"/>
      <c r="O843" s="422"/>
      <c r="P843" s="315" t="s">
        <v>614</v>
      </c>
      <c r="Q843" s="316"/>
      <c r="R843" s="316"/>
      <c r="S843" s="316"/>
      <c r="T843" s="316"/>
      <c r="U843" s="316"/>
      <c r="V843" s="316"/>
      <c r="W843" s="316"/>
      <c r="X843" s="316"/>
      <c r="Y843" s="317">
        <v>0.2</v>
      </c>
      <c r="Z843" s="318"/>
      <c r="AA843" s="318"/>
      <c r="AB843" s="319"/>
      <c r="AC843" s="327" t="s">
        <v>526</v>
      </c>
      <c r="AD843" s="328"/>
      <c r="AE843" s="328"/>
      <c r="AF843" s="328"/>
      <c r="AG843" s="328"/>
      <c r="AH843" s="329" t="s">
        <v>599</v>
      </c>
      <c r="AI843" s="330"/>
      <c r="AJ843" s="330"/>
      <c r="AK843" s="330"/>
      <c r="AL843" s="324">
        <v>100</v>
      </c>
      <c r="AM843" s="325"/>
      <c r="AN843" s="325"/>
      <c r="AO843" s="326"/>
      <c r="AP843" s="320" t="s">
        <v>612</v>
      </c>
      <c r="AQ843" s="320"/>
      <c r="AR843" s="320"/>
      <c r="AS843" s="320"/>
      <c r="AT843" s="320"/>
      <c r="AU843" s="320"/>
      <c r="AV843" s="320"/>
      <c r="AW843" s="320"/>
      <c r="AX843" s="320"/>
    </row>
    <row r="844" spans="1:50" ht="30" hidden="1" customHeight="1" x14ac:dyDescent="0.15">
      <c r="A844" s="406">
        <v>8</v>
      </c>
      <c r="B844" s="406">
        <v>1</v>
      </c>
      <c r="C844" s="904"/>
      <c r="D844" s="905"/>
      <c r="E844" s="905"/>
      <c r="F844" s="905"/>
      <c r="G844" s="905"/>
      <c r="H844" s="905"/>
      <c r="I844" s="906"/>
      <c r="J844" s="421"/>
      <c r="K844" s="422"/>
      <c r="L844" s="422"/>
      <c r="M844" s="422"/>
      <c r="N844" s="422"/>
      <c r="O844" s="422"/>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904"/>
      <c r="D845" s="905"/>
      <c r="E845" s="905"/>
      <c r="F845" s="905"/>
      <c r="G845" s="905"/>
      <c r="H845" s="905"/>
      <c r="I845" s="906"/>
      <c r="J845" s="421"/>
      <c r="K845" s="422"/>
      <c r="L845" s="422"/>
      <c r="M845" s="422"/>
      <c r="N845" s="422"/>
      <c r="O845" s="422"/>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904"/>
      <c r="D846" s="905"/>
      <c r="E846" s="905"/>
      <c r="F846" s="905"/>
      <c r="G846" s="905"/>
      <c r="H846" s="905"/>
      <c r="I846" s="906"/>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904"/>
      <c r="D847" s="905"/>
      <c r="E847" s="905"/>
      <c r="F847" s="905"/>
      <c r="G847" s="905"/>
      <c r="H847" s="905"/>
      <c r="I847" s="906"/>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904"/>
      <c r="D848" s="905"/>
      <c r="E848" s="905"/>
      <c r="F848" s="905"/>
      <c r="G848" s="905"/>
      <c r="H848" s="905"/>
      <c r="I848" s="906"/>
      <c r="J848" s="421"/>
      <c r="K848" s="422"/>
      <c r="L848" s="422"/>
      <c r="M848" s="422"/>
      <c r="N848" s="422"/>
      <c r="O848" s="422"/>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6"/>
      <c r="D849" s="420"/>
      <c r="E849" s="420"/>
      <c r="F849" s="420"/>
      <c r="G849" s="420"/>
      <c r="H849" s="420"/>
      <c r="I849" s="420"/>
      <c r="J849" s="421"/>
      <c r="K849" s="422"/>
      <c r="L849" s="422"/>
      <c r="M849" s="422"/>
      <c r="N849" s="422"/>
      <c r="O849" s="422"/>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6"/>
      <c r="D850" s="420"/>
      <c r="E850" s="420"/>
      <c r="F850" s="420"/>
      <c r="G850" s="420"/>
      <c r="H850" s="420"/>
      <c r="I850" s="420"/>
      <c r="J850" s="421"/>
      <c r="K850" s="422"/>
      <c r="L850" s="422"/>
      <c r="M850" s="422"/>
      <c r="N850" s="422"/>
      <c r="O850" s="422"/>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6"/>
      <c r="D851" s="420"/>
      <c r="E851" s="420"/>
      <c r="F851" s="420"/>
      <c r="G851" s="420"/>
      <c r="H851" s="420"/>
      <c r="I851" s="420"/>
      <c r="J851" s="421"/>
      <c r="K851" s="422"/>
      <c r="L851" s="422"/>
      <c r="M851" s="422"/>
      <c r="N851" s="422"/>
      <c r="O851" s="422"/>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615</v>
      </c>
      <c r="D870" s="420"/>
      <c r="E870" s="420"/>
      <c r="F870" s="420"/>
      <c r="G870" s="420"/>
      <c r="H870" s="420"/>
      <c r="I870" s="420"/>
      <c r="J870" s="421"/>
      <c r="K870" s="422"/>
      <c r="L870" s="422"/>
      <c r="M870" s="422"/>
      <c r="N870" s="422"/>
      <c r="O870" s="422"/>
      <c r="P870" s="315" t="s">
        <v>618</v>
      </c>
      <c r="Q870" s="316"/>
      <c r="R870" s="316"/>
      <c r="S870" s="316"/>
      <c r="T870" s="316"/>
      <c r="U870" s="316"/>
      <c r="V870" s="316"/>
      <c r="W870" s="316"/>
      <c r="X870" s="316"/>
      <c r="Y870" s="317">
        <v>1.2</v>
      </c>
      <c r="Z870" s="318"/>
      <c r="AA870" s="318"/>
      <c r="AB870" s="319"/>
      <c r="AC870" s="327" t="s">
        <v>196</v>
      </c>
      <c r="AD870" s="328"/>
      <c r="AE870" s="328"/>
      <c r="AF870" s="328"/>
      <c r="AG870" s="328"/>
      <c r="AH870" s="329" t="s">
        <v>619</v>
      </c>
      <c r="AI870" s="330"/>
      <c r="AJ870" s="330"/>
      <c r="AK870" s="330"/>
      <c r="AL870" s="324" t="s">
        <v>619</v>
      </c>
      <c r="AM870" s="325"/>
      <c r="AN870" s="325"/>
      <c r="AO870" s="326"/>
      <c r="AP870" s="320" t="s">
        <v>620</v>
      </c>
      <c r="AQ870" s="320"/>
      <c r="AR870" s="320"/>
      <c r="AS870" s="320"/>
      <c r="AT870" s="320"/>
      <c r="AU870" s="320"/>
      <c r="AV870" s="320"/>
      <c r="AW870" s="320"/>
      <c r="AX870" s="320"/>
    </row>
    <row r="871" spans="1:50" ht="30" customHeight="1" x14ac:dyDescent="0.15">
      <c r="A871" s="406">
        <v>2</v>
      </c>
      <c r="B871" s="406">
        <v>1</v>
      </c>
      <c r="C871" s="426" t="s">
        <v>616</v>
      </c>
      <c r="D871" s="420"/>
      <c r="E871" s="420"/>
      <c r="F871" s="420"/>
      <c r="G871" s="420"/>
      <c r="H871" s="420"/>
      <c r="I871" s="420"/>
      <c r="J871" s="421"/>
      <c r="K871" s="422"/>
      <c r="L871" s="422"/>
      <c r="M871" s="422"/>
      <c r="N871" s="422"/>
      <c r="O871" s="422"/>
      <c r="P871" s="315" t="s">
        <v>618</v>
      </c>
      <c r="Q871" s="316"/>
      <c r="R871" s="316"/>
      <c r="S871" s="316"/>
      <c r="T871" s="316"/>
      <c r="U871" s="316"/>
      <c r="V871" s="316"/>
      <c r="W871" s="316"/>
      <c r="X871" s="316"/>
      <c r="Y871" s="317">
        <v>1</v>
      </c>
      <c r="Z871" s="318"/>
      <c r="AA871" s="318"/>
      <c r="AB871" s="319"/>
      <c r="AC871" s="327" t="s">
        <v>196</v>
      </c>
      <c r="AD871" s="328"/>
      <c r="AE871" s="328"/>
      <c r="AF871" s="328"/>
      <c r="AG871" s="328"/>
      <c r="AH871" s="329" t="s">
        <v>619</v>
      </c>
      <c r="AI871" s="330"/>
      <c r="AJ871" s="330"/>
      <c r="AK871" s="330"/>
      <c r="AL871" s="329" t="s">
        <v>619</v>
      </c>
      <c r="AM871" s="330"/>
      <c r="AN871" s="330"/>
      <c r="AO871" s="330"/>
      <c r="AP871" s="320" t="s">
        <v>555</v>
      </c>
      <c r="AQ871" s="320"/>
      <c r="AR871" s="320"/>
      <c r="AS871" s="320"/>
      <c r="AT871" s="320"/>
      <c r="AU871" s="320"/>
      <c r="AV871" s="320"/>
      <c r="AW871" s="320"/>
      <c r="AX871" s="320"/>
    </row>
    <row r="872" spans="1:50" ht="30" customHeight="1" x14ac:dyDescent="0.15">
      <c r="A872" s="406">
        <v>3</v>
      </c>
      <c r="B872" s="406">
        <v>1</v>
      </c>
      <c r="C872" s="426" t="s">
        <v>617</v>
      </c>
      <c r="D872" s="420"/>
      <c r="E872" s="420"/>
      <c r="F872" s="420"/>
      <c r="G872" s="420"/>
      <c r="H872" s="420"/>
      <c r="I872" s="420"/>
      <c r="J872" s="421"/>
      <c r="K872" s="422"/>
      <c r="L872" s="422"/>
      <c r="M872" s="422"/>
      <c r="N872" s="422"/>
      <c r="O872" s="422"/>
      <c r="P872" s="315" t="s">
        <v>618</v>
      </c>
      <c r="Q872" s="316"/>
      <c r="R872" s="316"/>
      <c r="S872" s="316"/>
      <c r="T872" s="316"/>
      <c r="U872" s="316"/>
      <c r="V872" s="316"/>
      <c r="W872" s="316"/>
      <c r="X872" s="316"/>
      <c r="Y872" s="317">
        <v>0.7</v>
      </c>
      <c r="Z872" s="318"/>
      <c r="AA872" s="318"/>
      <c r="AB872" s="319"/>
      <c r="AC872" s="327" t="s">
        <v>196</v>
      </c>
      <c r="AD872" s="327"/>
      <c r="AE872" s="327"/>
      <c r="AF872" s="327"/>
      <c r="AG872" s="327"/>
      <c r="AH872" s="329" t="s">
        <v>619</v>
      </c>
      <c r="AI872" s="330"/>
      <c r="AJ872" s="330"/>
      <c r="AK872" s="330"/>
      <c r="AL872" s="329" t="s">
        <v>619</v>
      </c>
      <c r="AM872" s="330"/>
      <c r="AN872" s="330"/>
      <c r="AO872" s="330"/>
      <c r="AP872" s="320" t="s">
        <v>555</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0"/>
      <c r="E1101" s="275" t="s">
        <v>396</v>
      </c>
      <c r="F1101" s="900"/>
      <c r="G1101" s="900"/>
      <c r="H1101" s="900"/>
      <c r="I1101" s="900"/>
      <c r="J1101" s="275" t="s">
        <v>432</v>
      </c>
      <c r="K1101" s="275"/>
      <c r="L1101" s="275"/>
      <c r="M1101" s="275"/>
      <c r="N1101" s="275"/>
      <c r="O1101" s="275"/>
      <c r="P1101" s="346" t="s">
        <v>27</v>
      </c>
      <c r="Q1101" s="346"/>
      <c r="R1101" s="346"/>
      <c r="S1101" s="346"/>
      <c r="T1101" s="346"/>
      <c r="U1101" s="346"/>
      <c r="V1101" s="346"/>
      <c r="W1101" s="346"/>
      <c r="X1101" s="346"/>
      <c r="Y1101" s="275" t="s">
        <v>434</v>
      </c>
      <c r="Z1101" s="900"/>
      <c r="AA1101" s="900"/>
      <c r="AB1101" s="900"/>
      <c r="AC1101" s="275" t="s">
        <v>377</v>
      </c>
      <c r="AD1101" s="275"/>
      <c r="AE1101" s="275"/>
      <c r="AF1101" s="275"/>
      <c r="AG1101" s="275"/>
      <c r="AH1101" s="346" t="s">
        <v>391</v>
      </c>
      <c r="AI1101" s="347"/>
      <c r="AJ1101" s="347"/>
      <c r="AK1101" s="347"/>
      <c r="AL1101" s="347" t="s">
        <v>21</v>
      </c>
      <c r="AM1101" s="347"/>
      <c r="AN1101" s="347"/>
      <c r="AO1101" s="903"/>
      <c r="AP1101" s="428" t="s">
        <v>468</v>
      </c>
      <c r="AQ1101" s="428"/>
      <c r="AR1101" s="428"/>
      <c r="AS1101" s="428"/>
      <c r="AT1101" s="428"/>
      <c r="AU1101" s="428"/>
      <c r="AV1101" s="428"/>
      <c r="AW1101" s="428"/>
      <c r="AX1101" s="428"/>
    </row>
    <row r="1102" spans="1:50" ht="30" customHeight="1" x14ac:dyDescent="0.15">
      <c r="A1102" s="406">
        <v>1</v>
      </c>
      <c r="B1102" s="406">
        <v>1</v>
      </c>
      <c r="C1102" s="902"/>
      <c r="D1102" s="902"/>
      <c r="E1102" s="259" t="s">
        <v>594</v>
      </c>
      <c r="F1102" s="901"/>
      <c r="G1102" s="901"/>
      <c r="H1102" s="901"/>
      <c r="I1102" s="901"/>
      <c r="J1102" s="421" t="s">
        <v>595</v>
      </c>
      <c r="K1102" s="422"/>
      <c r="L1102" s="422"/>
      <c r="M1102" s="422"/>
      <c r="N1102" s="422"/>
      <c r="O1102" s="422"/>
      <c r="P1102" s="315" t="s">
        <v>595</v>
      </c>
      <c r="Q1102" s="316"/>
      <c r="R1102" s="316"/>
      <c r="S1102" s="316"/>
      <c r="T1102" s="316"/>
      <c r="U1102" s="316"/>
      <c r="V1102" s="316"/>
      <c r="W1102" s="316"/>
      <c r="X1102" s="316"/>
      <c r="Y1102" s="317" t="s">
        <v>596</v>
      </c>
      <c r="Z1102" s="318"/>
      <c r="AA1102" s="318"/>
      <c r="AB1102" s="319"/>
      <c r="AC1102" s="321"/>
      <c r="AD1102" s="321"/>
      <c r="AE1102" s="321"/>
      <c r="AF1102" s="321"/>
      <c r="AG1102" s="321"/>
      <c r="AH1102" s="322" t="s">
        <v>597</v>
      </c>
      <c r="AI1102" s="323"/>
      <c r="AJ1102" s="323"/>
      <c r="AK1102" s="323"/>
      <c r="AL1102" s="324" t="s">
        <v>598</v>
      </c>
      <c r="AM1102" s="325"/>
      <c r="AN1102" s="325"/>
      <c r="AO1102" s="326"/>
      <c r="AP1102" s="320" t="s">
        <v>599</v>
      </c>
      <c r="AQ1102" s="320"/>
      <c r="AR1102" s="320"/>
      <c r="AS1102" s="320"/>
      <c r="AT1102" s="320"/>
      <c r="AU1102" s="320"/>
      <c r="AV1102" s="320"/>
      <c r="AW1102" s="320"/>
      <c r="AX1102" s="320"/>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2"/>
      <c r="D1119" s="902"/>
      <c r="E1119" s="259"/>
      <c r="F1119" s="901"/>
      <c r="G1119" s="901"/>
      <c r="H1119" s="901"/>
      <c r="I1119" s="901"/>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2">
    <cfRule type="expression" dxfId="2819" priority="13903">
      <formula>IF(RIGHT(TEXT(Y782,"0.#"),1)=".",FALSE,TRUE)</formula>
    </cfRule>
    <cfRule type="expression" dxfId="2818" priority="13904">
      <formula>IF(RIGHT(TEXT(Y782,"0.#"),1)=".",TRUE,FALSE)</formula>
    </cfRule>
  </conditionalFormatting>
  <conditionalFormatting sqref="Y791">
    <cfRule type="expression" dxfId="2817" priority="13899">
      <formula>IF(RIGHT(TEXT(Y791,"0.#"),1)=".",FALSE,TRUE)</formula>
    </cfRule>
    <cfRule type="expression" dxfId="2816" priority="13900">
      <formula>IF(RIGHT(TEXT(Y791,"0.#"),1)=".",TRUE,FALSE)</formula>
    </cfRule>
  </conditionalFormatting>
  <conditionalFormatting sqref="Y822:Y829 Y820 Y809:Y816 Y807 Y796:Y803 Y794">
    <cfRule type="expression" dxfId="2815" priority="13681">
      <formula>IF(RIGHT(TEXT(Y794,"0.#"),1)=".",FALSE,TRUE)</formula>
    </cfRule>
    <cfRule type="expression" dxfId="2814" priority="13682">
      <formula>IF(RIGHT(TEXT(Y794,"0.#"),1)=".",TRUE,FALSE)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3:Y790 Y781">
    <cfRule type="expression" dxfId="2807" priority="13705">
      <formula>IF(RIGHT(TEXT(Y781,"0.#"),1)=".",FALSE,TRUE)</formula>
    </cfRule>
    <cfRule type="expression" dxfId="2806" priority="13706">
      <formula>IF(RIGHT(TEXT(Y781,"0.#"),1)=".",TRUE,FALSE)</formula>
    </cfRule>
  </conditionalFormatting>
  <conditionalFormatting sqref="AU782">
    <cfRule type="expression" dxfId="2805" priority="13703">
      <formula>IF(RIGHT(TEXT(AU782,"0.#"),1)=".",FALSE,TRUE)</formula>
    </cfRule>
    <cfRule type="expression" dxfId="2804" priority="13704">
      <formula>IF(RIGHT(TEXT(AU782,"0.#"),1)=".",TRUE,FALSE)</formula>
    </cfRule>
  </conditionalFormatting>
  <conditionalFormatting sqref="AU791">
    <cfRule type="expression" dxfId="2803" priority="13701">
      <formula>IF(RIGHT(TEXT(AU791,"0.#"),1)=".",FALSE,TRUE)</formula>
    </cfRule>
    <cfRule type="expression" dxfId="2802" priority="13702">
      <formula>IF(RIGHT(TEXT(AU791,"0.#"),1)=".",TRUE,FALSE)</formula>
    </cfRule>
  </conditionalFormatting>
  <conditionalFormatting sqref="AU783:AU790 AU781">
    <cfRule type="expression" dxfId="2801" priority="13699">
      <formula>IF(RIGHT(TEXT(AU781,"0.#"),1)=".",FALSE,TRUE)</formula>
    </cfRule>
    <cfRule type="expression" dxfId="2800" priority="13700">
      <formula>IF(RIGHT(TEXT(AU781,"0.#"),1)=".",TRUE,FALSE)</formula>
    </cfRule>
  </conditionalFormatting>
  <conditionalFormatting sqref="Y821 Y808 Y795">
    <cfRule type="expression" dxfId="2799" priority="13685">
      <formula>IF(RIGHT(TEXT(Y795,"0.#"),1)=".",FALSE,TRUE)</formula>
    </cfRule>
    <cfRule type="expression" dxfId="2798" priority="13686">
      <formula>IF(RIGHT(TEXT(Y795,"0.#"),1)=".",TRUE,FALSE)</formula>
    </cfRule>
  </conditionalFormatting>
  <conditionalFormatting sqref="Y830 Y817 Y804">
    <cfRule type="expression" dxfId="2797" priority="13683">
      <formula>IF(RIGHT(TEXT(Y804,"0.#"),1)=".",FALSE,TRUE)</formula>
    </cfRule>
    <cfRule type="expression" dxfId="2796" priority="13684">
      <formula>IF(RIGHT(TEXT(Y804,"0.#"),1)=".",TRUE,FALSE)</formula>
    </cfRule>
  </conditionalFormatting>
  <conditionalFormatting sqref="AU821 AU808 AU795">
    <cfRule type="expression" dxfId="2795" priority="13679">
      <formula>IF(RIGHT(TEXT(AU795,"0.#"),1)=".",FALSE,TRUE)</formula>
    </cfRule>
    <cfRule type="expression" dxfId="2794" priority="13680">
      <formula>IF(RIGHT(TEXT(AU795,"0.#"),1)=".",TRUE,FALSE)</formula>
    </cfRule>
  </conditionalFormatting>
  <conditionalFormatting sqref="AU830 AU817 AU804">
    <cfRule type="expression" dxfId="2793" priority="13677">
      <formula>IF(RIGHT(TEXT(AU804,"0.#"),1)=".",FALSE,TRUE)</formula>
    </cfRule>
    <cfRule type="expression" dxfId="2792" priority="13678">
      <formula>IF(RIGHT(TEXT(AU804,"0.#"),1)=".",TRUE,FALSE)</formula>
    </cfRule>
  </conditionalFormatting>
  <conditionalFormatting sqref="AU822:AU829 AU820 AU809:AU816 AU807 AU796:AU803 AU794">
    <cfRule type="expression" dxfId="2791" priority="13675">
      <formula>IF(RIGHT(TEXT(AU794,"0.#"),1)=".",FALSE,TRUE)</formula>
    </cfRule>
    <cfRule type="expression" dxfId="2790" priority="13676">
      <formula>IF(RIGHT(TEXT(AU794,"0.#"),1)=".",TRUE,FALSE)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5:AO866">
    <cfRule type="expression" dxfId="2525" priority="6653">
      <formula>IF(AND(AL845&gt;=0, RIGHT(TEXT(AL845,"0.#"),1)&lt;&gt;"."),TRUE,FALSE)</formula>
    </cfRule>
    <cfRule type="expression" dxfId="2524" priority="6654">
      <formula>IF(AND(AL845&gt;=0, RIGHT(TEXT(AL845,"0.#"),1)="."),TRUE,FALSE)</formula>
    </cfRule>
    <cfRule type="expression" dxfId="2523" priority="6655">
      <formula>IF(AND(AL845&lt;0, RIGHT(TEXT(AL845,"0.#"),1)&lt;&gt;"."),TRUE,FALSE)</formula>
    </cfRule>
    <cfRule type="expression" dxfId="2522" priority="6656">
      <formula>IF(AND(AL845&lt;0, RIGHT(TEXT(AL845,"0.#"),1)="."),TRUE,FALSE)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40 Y842: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899">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0:AO870">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4"/>
      <c r="AA2" s="415"/>
      <c r="AB2" s="1020" t="s">
        <v>11</v>
      </c>
      <c r="AC2" s="1021"/>
      <c r="AD2" s="1022"/>
      <c r="AE2" s="1008" t="s">
        <v>357</v>
      </c>
      <c r="AF2" s="1008"/>
      <c r="AG2" s="1008"/>
      <c r="AH2" s="1008"/>
      <c r="AI2" s="1008" t="s">
        <v>363</v>
      </c>
      <c r="AJ2" s="1008"/>
      <c r="AK2" s="1008"/>
      <c r="AL2" s="1008"/>
      <c r="AM2" s="1008" t="s">
        <v>472</v>
      </c>
      <c r="AN2" s="1008"/>
      <c r="AO2" s="1008"/>
      <c r="AP2" s="464"/>
      <c r="AQ2" s="173" t="s">
        <v>355</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7"/>
      <c r="Z3" s="1018"/>
      <c r="AA3" s="1019"/>
      <c r="AB3" s="1023"/>
      <c r="AC3" s="1024"/>
      <c r="AD3" s="102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1"/>
      <c r="B4" s="519"/>
      <c r="C4" s="519"/>
      <c r="D4" s="519"/>
      <c r="E4" s="519"/>
      <c r="F4" s="520"/>
      <c r="G4" s="546"/>
      <c r="H4" s="1026"/>
      <c r="I4" s="1026"/>
      <c r="J4" s="1026"/>
      <c r="K4" s="1026"/>
      <c r="L4" s="1026"/>
      <c r="M4" s="1026"/>
      <c r="N4" s="1026"/>
      <c r="O4" s="1027"/>
      <c r="P4" s="158"/>
      <c r="Q4" s="1034"/>
      <c r="R4" s="1034"/>
      <c r="S4" s="1034"/>
      <c r="T4" s="1034"/>
      <c r="U4" s="1034"/>
      <c r="V4" s="1034"/>
      <c r="W4" s="1034"/>
      <c r="X4" s="1035"/>
      <c r="Y4" s="1012" t="s">
        <v>12</v>
      </c>
      <c r="Z4" s="1013"/>
      <c r="AA4" s="1014"/>
      <c r="AB4" s="557"/>
      <c r="AC4" s="1015"/>
      <c r="AD4" s="101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1" t="s">
        <v>54</v>
      </c>
      <c r="Z5" s="1009"/>
      <c r="AA5" s="1010"/>
      <c r="AB5" s="528"/>
      <c r="AC5" s="1011"/>
      <c r="AD5" s="101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4"/>
      <c r="AA9" s="415"/>
      <c r="AB9" s="1020" t="s">
        <v>11</v>
      </c>
      <c r="AC9" s="1021"/>
      <c r="AD9" s="1022"/>
      <c r="AE9" s="1008" t="s">
        <v>357</v>
      </c>
      <c r="AF9" s="1008"/>
      <c r="AG9" s="1008"/>
      <c r="AH9" s="1008"/>
      <c r="AI9" s="1008" t="s">
        <v>363</v>
      </c>
      <c r="AJ9" s="1008"/>
      <c r="AK9" s="1008"/>
      <c r="AL9" s="1008"/>
      <c r="AM9" s="1008" t="s">
        <v>472</v>
      </c>
      <c r="AN9" s="1008"/>
      <c r="AO9" s="1008"/>
      <c r="AP9" s="464"/>
      <c r="AQ9" s="173" t="s">
        <v>355</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7"/>
      <c r="Z10" s="1018"/>
      <c r="AA10" s="1019"/>
      <c r="AB10" s="1023"/>
      <c r="AC10" s="1024"/>
      <c r="AD10" s="102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1"/>
      <c r="B11" s="519"/>
      <c r="C11" s="519"/>
      <c r="D11" s="519"/>
      <c r="E11" s="519"/>
      <c r="F11" s="520"/>
      <c r="G11" s="546"/>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7"/>
      <c r="AC11" s="1015"/>
      <c r="AD11" s="101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8"/>
      <c r="AC12" s="1011"/>
      <c r="AD12" s="101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4"/>
      <c r="AA16" s="415"/>
      <c r="AB16" s="1020" t="s">
        <v>11</v>
      </c>
      <c r="AC16" s="1021"/>
      <c r="AD16" s="1022"/>
      <c r="AE16" s="1008" t="s">
        <v>357</v>
      </c>
      <c r="AF16" s="1008"/>
      <c r="AG16" s="1008"/>
      <c r="AH16" s="1008"/>
      <c r="AI16" s="1008" t="s">
        <v>363</v>
      </c>
      <c r="AJ16" s="1008"/>
      <c r="AK16" s="1008"/>
      <c r="AL16" s="1008"/>
      <c r="AM16" s="1008" t="s">
        <v>472</v>
      </c>
      <c r="AN16" s="1008"/>
      <c r="AO16" s="1008"/>
      <c r="AP16" s="464"/>
      <c r="AQ16" s="173" t="s">
        <v>355</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7"/>
      <c r="Z17" s="1018"/>
      <c r="AA17" s="1019"/>
      <c r="AB17" s="1023"/>
      <c r="AC17" s="1024"/>
      <c r="AD17" s="102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1"/>
      <c r="B18" s="519"/>
      <c r="C18" s="519"/>
      <c r="D18" s="519"/>
      <c r="E18" s="519"/>
      <c r="F18" s="520"/>
      <c r="G18" s="546"/>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7"/>
      <c r="AC18" s="1015"/>
      <c r="AD18" s="101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8"/>
      <c r="AC19" s="1011"/>
      <c r="AD19" s="101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4"/>
      <c r="AA23" s="415"/>
      <c r="AB23" s="1020" t="s">
        <v>11</v>
      </c>
      <c r="AC23" s="1021"/>
      <c r="AD23" s="1022"/>
      <c r="AE23" s="1008" t="s">
        <v>357</v>
      </c>
      <c r="AF23" s="1008"/>
      <c r="AG23" s="1008"/>
      <c r="AH23" s="1008"/>
      <c r="AI23" s="1008" t="s">
        <v>363</v>
      </c>
      <c r="AJ23" s="1008"/>
      <c r="AK23" s="1008"/>
      <c r="AL23" s="1008"/>
      <c r="AM23" s="1008" t="s">
        <v>472</v>
      </c>
      <c r="AN23" s="1008"/>
      <c r="AO23" s="1008"/>
      <c r="AP23" s="464"/>
      <c r="AQ23" s="173" t="s">
        <v>355</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7"/>
      <c r="Z24" s="1018"/>
      <c r="AA24" s="1019"/>
      <c r="AB24" s="1023"/>
      <c r="AC24" s="1024"/>
      <c r="AD24" s="102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1"/>
      <c r="B25" s="519"/>
      <c r="C25" s="519"/>
      <c r="D25" s="519"/>
      <c r="E25" s="519"/>
      <c r="F25" s="520"/>
      <c r="G25" s="546"/>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7"/>
      <c r="AC25" s="1015"/>
      <c r="AD25" s="101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8"/>
      <c r="AC26" s="1011"/>
      <c r="AD26" s="101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4"/>
      <c r="AA30" s="415"/>
      <c r="AB30" s="1020" t="s">
        <v>11</v>
      </c>
      <c r="AC30" s="1021"/>
      <c r="AD30" s="1022"/>
      <c r="AE30" s="1008" t="s">
        <v>357</v>
      </c>
      <c r="AF30" s="1008"/>
      <c r="AG30" s="1008"/>
      <c r="AH30" s="1008"/>
      <c r="AI30" s="1008" t="s">
        <v>363</v>
      </c>
      <c r="AJ30" s="1008"/>
      <c r="AK30" s="1008"/>
      <c r="AL30" s="1008"/>
      <c r="AM30" s="1008" t="s">
        <v>472</v>
      </c>
      <c r="AN30" s="1008"/>
      <c r="AO30" s="1008"/>
      <c r="AP30" s="464"/>
      <c r="AQ30" s="173" t="s">
        <v>355</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7"/>
      <c r="Z31" s="1018"/>
      <c r="AA31" s="1019"/>
      <c r="AB31" s="1023"/>
      <c r="AC31" s="1024"/>
      <c r="AD31" s="102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1"/>
      <c r="B32" s="519"/>
      <c r="C32" s="519"/>
      <c r="D32" s="519"/>
      <c r="E32" s="519"/>
      <c r="F32" s="520"/>
      <c r="G32" s="546"/>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7"/>
      <c r="AC32" s="1015"/>
      <c r="AD32" s="101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8"/>
      <c r="AC33" s="1011"/>
      <c r="AD33" s="101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4"/>
      <c r="AA37" s="415"/>
      <c r="AB37" s="1020" t="s">
        <v>11</v>
      </c>
      <c r="AC37" s="1021"/>
      <c r="AD37" s="1022"/>
      <c r="AE37" s="1008" t="s">
        <v>357</v>
      </c>
      <c r="AF37" s="1008"/>
      <c r="AG37" s="1008"/>
      <c r="AH37" s="1008"/>
      <c r="AI37" s="1008" t="s">
        <v>363</v>
      </c>
      <c r="AJ37" s="1008"/>
      <c r="AK37" s="1008"/>
      <c r="AL37" s="1008"/>
      <c r="AM37" s="1008" t="s">
        <v>472</v>
      </c>
      <c r="AN37" s="1008"/>
      <c r="AO37" s="1008"/>
      <c r="AP37" s="464"/>
      <c r="AQ37" s="173" t="s">
        <v>355</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7"/>
      <c r="Z38" s="1018"/>
      <c r="AA38" s="1019"/>
      <c r="AB38" s="1023"/>
      <c r="AC38" s="1024"/>
      <c r="AD38" s="102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1"/>
      <c r="B39" s="519"/>
      <c r="C39" s="519"/>
      <c r="D39" s="519"/>
      <c r="E39" s="519"/>
      <c r="F39" s="520"/>
      <c r="G39" s="546"/>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7"/>
      <c r="AC39" s="1015"/>
      <c r="AD39" s="101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8"/>
      <c r="AC40" s="1011"/>
      <c r="AD40" s="101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4"/>
      <c r="AA44" s="415"/>
      <c r="AB44" s="1020" t="s">
        <v>11</v>
      </c>
      <c r="AC44" s="1021"/>
      <c r="AD44" s="1022"/>
      <c r="AE44" s="1008" t="s">
        <v>357</v>
      </c>
      <c r="AF44" s="1008"/>
      <c r="AG44" s="1008"/>
      <c r="AH44" s="1008"/>
      <c r="AI44" s="1008" t="s">
        <v>363</v>
      </c>
      <c r="AJ44" s="1008"/>
      <c r="AK44" s="1008"/>
      <c r="AL44" s="1008"/>
      <c r="AM44" s="1008" t="s">
        <v>472</v>
      </c>
      <c r="AN44" s="1008"/>
      <c r="AO44" s="1008"/>
      <c r="AP44" s="464"/>
      <c r="AQ44" s="173" t="s">
        <v>355</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7"/>
      <c r="Z45" s="1018"/>
      <c r="AA45" s="1019"/>
      <c r="AB45" s="1023"/>
      <c r="AC45" s="1024"/>
      <c r="AD45" s="102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1"/>
      <c r="B46" s="519"/>
      <c r="C46" s="519"/>
      <c r="D46" s="519"/>
      <c r="E46" s="519"/>
      <c r="F46" s="520"/>
      <c r="G46" s="546"/>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7"/>
      <c r="AC46" s="1015"/>
      <c r="AD46" s="101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8"/>
      <c r="AC47" s="1011"/>
      <c r="AD47" s="101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4"/>
      <c r="AA51" s="415"/>
      <c r="AB51" s="464" t="s">
        <v>11</v>
      </c>
      <c r="AC51" s="1021"/>
      <c r="AD51" s="1022"/>
      <c r="AE51" s="1008" t="s">
        <v>357</v>
      </c>
      <c r="AF51" s="1008"/>
      <c r="AG51" s="1008"/>
      <c r="AH51" s="1008"/>
      <c r="AI51" s="1008" t="s">
        <v>363</v>
      </c>
      <c r="AJ51" s="1008"/>
      <c r="AK51" s="1008"/>
      <c r="AL51" s="1008"/>
      <c r="AM51" s="1008" t="s">
        <v>472</v>
      </c>
      <c r="AN51" s="1008"/>
      <c r="AO51" s="1008"/>
      <c r="AP51" s="464"/>
      <c r="AQ51" s="173" t="s">
        <v>355</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7"/>
      <c r="Z52" s="1018"/>
      <c r="AA52" s="1019"/>
      <c r="AB52" s="1023"/>
      <c r="AC52" s="1024"/>
      <c r="AD52" s="102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1"/>
      <c r="B53" s="519"/>
      <c r="C53" s="519"/>
      <c r="D53" s="519"/>
      <c r="E53" s="519"/>
      <c r="F53" s="520"/>
      <c r="G53" s="546"/>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7"/>
      <c r="AC53" s="1015"/>
      <c r="AD53" s="101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8"/>
      <c r="AC54" s="1011"/>
      <c r="AD54" s="101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4"/>
      <c r="AA58" s="415"/>
      <c r="AB58" s="1020" t="s">
        <v>11</v>
      </c>
      <c r="AC58" s="1021"/>
      <c r="AD58" s="1022"/>
      <c r="AE58" s="1008" t="s">
        <v>357</v>
      </c>
      <c r="AF58" s="1008"/>
      <c r="AG58" s="1008"/>
      <c r="AH58" s="1008"/>
      <c r="AI58" s="1008" t="s">
        <v>363</v>
      </c>
      <c r="AJ58" s="1008"/>
      <c r="AK58" s="1008"/>
      <c r="AL58" s="1008"/>
      <c r="AM58" s="1008" t="s">
        <v>472</v>
      </c>
      <c r="AN58" s="1008"/>
      <c r="AO58" s="1008"/>
      <c r="AP58" s="464"/>
      <c r="AQ58" s="173" t="s">
        <v>355</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7"/>
      <c r="Z59" s="1018"/>
      <c r="AA59" s="1019"/>
      <c r="AB59" s="1023"/>
      <c r="AC59" s="1024"/>
      <c r="AD59" s="102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1"/>
      <c r="B60" s="519"/>
      <c r="C60" s="519"/>
      <c r="D60" s="519"/>
      <c r="E60" s="519"/>
      <c r="F60" s="520"/>
      <c r="G60" s="546"/>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7"/>
      <c r="AC60" s="1015"/>
      <c r="AD60" s="101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8"/>
      <c r="AC61" s="1011"/>
      <c r="AD61" s="101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4"/>
      <c r="AA65" s="415"/>
      <c r="AB65" s="1020" t="s">
        <v>11</v>
      </c>
      <c r="AC65" s="1021"/>
      <c r="AD65" s="1022"/>
      <c r="AE65" s="1008" t="s">
        <v>357</v>
      </c>
      <c r="AF65" s="1008"/>
      <c r="AG65" s="1008"/>
      <c r="AH65" s="1008"/>
      <c r="AI65" s="1008" t="s">
        <v>363</v>
      </c>
      <c r="AJ65" s="1008"/>
      <c r="AK65" s="1008"/>
      <c r="AL65" s="1008"/>
      <c r="AM65" s="1008" t="s">
        <v>472</v>
      </c>
      <c r="AN65" s="1008"/>
      <c r="AO65" s="1008"/>
      <c r="AP65" s="464"/>
      <c r="AQ65" s="173" t="s">
        <v>355</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7"/>
      <c r="Z66" s="1018"/>
      <c r="AA66" s="1019"/>
      <c r="AB66" s="1023"/>
      <c r="AC66" s="1024"/>
      <c r="AD66" s="102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1"/>
      <c r="B67" s="519"/>
      <c r="C67" s="519"/>
      <c r="D67" s="519"/>
      <c r="E67" s="519"/>
      <c r="F67" s="520"/>
      <c r="G67" s="546"/>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7"/>
      <c r="AC67" s="1015"/>
      <c r="AD67" s="101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8"/>
      <c r="AC68" s="1011"/>
      <c r="AD68" s="101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8"/>
      <c r="B5" s="1049"/>
      <c r="C5" s="1049"/>
      <c r="D5" s="1049"/>
      <c r="E5" s="1049"/>
      <c r="F5" s="105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8"/>
      <c r="B18" s="1049"/>
      <c r="C18" s="1049"/>
      <c r="D18" s="1049"/>
      <c r="E18" s="1049"/>
      <c r="F18" s="105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8"/>
      <c r="B31" s="1049"/>
      <c r="C31" s="1049"/>
      <c r="D31" s="1049"/>
      <c r="E31" s="1049"/>
      <c r="F31" s="105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8"/>
      <c r="B44" s="1049"/>
      <c r="C44" s="1049"/>
      <c r="D44" s="1049"/>
      <c r="E44" s="1049"/>
      <c r="F44" s="105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8"/>
      <c r="B58" s="1049"/>
      <c r="C58" s="1049"/>
      <c r="D58" s="1049"/>
      <c r="E58" s="1049"/>
      <c r="F58" s="105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8"/>
      <c r="B71" s="1049"/>
      <c r="C71" s="1049"/>
      <c r="D71" s="1049"/>
      <c r="E71" s="1049"/>
      <c r="F71" s="105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8"/>
      <c r="B84" s="1049"/>
      <c r="C84" s="1049"/>
      <c r="D84" s="1049"/>
      <c r="E84" s="1049"/>
      <c r="F84" s="105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8"/>
      <c r="B97" s="1049"/>
      <c r="C97" s="1049"/>
      <c r="D97" s="1049"/>
      <c r="E97" s="1049"/>
      <c r="F97" s="105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8"/>
      <c r="B111" s="1049"/>
      <c r="C111" s="1049"/>
      <c r="D111" s="1049"/>
      <c r="E111" s="1049"/>
      <c r="F111" s="105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8"/>
      <c r="B124" s="1049"/>
      <c r="C124" s="1049"/>
      <c r="D124" s="1049"/>
      <c r="E124" s="1049"/>
      <c r="F124" s="105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8"/>
      <c r="B137" s="1049"/>
      <c r="C137" s="1049"/>
      <c r="D137" s="1049"/>
      <c r="E137" s="1049"/>
      <c r="F137" s="105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8"/>
      <c r="B150" s="1049"/>
      <c r="C150" s="1049"/>
      <c r="D150" s="1049"/>
      <c r="E150" s="1049"/>
      <c r="F150" s="105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8"/>
      <c r="B164" s="1049"/>
      <c r="C164" s="1049"/>
      <c r="D164" s="1049"/>
      <c r="E164" s="1049"/>
      <c r="F164" s="105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8"/>
      <c r="B177" s="1049"/>
      <c r="C177" s="1049"/>
      <c r="D177" s="1049"/>
      <c r="E177" s="1049"/>
      <c r="F177" s="105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8"/>
      <c r="B190" s="1049"/>
      <c r="C190" s="1049"/>
      <c r="D190" s="1049"/>
      <c r="E190" s="1049"/>
      <c r="F190" s="105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8"/>
      <c r="B203" s="1049"/>
      <c r="C203" s="1049"/>
      <c r="D203" s="1049"/>
      <c r="E203" s="1049"/>
      <c r="F203" s="105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8"/>
      <c r="B217" s="1049"/>
      <c r="C217" s="1049"/>
      <c r="D217" s="1049"/>
      <c r="E217" s="1049"/>
      <c r="F217" s="105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8"/>
      <c r="B230" s="1049"/>
      <c r="C230" s="1049"/>
      <c r="D230" s="1049"/>
      <c r="E230" s="1049"/>
      <c r="F230" s="105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8"/>
      <c r="B243" s="1049"/>
      <c r="C243" s="1049"/>
      <c r="D243" s="1049"/>
      <c r="E243" s="1049"/>
      <c r="F243" s="105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8"/>
      <c r="B256" s="1049"/>
      <c r="C256" s="1049"/>
      <c r="D256" s="1049"/>
      <c r="E256" s="1049"/>
      <c r="F256" s="105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8">
        <v>1</v>
      </c>
      <c r="B4" s="106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8">
        <v>1</v>
      </c>
      <c r="B37" s="106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8">
        <v>1</v>
      </c>
      <c r="B70" s="106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2018-05-09T10:17:59Z</cp:lastPrinted>
  <dcterms:created xsi:type="dcterms:W3CDTF">2012-03-13T00:50:25Z</dcterms:created>
  <dcterms:modified xsi:type="dcterms:W3CDTF">2018-07-10T04:52:59Z</dcterms:modified>
</cp:coreProperties>
</file>