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<sst xmlns="http://schemas.openxmlformats.org/spreadsheetml/2006/main" count="2892" uniqueCount="637">
  <si>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</si>
  <si>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</si>
  <si>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</si>
  <si>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</si>
  <si>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</si>
  <si>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</si>
  <si>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</si>
  <si>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</si>
  <si>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</si>
  <si>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</si>
  <si>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</si>
  <si>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</si>
  <si>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</si>
  <si>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</si>
  <si>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</si>
  <si>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</si>
  <si>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</si>
  <si>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</si>
  <si>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</si>
  <si>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</si>
  <si>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</si>
  <si>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</si>
  <si>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</si>
  <si>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</si>
  <si>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</si>
  <si>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</si>
  <si>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</si>
  <si>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</si>
  <si>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</si>
  <si>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</si>
  <si>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</si>
  <si>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</si>
  <si>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</si>
  <si>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</si>
  <si>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</si>
  <si>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</si>
  <si>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</si>
  <si>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</si>
  <si>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</si>
  <si>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</si>
  <si>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</si>
  <si>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</si>
  <si>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</si>
  <si>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</si>
  <si>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</si>
  <si>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</si>
  <si>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</si>
  <si>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</si>
  <si>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</si>
  <si>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</si>
  <si>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</si>
  <si>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</si>
  <si>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</si>
  <si>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</si>
  <si>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</si>
  <si>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</si>
  <si>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</si>
  <si>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</si>
  <si>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</si>
  <si>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</si>
  <si>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</si>
  <si>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</si>
  <si>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</si>
  <si>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</si>
  <si>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</si>
  <si>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</si>
  <si>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</si>
  <si>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</si>
  <si>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</si>
  <si>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</si>
  <si>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</si>
  <si>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</si>
  <si>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</si>
  <si>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</si>
  <si>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</si>
  <si>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</si>
  <si>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</si>
  <si>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</si>
  <si>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</si>
  <si>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</si>
  <si>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</si>
  <si>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</si>
  <si>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</si>
  <si>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</si>
  <si>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</si>
  <si>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</si>
  <si>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</si>
  <si>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</si>
  <si>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</si>
  <si>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</si>
  <si>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</si>
  <si>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</si>
  <si>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</si>
  <si>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</si>
  <si>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</si>
  <si>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</si>
  <si>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</si>
  <si>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</si>
  <si>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</si>
  <si>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</si>
  <si>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</si>
  <si>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</si>
  <si>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</si>
  <si>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</si>
  <si>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</si>
  <si>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</si>
  <si>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</si>
  <si>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</si>
  <si>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</si>
  <si>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</si>
  <si>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</si>
  <si>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</si>
  <si>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</si>
  <si>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</si>
  <si>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</si>
  <si>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</si>
  <si>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</si>
  <si>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</si>
  <si>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</si>
  <si>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</si>
  <si>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</si>
  <si>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</si>
  <si>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</si>
  <si>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</si>
  <si>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</si>
  <si>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</si>
  <si>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</si>
  <si>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</si>
  <si>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</si>
  <si>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</si>
  <si>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</si>
  <si>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</si>
  <si>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</si>
  <si>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</si>
  <si>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</si>
  <si>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</si>
  <si>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</si>
  <si>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</si>
  <si>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</si>
  <si>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</si>
  <si>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</si>
  <si>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</si>
  <si>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</si>
  <si>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</si>
  <si>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</si>
  <si>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</si>
  <si>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</si>
  <si>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</si>
  <si>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</si>
  <si>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</si>
  <si>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</si>
  <si>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</si>
  <si>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</si>
  <si>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</si>
  <si>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</si>
  <si>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</si>
  <si>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</si>
  <si>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</si>
  <si>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</si>
  <si>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</si>
  <si>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</si>
  <si>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</si>
  <si>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</si>
  <si>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</si>
  <si>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</si>
  <si>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</si>
  <si>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</si>
  <si>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</si>
  <si>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</si>
  <si>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</si>
  <si>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</si>
  <si>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</si>
  <si>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</si>
  <si>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</si>
  <si>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</si>
  <si>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</si>
  <si>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</si>
  <si>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</si>
  <si>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</si>
  <si>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</si>
  <si>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</si>
  <si>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</si>
  <si>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</si>
  <si>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</si>
  <si>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</si>
  <si>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</si>
  <si>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</si>
  <si>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</si>
  <si>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</si>
  <si>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</si>
  <si>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</si>
  <si>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</si>
  <si>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</si>
  <si>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</si>
  <si>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</si>
  <si>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</si>
  <si>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</si>
  <si>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</si>
  <si>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</si>
  <si>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</si>
  <si>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</si>
  <si>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</si>
  <si>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</si>
  <si>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</si>
  <si>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</si>
  <si>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</si>
  <si>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</si>
  <si>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</si>
  <si>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</si>
  <si>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</si>
  <si>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</si>
  <si>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</si>
  <si>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</si>
  <si>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</si>
  <si>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</si>
  <si>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</si>
  <si>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</si>
  <si>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</si>
  <si>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</si>
  <si>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</si>
  <si>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</si>
  <si>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</si>
  <si>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</si>
  <si>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</si>
  <si>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</si>
  <si>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</si>
  <si>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</si>
  <si>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</si>
  <si>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</si>
  <si>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</si>
  <si>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</si>
  <si>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</si>
  <si>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</si>
  <si>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</si>
  <si>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</si>
  <si>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</si>
  <si>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</si>
  <si>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</si>
  <si>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</si>
  <si>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</si>
  <si>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</si>
  <si>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</si>
  <si>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</si>
  <si>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</si>
  <si>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</si>
  <si>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</si>
  <si>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</si>
  <si>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</si>
  <si>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</si>
  <si>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</si>
  <si>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</si>
  <si>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</si>
  <si>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</si>
  <si>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</si>
  <si>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</si>
  <si>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</si>
  <si>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</si>
  <si>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</si>
  <si>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</si>
  <si>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</si>
  <si>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</si>
  <si>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</si>
  <si>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</si>
  <si>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</si>
  <si>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</si>
  <si>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</si>
  <si>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</si>
  <si>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</si>
  <si>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</si>
  <si>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</si>
  <si>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</si>
  <si>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</si>
  <si>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</si>
  <si>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</si>
  <si>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</si>
  <si>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</si>
  <si>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</si>
  <si>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</si>
  <si>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</si>
  <si>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</si>
  <si>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</si>
  <si>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</si>
  <si>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</si>
  <si>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</si>
  <si>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</si>
  <si>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</si>
  <si>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</si>
  <si>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</si>
  <si>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</si>
  <si>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</si>
  <si>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</si>
  <si>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</si>
  <si>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</si>
  <si>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</si>
  <si>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</si>
  <si>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</si>
  <si>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</si>
  <si>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</si>
  <si>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</si>
  <si>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</si>
  <si>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</si>
  <si>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</si>
  <si>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</si>
  <si>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</si>
  <si>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</si>
  <si>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</si>
  <si>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</si>
  <si>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</si>
  <si>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</si>
  <si>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</si>
  <si>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</si>
  <si>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</si>
  <si>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</si>
  <si>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</si>
  <si>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</si>
  <si>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</si>
  <si>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</si>
  <si>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</si>
  <si>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</si>
  <si>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</si>
  <si>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</si>
  <si>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</si>
  <si>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</si>
  <si>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</si>
  <si>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</si>
  <si>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</si>
  <si>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</si>
  <si>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</si>
  <si>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</si>
  <si>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</si>
  <si>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</si>
  <si>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</si>
  <si>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</si>
  <si>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</si>
  <si>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</si>
  <si>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</si>
  <si>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</si>
  <si>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</si>
  <si>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</si>
  <si>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</si>
  <si>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</si>
  <si>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</si>
  <si>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</si>
  <si>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</si>
  <si>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</si>
  <si>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</si>
  <si>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</si>
  <si>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</si>
  <si>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</si>
  <si>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</si>
  <si>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</si>
  <si>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</si>
  <si>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</si>
  <si>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</si>
  <si>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</si>
  <si>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</si>
  <si>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</si>
  <si>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</si>
  <si>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</si>
  <si>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</si>
  <si>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</si>
  <si>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</si>
  <si>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</si>
  <si>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</si>
  <si>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</si>
  <si>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</si>
  <si>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</si>
  <si>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</si>
  <si>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</si>
  <si>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</si>
  <si>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</si>
  <si>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</si>
  <si>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</si>
  <si>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</si>
  <si>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</si>
  <si>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</si>
  <si>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</si>
  <si>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</si>
  <si>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</si>
  <si>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</si>
  <si>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</si>
  <si>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</si>
  <si>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</si>
  <si>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</si>
  <si>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</si>
  <si>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</si>
  <si>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</si>
  <si>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</si>
  <si>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</si>
  <si>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</si>
  <si>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</si>
  <si>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</si>
  <si>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</si>
  <si>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</si>
  <si>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</si>
  <si>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</si>
  <si>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</si>
  <si>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</si>
  <si>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</si>
  <si>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</si>
  <si>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</si>
  <si>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</si>
  <si>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</si>
  <si>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</si>
  <si>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</si>
  <si>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</si>
  <si>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</si>
  <si>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</si>
  <si>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</si>
  <si>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</si>
  <si>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</si>
  <si>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</si>
  <si>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</si>
  <si>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</si>
  <si>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</si>
  <si>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</si>
  <si>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</si>
  <si>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</si>
  <si>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</si>
  <si>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</si>
  <si>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</si>
  <si>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</si>
  <si>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</si>
  <si>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</si>
  <si>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</si>
  <si>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</si>
  <si>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</si>
  <si>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</si>
  <si>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</si>
  <si>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</si>
  <si>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</si>
  <si>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</si>
  <si>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</si>
  <si>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</si>
  <si>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</si>
  <si>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</si>
  <si>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</si>
  <si>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</si>
  <si>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</si>
  <si>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</si>
  <si>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</si>
  <si>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</si>
  <si>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</si>
  <si>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</si>
  <si>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</si>
  <si>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</si>
  <si>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</si>
  <si>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</si>
  <si>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</si>
  <si>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</si>
  <si>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</si>
  <si>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</si>
  <si>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</si>
  <si>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</si>
  <si>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</si>
  <si>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</si>
  <si>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</si>
  <si>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</si>
  <si>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</si>
  <si>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</si>
  <si>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</si>
  <si>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</si>
  <si>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</si>
  <si>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</si>
  <si>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</si>
  <si>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</si>
  <si>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</si>
  <si>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</si>
  <si>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</si>
  <si>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</si>
  <si>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</si>
  <si>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</si>
  <si>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</si>
  <si>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</si>
  <si>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</si>
  <si>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</si>
  <si>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</si>
  <si>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</si>
  <si>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</si>
  <si>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</si>
  <si>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</si>
  <si>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</si>
  <si>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</si>
  <si>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</si>
  <si>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</si>
  <si>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</si>
  <si>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</si>
  <si>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</si>
  <si>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</si>
  <si>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</si>
  <si>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</si>
  <si>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</si>
  <si>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</si>
  <si>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</si>
  <si>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</si>
  <si>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</si>
  <si>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</si>
  <si>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</si>
  <si>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</si>
  <si>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</si>
  <si>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</si>
  <si>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</si>
  <si>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</si>
  <si>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</si>
  <si>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</si>
  <si>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</si>
  <si>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</si>
  <si>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</si>
  <si>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</si>
  <si>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</si>
  <si>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</si>
  <si>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</si>
  <si>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</si>
  <si>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</si>
  <si>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</si>
  <si>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</si>
  <si>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</si>
  <si>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</si>
  <si>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</si>
  <si>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</si>
  <si>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</si>
  <si>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</si>
  <si>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</si>
  <si>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</si>
  <si>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</si>
  <si>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</si>
  <si>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</si>
  <si>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</si>
  <si>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</si>
  <si>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</si>
  <si>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</si>
  <si>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</si>
  <si>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</si>
  <si>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</si>
  <si>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</si>
  <si>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</si>
  <si>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</si>
  <si>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</si>
  <si>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</si>
  <si>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</si>
  <si>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</si>
  <si>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</si>
  <si>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</si>
  <si>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</si>
  <si>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</si>
  <si>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</si>
  <si>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</si>
  <si>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</si>
  <si>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</si>
  <si>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</si>
  <si>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</si>
  <si>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</si>
  <si>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</si>
  <si>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</si>
  <si>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</si>
  <si>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</si>
  <si>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</si>
  <si>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</si>
  <si>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</si>
  <si>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</si>
  <si>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</si>
  <si>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t>
    <phoneticPr fontId="5"/>
  </si>
  <si>
    <t>施策大目標１　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</si>
  <si>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</si>
  <si>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</si>
  <si>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</si>
  <si>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</si>
  <si>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</si>
  <si>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</si>
  <si>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</si>
  <si>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</si>
  <si>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</si>
  <si>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</si>
  <si>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</si>
  <si>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</si>
  <si>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</si>
  <si>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</si>
  <si>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</si>
  <si>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</si>
  <si>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</si>
  <si>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</si>
  <si>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</si>
  <si>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目標値として3.5点以上の獲得を目指す。</t>
    <rPh sb="0" eb="3">
      <t>モクヒョウチ</t>
    </rPh>
    <rPh sb="9" eb="10">
      <t>テン</t>
    </rPh>
    <rPh sb="10" eb="12">
      <t>イジョウ</t>
    </rPh>
    <rPh sb="13" eb="15">
      <t>カクトク</t>
    </rPh>
    <rPh sb="16" eb="18">
      <t>メザ</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</si>
  <si>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</si>
  <si>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有</t>
  </si>
  <si>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</si>
  <si>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百万円</t>
    <rPh sb="0" eb="2">
      <t>ヒャクマン</t>
    </rPh>
    <rPh sb="2" eb="3">
      <t>エン</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</si>
  <si>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</si>
  <si>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回</t>
    <rPh sb="0" eb="1">
      <t>カイ</t>
    </rPh>
    <phoneticPr fontId="5"/>
  </si>
  <si>
    <t>生物安全対策費</t>
    <rPh sb="0" eb="2">
      <t>セイブツ</t>
    </rPh>
    <rPh sb="2" eb="4">
      <t>アンゼン</t>
    </rPh>
    <rPh sb="4" eb="6">
      <t>タイサク</t>
    </rPh>
    <rPh sb="6" eb="7">
      <t>ヒ</t>
    </rPh>
    <phoneticPr fontId="5"/>
  </si>
  <si>
    <t>病原体の中で、特に病原性の高いもの（BSL3以上）と区分けされたものを取り扱い、研究者等の病原体からの保護、外部への漏出防止等のために対処した高度封じ込め実験施設の特性を持った施設の維持管理。</t>
    <rPh sb="0" eb="3">
      <t>ビョウゲンタイ</t>
    </rPh>
    <rPh sb="4" eb="5">
      <t>ナカ</t>
    </rPh>
    <rPh sb="7" eb="8">
      <t>トク</t>
    </rPh>
    <rPh sb="9" eb="12">
      <t>ビョウゲンセイ</t>
    </rPh>
    <rPh sb="13" eb="14">
      <t>タカ</t>
    </rPh>
    <rPh sb="22" eb="24">
      <t>イジョウ</t>
    </rPh>
    <rPh sb="26" eb="28">
      <t>クワ</t>
    </rPh>
    <rPh sb="35" eb="36">
      <t>ト</t>
    </rPh>
    <rPh sb="37" eb="38">
      <t>アツカ</t>
    </rPh>
    <rPh sb="40" eb="43">
      <t>ケンキュウシャ</t>
    </rPh>
    <rPh sb="43" eb="44">
      <t>トウ</t>
    </rPh>
    <rPh sb="45" eb="48">
      <t>ビョウゲンタイ</t>
    </rPh>
    <rPh sb="51" eb="53">
      <t>ホゴ</t>
    </rPh>
    <rPh sb="54" eb="56">
      <t>ガイブ</t>
    </rPh>
    <rPh sb="58" eb="60">
      <t>ロウシュツ</t>
    </rPh>
    <rPh sb="60" eb="62">
      <t>ボウシ</t>
    </rPh>
    <rPh sb="62" eb="63">
      <t>トウ</t>
    </rPh>
    <rPh sb="67" eb="69">
      <t>タイショ</t>
    </rPh>
    <rPh sb="71" eb="73">
      <t>コウド</t>
    </rPh>
    <rPh sb="73" eb="74">
      <t>フウ</t>
    </rPh>
    <rPh sb="75" eb="76">
      <t>コ</t>
    </rPh>
    <rPh sb="77" eb="79">
      <t>ジッケン</t>
    </rPh>
    <rPh sb="79" eb="81">
      <t>シセツ</t>
    </rPh>
    <rPh sb="82" eb="84">
      <t>トクセイ</t>
    </rPh>
    <rPh sb="85" eb="86">
      <t>モ</t>
    </rPh>
    <rPh sb="88" eb="90">
      <t>シセツ</t>
    </rPh>
    <rPh sb="91" eb="93">
      <t>イジ</t>
    </rPh>
    <rPh sb="93" eb="95">
      <t>カンリ</t>
    </rPh>
    <phoneticPr fontId="5"/>
  </si>
  <si>
    <t>高度封じ込め実験施設の維持・管理を行うことにより、研究所の適正かつ効果的な運営を確保する。</t>
    <rPh sb="0" eb="2">
      <t>コウド</t>
    </rPh>
    <rPh sb="2" eb="3">
      <t>フウ</t>
    </rPh>
    <rPh sb="4" eb="5">
      <t>コ</t>
    </rPh>
    <rPh sb="6" eb="8">
      <t>ジッケン</t>
    </rPh>
    <rPh sb="8" eb="10">
      <t>シセツ</t>
    </rPh>
    <rPh sb="11" eb="13">
      <t>イジ</t>
    </rPh>
    <rPh sb="14" eb="16">
      <t>カンリ</t>
    </rPh>
    <rPh sb="17" eb="18">
      <t>オコナ</t>
    </rPh>
    <rPh sb="25" eb="27">
      <t>ケンキュウ</t>
    </rPh>
    <rPh sb="27" eb="28">
      <t>ショ</t>
    </rPh>
    <rPh sb="29" eb="31">
      <t>テキセイ</t>
    </rPh>
    <rPh sb="33" eb="36">
      <t>コウカテキ</t>
    </rPh>
    <rPh sb="37" eb="39">
      <t>ウンエイ</t>
    </rPh>
    <rPh sb="40" eb="42">
      <t>カクホ</t>
    </rPh>
    <phoneticPr fontId="5"/>
  </si>
  <si>
    <t>庁費</t>
    <rPh sb="0" eb="2">
      <t>チョウヒ</t>
    </rPh>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</si>
  <si>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</si>
  <si>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高度封じ込め実験施設の定期点検</t>
    <rPh sb="0" eb="2">
      <t>コウド</t>
    </rPh>
    <rPh sb="2" eb="3">
      <t>フウ</t>
    </rPh>
    <rPh sb="4" eb="5">
      <t>コ</t>
    </rPh>
    <rPh sb="6" eb="8">
      <t>ジッケン</t>
    </rPh>
    <rPh sb="8" eb="10">
      <t>シセツ</t>
    </rPh>
    <rPh sb="11" eb="13">
      <t>テイキ</t>
    </rPh>
    <rPh sb="13" eb="15">
      <t>テンケン</t>
    </rPh>
    <phoneticPr fontId="5"/>
  </si>
  <si>
    <t>X執行額／Ｙ定期点検回数　　　　　　　　　　</t>
    <rPh sb="1" eb="4">
      <t>シッコウガク</t>
    </rPh>
    <rPh sb="6" eb="8">
      <t>テイキ</t>
    </rPh>
    <rPh sb="8" eb="10">
      <t>テンケン</t>
    </rPh>
    <rPh sb="10" eb="12">
      <t>カイスウ</t>
    </rPh>
    <phoneticPr fontId="5"/>
  </si>
  <si>
    <t>33百万円
/1回</t>
    <rPh sb="2" eb="5">
      <t>ヒャクマンエン</t>
    </rPh>
    <rPh sb="8" eb="9">
      <t>カイ</t>
    </rPh>
    <phoneticPr fontId="5"/>
  </si>
  <si>
    <t>31百万円
/1回</t>
    <rPh sb="2" eb="5">
      <t>ヒャクマンエン</t>
    </rPh>
    <rPh sb="8" eb="9">
      <t>カイ</t>
    </rPh>
    <phoneticPr fontId="5"/>
  </si>
  <si>
    <t>32百万円
/1回</t>
    <rPh sb="2" eb="5">
      <t>ヒャクマンエン</t>
    </rPh>
    <rPh sb="8" eb="9">
      <t>カイ</t>
    </rPh>
    <phoneticPr fontId="5"/>
  </si>
  <si>
    <t>研究者等を病原体から保護し、また、病原体の外部への漏出を防ぐための高度封じ込め実験施設を維持管理することで、研究業務等の安全かつ円滑な実施に資するもの。</t>
    <rPh sb="0" eb="2">
      <t>ケンキュウ</t>
    </rPh>
    <rPh sb="2" eb="3">
      <t>シャ</t>
    </rPh>
    <rPh sb="3" eb="4">
      <t>トウ</t>
    </rPh>
    <rPh sb="5" eb="8">
      <t>ビョウゲンタイ</t>
    </rPh>
    <rPh sb="10" eb="12">
      <t>ホゴ</t>
    </rPh>
    <rPh sb="17" eb="20">
      <t>ビョウゲンタイ</t>
    </rPh>
    <rPh sb="21" eb="23">
      <t>ガイブ</t>
    </rPh>
    <rPh sb="25" eb="27">
      <t>ロウシュツ</t>
    </rPh>
    <rPh sb="28" eb="29">
      <t>フセ</t>
    </rPh>
    <rPh sb="33" eb="35">
      <t>コウド</t>
    </rPh>
    <rPh sb="35" eb="36">
      <t>フウ</t>
    </rPh>
    <rPh sb="37" eb="38">
      <t>コ</t>
    </rPh>
    <rPh sb="39" eb="41">
      <t>ジッケン</t>
    </rPh>
    <rPh sb="41" eb="43">
      <t>シセツ</t>
    </rPh>
    <rPh sb="44" eb="46">
      <t>イジ</t>
    </rPh>
    <rPh sb="46" eb="48">
      <t>カンリ</t>
    </rPh>
    <rPh sb="54" eb="56">
      <t>ケンキュウ</t>
    </rPh>
    <rPh sb="56" eb="58">
      <t>ギョウム</t>
    </rPh>
    <rPh sb="58" eb="59">
      <t>トウ</t>
    </rPh>
    <rPh sb="60" eb="62">
      <t>アンゼン</t>
    </rPh>
    <rPh sb="64" eb="66">
      <t>エンカツ</t>
    </rPh>
    <rPh sb="67" eb="69">
      <t>ジッシ</t>
    </rPh>
    <rPh sb="70" eb="71">
      <t>シ</t>
    </rPh>
    <phoneticPr fontId="5"/>
  </si>
  <si>
    <t>国民の健康を守るために必要な試験研究等の実施に必要な施設の維持管理であり、優先度は高い。</t>
    <rPh sb="11" eb="13">
      <t>ヒツヨウ</t>
    </rPh>
    <rPh sb="14" eb="16">
      <t>シケン</t>
    </rPh>
    <rPh sb="16" eb="18">
      <t>ケンキュウ</t>
    </rPh>
    <rPh sb="18" eb="19">
      <t>トウ</t>
    </rPh>
    <rPh sb="20" eb="22">
      <t>ジッシ</t>
    </rPh>
    <rPh sb="23" eb="25">
      <t>ヒツヨウ</t>
    </rPh>
    <rPh sb="26" eb="28">
      <t>シセツ</t>
    </rPh>
    <rPh sb="29" eb="31">
      <t>イジ</t>
    </rPh>
    <rPh sb="31" eb="33">
      <t>カンリ</t>
    </rPh>
    <phoneticPr fontId="5"/>
  </si>
  <si>
    <t>保健医療の向上や感染症に関する研究を行うことが国立感染症研究所の責務であり、国の感染症対策に寄与する事業であり、国費を投入する必要がある。</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39">
      <t>クニ</t>
    </rPh>
    <rPh sb="40" eb="43">
      <t>カンセンショウ</t>
    </rPh>
    <rPh sb="43" eb="45">
      <t>タイサク</t>
    </rPh>
    <rPh sb="46" eb="48">
      <t>キヨ</t>
    </rPh>
    <rPh sb="50" eb="52">
      <t>ジギョウ</t>
    </rPh>
    <rPh sb="56" eb="58">
      <t>コクヒ</t>
    </rPh>
    <rPh sb="59" eb="61">
      <t>トウニュウ</t>
    </rPh>
    <rPh sb="63" eb="65">
      <t>ヒツヨウ</t>
    </rPh>
    <phoneticPr fontId="5"/>
  </si>
  <si>
    <t>昨年度に比べ同額ではあるが、引き続きコスト削減に努める。</t>
    <rPh sb="0" eb="3">
      <t>サクネンド</t>
    </rPh>
    <rPh sb="4" eb="5">
      <t>クラ</t>
    </rPh>
    <rPh sb="6" eb="8">
      <t>ドウガク</t>
    </rPh>
    <rPh sb="14" eb="15">
      <t>ヒ</t>
    </rPh>
    <rPh sb="16" eb="17">
      <t>ツヅ</t>
    </rPh>
    <rPh sb="21" eb="23">
      <t>サクゲン</t>
    </rPh>
    <rPh sb="24" eb="25">
      <t>ツト</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</si>
  <si>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</si>
  <si>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適切に予算を執行し、事業の目標が達成できており、このまま継続して事業を実施する。また、これまでの改善策に加えて、引き続き効率的な予算執行に努めたい。</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8" eb="51">
      <t>カイゼンサク</t>
    </rPh>
    <rPh sb="52" eb="53">
      <t>クワ</t>
    </rPh>
    <rPh sb="56" eb="57">
      <t>ヒ</t>
    </rPh>
    <rPh sb="58" eb="59">
      <t>ツヅ</t>
    </rPh>
    <rPh sb="60" eb="63">
      <t>コウリツテキ</t>
    </rPh>
    <rPh sb="64" eb="66">
      <t>ヨサン</t>
    </rPh>
    <rPh sb="66" eb="68">
      <t>シッコウ</t>
    </rPh>
    <rPh sb="69" eb="70">
      <t>ツト</t>
    </rPh>
    <phoneticPr fontId="5"/>
  </si>
  <si>
    <t>622</t>
    <phoneticPr fontId="5"/>
  </si>
  <si>
    <t>563</t>
    <phoneticPr fontId="5"/>
  </si>
  <si>
    <t>500</t>
    <phoneticPr fontId="5"/>
  </si>
  <si>
    <t>882</t>
    <phoneticPr fontId="5"/>
  </si>
  <si>
    <t>892</t>
    <phoneticPr fontId="5"/>
  </si>
  <si>
    <t>861</t>
    <phoneticPr fontId="5"/>
  </si>
  <si>
    <t>－</t>
    <phoneticPr fontId="5"/>
  </si>
  <si>
    <t>設備点検</t>
    <rPh sb="0" eb="2">
      <t>セツビ</t>
    </rPh>
    <rPh sb="2" eb="4">
      <t>テンケン</t>
    </rPh>
    <phoneticPr fontId="5"/>
  </si>
  <si>
    <t>A.セオ－ビット（株）</t>
    <phoneticPr fontId="5"/>
  </si>
  <si>
    <t>B.東京都水道局</t>
    <rPh sb="2" eb="5">
      <t>トウキョウト</t>
    </rPh>
    <rPh sb="5" eb="8">
      <t>スイドウキョク</t>
    </rPh>
    <phoneticPr fontId="5"/>
  </si>
  <si>
    <t>光熱水料</t>
    <rPh sb="0" eb="4">
      <t>コウネツスイリョウ</t>
    </rPh>
    <phoneticPr fontId="5"/>
  </si>
  <si>
    <t>水道供給（長期継続契約）</t>
    <rPh sb="0" eb="2">
      <t>スイドウ</t>
    </rPh>
    <rPh sb="2" eb="4">
      <t>キョウキュウ</t>
    </rPh>
    <rPh sb="5" eb="7">
      <t>チョウキ</t>
    </rPh>
    <rPh sb="7" eb="9">
      <t>ケイゾク</t>
    </rPh>
    <rPh sb="9" eb="11">
      <t>ケイヤク</t>
    </rPh>
    <phoneticPr fontId="5"/>
  </si>
  <si>
    <t>C.</t>
    <phoneticPr fontId="5"/>
  </si>
  <si>
    <t>D.</t>
    <phoneticPr fontId="5"/>
  </si>
  <si>
    <t>セオ－ビット（株）</t>
    <rPh sb="7" eb="8">
      <t>カブ</t>
    </rPh>
    <phoneticPr fontId="5"/>
  </si>
  <si>
    <t>株式会社日立プラントサービス</t>
    <phoneticPr fontId="5"/>
  </si>
  <si>
    <t>設備保守</t>
    <rPh sb="0" eb="2">
      <t>セツビ</t>
    </rPh>
    <rPh sb="2" eb="4">
      <t>ホシュ</t>
    </rPh>
    <phoneticPr fontId="5"/>
  </si>
  <si>
    <t>協和工業株式会社</t>
    <phoneticPr fontId="5"/>
  </si>
  <si>
    <t>設備部品交換</t>
    <rPh sb="0" eb="2">
      <t>セツビ</t>
    </rPh>
    <rPh sb="2" eb="4">
      <t>ブヒン</t>
    </rPh>
    <rPh sb="4" eb="6">
      <t>コウカン</t>
    </rPh>
    <phoneticPr fontId="5"/>
  </si>
  <si>
    <t>（株）豊島製作所</t>
    <phoneticPr fontId="5"/>
  </si>
  <si>
    <t>東京都水道局</t>
    <rPh sb="0" eb="3">
      <t>トウキョウト</t>
    </rPh>
    <rPh sb="3" eb="6">
      <t>スイドウキョク</t>
    </rPh>
    <phoneticPr fontId="5"/>
  </si>
  <si>
    <t>ⅩⅢ-1-1　国立感染症研究所など国立試験研究機関の適正かつ効果的な運営を確保すること</t>
    <phoneticPr fontId="5"/>
  </si>
  <si>
    <t xml:space="preserve">一般競争入札の実施により競争性を確保している。昨年から引き続き３庁舎による公告、類似契約業者への声掛けを実施しているところであるが、村山庁舎の設備保守、設備備品交換に係る調達については１者応札となった。引き続き、入札説明会に参加したが応札しなかった者等へのヒアリングを行う等、競争性の確保に係る取り組みを継続したい。
</t>
    <rPh sb="0" eb="2">
      <t>イッパン</t>
    </rPh>
    <rPh sb="2" eb="4">
      <t>キョウソウ</t>
    </rPh>
    <rPh sb="4" eb="6">
      <t>ニュウサツ</t>
    </rPh>
    <rPh sb="7" eb="9">
      <t>ジッシ</t>
    </rPh>
    <rPh sb="12" eb="15">
      <t>キョウソウセイ</t>
    </rPh>
    <rPh sb="16" eb="18">
      <t>カクホ</t>
    </rPh>
    <rPh sb="23" eb="25">
      <t>サクネン</t>
    </rPh>
    <rPh sb="27" eb="28">
      <t>ヒ</t>
    </rPh>
    <rPh sb="29" eb="30">
      <t>ツヅ</t>
    </rPh>
    <rPh sb="32" eb="34">
      <t>チョウシャ</t>
    </rPh>
    <rPh sb="37" eb="39">
      <t>コウコク</t>
    </rPh>
    <rPh sb="40" eb="42">
      <t>ルイジ</t>
    </rPh>
    <rPh sb="42" eb="44">
      <t>ケイヤク</t>
    </rPh>
    <rPh sb="44" eb="46">
      <t>ギョウシャ</t>
    </rPh>
    <rPh sb="48" eb="50">
      <t>コエカ</t>
    </rPh>
    <rPh sb="52" eb="54">
      <t>ジッシ</t>
    </rPh>
    <rPh sb="66" eb="68">
      <t>ムラヤマ</t>
    </rPh>
    <rPh sb="68" eb="70">
      <t>チョウシャ</t>
    </rPh>
    <rPh sb="71" eb="73">
      <t>セツビ</t>
    </rPh>
    <rPh sb="73" eb="75">
      <t>ホシュ</t>
    </rPh>
    <rPh sb="76" eb="78">
      <t>セツビ</t>
    </rPh>
    <rPh sb="78" eb="80">
      <t>ビヒン</t>
    </rPh>
    <rPh sb="80" eb="82">
      <t>コウカン</t>
    </rPh>
    <rPh sb="83" eb="84">
      <t>カカ</t>
    </rPh>
    <rPh sb="85" eb="87">
      <t>チョウタツ</t>
    </rPh>
    <rPh sb="93" eb="94">
      <t>シャ</t>
    </rPh>
    <rPh sb="94" eb="96">
      <t>オウサツ</t>
    </rPh>
    <rPh sb="101" eb="102">
      <t>ヒ</t>
    </rPh>
    <rPh sb="103" eb="104">
      <t>ツヅ</t>
    </rPh>
    <rPh sb="106" eb="108">
      <t>ニュウサツ</t>
    </rPh>
    <rPh sb="108" eb="111">
      <t>セツメイカイ</t>
    </rPh>
    <rPh sb="112" eb="114">
      <t>サンカ</t>
    </rPh>
    <rPh sb="117" eb="119">
      <t>オウサツ</t>
    </rPh>
    <rPh sb="124" eb="125">
      <t>モノ</t>
    </rPh>
    <rPh sb="125" eb="126">
      <t>トウ</t>
    </rPh>
    <rPh sb="134" eb="135">
      <t>オコナ</t>
    </rPh>
    <rPh sb="136" eb="137">
      <t>トウ</t>
    </rPh>
    <rPh sb="138" eb="141">
      <t>キョウソウセイ</t>
    </rPh>
    <rPh sb="142" eb="144">
      <t>カクホ</t>
    </rPh>
    <rPh sb="145" eb="146">
      <t>カカ</t>
    </rPh>
    <rPh sb="147" eb="148">
      <t>ト</t>
    </rPh>
    <rPh sb="149" eb="150">
      <t>ク</t>
    </rPh>
    <rPh sb="152" eb="154">
      <t>ケイゾク</t>
    </rPh>
    <phoneticPr fontId="5"/>
  </si>
  <si>
    <t>－</t>
    <phoneticPr fontId="5"/>
  </si>
  <si>
    <t>－</t>
    <phoneticPr fontId="5"/>
  </si>
  <si>
    <t>高度安全実験施設の各種設備の保守点検並びに点検結果に基づく予防保全等を行っている。保守点検業務等は会計法に基づき原則一般競争入札により発注している。見積書を複数社取得の上、一番安価な業者を選定しており、会計法に基づき適切に契約を行っている。30年度は昨年度に引き続き、少額の随意契約の場合でも複数社から見積書を徴収するなどコストの削減を行った。</t>
    <rPh sb="0" eb="2">
      <t>コウド</t>
    </rPh>
    <rPh sb="2" eb="4">
      <t>アンゼン</t>
    </rPh>
    <rPh sb="4" eb="6">
      <t>ジッケン</t>
    </rPh>
    <rPh sb="6" eb="8">
      <t>シセツ</t>
    </rPh>
    <rPh sb="9" eb="11">
      <t>カクシュ</t>
    </rPh>
    <rPh sb="11" eb="13">
      <t>セツビ</t>
    </rPh>
    <rPh sb="14" eb="16">
      <t>ホシュ</t>
    </rPh>
    <rPh sb="16" eb="18">
      <t>テンケン</t>
    </rPh>
    <rPh sb="18" eb="19">
      <t>ナラ</t>
    </rPh>
    <rPh sb="21" eb="23">
      <t>テンケン</t>
    </rPh>
    <rPh sb="23" eb="25">
      <t>ケッカ</t>
    </rPh>
    <rPh sb="26" eb="27">
      <t>モト</t>
    </rPh>
    <rPh sb="29" eb="31">
      <t>ヨボウ</t>
    </rPh>
    <rPh sb="31" eb="33">
      <t>ホゼン</t>
    </rPh>
    <rPh sb="33" eb="34">
      <t>トウ</t>
    </rPh>
    <rPh sb="35" eb="36">
      <t>オコナ</t>
    </rPh>
    <rPh sb="41" eb="43">
      <t>ホシュ</t>
    </rPh>
    <rPh sb="43" eb="45">
      <t>テンケン</t>
    </rPh>
    <rPh sb="45" eb="47">
      <t>ギョウム</t>
    </rPh>
    <rPh sb="47" eb="48">
      <t>トウ</t>
    </rPh>
    <rPh sb="49" eb="52">
      <t>カイケイホウ</t>
    </rPh>
    <rPh sb="53" eb="54">
      <t>モト</t>
    </rPh>
    <rPh sb="56" eb="58">
      <t>ゲンソク</t>
    </rPh>
    <rPh sb="58" eb="60">
      <t>イッパン</t>
    </rPh>
    <rPh sb="60" eb="62">
      <t>キョウソウ</t>
    </rPh>
    <rPh sb="62" eb="64">
      <t>ニュウサツ</t>
    </rPh>
    <rPh sb="67" eb="69">
      <t>ハッチュウ</t>
    </rPh>
    <rPh sb="74" eb="77">
      <t>ミツモリショ</t>
    </rPh>
    <rPh sb="78" eb="80">
      <t>フクスウ</t>
    </rPh>
    <rPh sb="80" eb="81">
      <t>シャ</t>
    </rPh>
    <rPh sb="81" eb="83">
      <t>シュトク</t>
    </rPh>
    <rPh sb="84" eb="85">
      <t>ウエ</t>
    </rPh>
    <rPh sb="86" eb="88">
      <t>イチバン</t>
    </rPh>
    <rPh sb="88" eb="90">
      <t>アンカ</t>
    </rPh>
    <rPh sb="91" eb="93">
      <t>ギョウシャ</t>
    </rPh>
    <rPh sb="94" eb="96">
      <t>センテイ</t>
    </rPh>
    <rPh sb="101" eb="104">
      <t>カイケイホウ</t>
    </rPh>
    <rPh sb="105" eb="106">
      <t>モト</t>
    </rPh>
    <rPh sb="108" eb="110">
      <t>テキセツ</t>
    </rPh>
    <rPh sb="111" eb="113">
      <t>ケイヤク</t>
    </rPh>
    <rPh sb="114" eb="115">
      <t>オコナ</t>
    </rPh>
    <rPh sb="122" eb="124">
      <t>ネンド</t>
    </rPh>
    <rPh sb="125" eb="128">
      <t>サクネンド</t>
    </rPh>
    <rPh sb="129" eb="130">
      <t>ヒ</t>
    </rPh>
    <rPh sb="131" eb="132">
      <t>ツヅ</t>
    </rPh>
    <rPh sb="134" eb="136">
      <t>ショウガク</t>
    </rPh>
    <rPh sb="137" eb="139">
      <t>ズイイ</t>
    </rPh>
    <rPh sb="139" eb="141">
      <t>ケイヤク</t>
    </rPh>
    <rPh sb="142" eb="144">
      <t>バアイ</t>
    </rPh>
    <rPh sb="146" eb="148">
      <t>フクスウ</t>
    </rPh>
    <rPh sb="148" eb="149">
      <t>シャ</t>
    </rPh>
    <rPh sb="151" eb="154">
      <t>ミツモリショ</t>
    </rPh>
    <rPh sb="155" eb="157">
      <t>チョウシュウ</t>
    </rPh>
    <rPh sb="165" eb="167">
      <t>サクゲン</t>
    </rPh>
    <rPh sb="168" eb="169">
      <t>オコナ</t>
    </rPh>
    <phoneticPr fontId="5"/>
  </si>
  <si>
    <t>サクラ精機（株）</t>
    <phoneticPr fontId="5"/>
  </si>
  <si>
    <t>ＮＥＣネクサソリューションズ株式会社</t>
    <phoneticPr fontId="5"/>
  </si>
  <si>
    <t>無</t>
  </si>
  <si>
    <t>-</t>
    <phoneticPr fontId="5"/>
  </si>
  <si>
    <t>厚生労働省</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</si>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</sst>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155067</xdr:colOff>
      <xdr:row>740</xdr:row>
      <xdr:rowOff>220757</xdr:rowOff>
    </xdr:from>
    <xdr:to>
      <xdr:col>34</xdr:col>
      <xdr:colOff>166860</xdr:colOff>
      <xdr:row>743</xdr:row>
      <xdr:rowOff>328084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75650" y="39781257"/>
          <a:ext cx="3028043" cy="11550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生物安全対策費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105854</xdr:colOff>
      <xdr:row>747</xdr:row>
      <xdr:rowOff>39745</xdr:rowOff>
    </xdr:from>
    <xdr:to>
      <xdr:col>25</xdr:col>
      <xdr:colOff>148168</xdr:colOff>
      <xdr:row>750</xdr:row>
      <xdr:rowOff>338667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719937" y="42044995"/>
          <a:ext cx="2455314" cy="13466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セオービット株式会社他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21167</xdr:colOff>
      <xdr:row>747</xdr:row>
      <xdr:rowOff>63555</xdr:rowOff>
    </xdr:from>
    <xdr:to>
      <xdr:col>40</xdr:col>
      <xdr:colOff>116417</xdr:colOff>
      <xdr:row>750</xdr:row>
      <xdr:rowOff>338667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52584" y="42068805"/>
          <a:ext cx="2307166" cy="13228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東京都水道局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95249</xdr:colOff>
      <xdr:row>743</xdr:row>
      <xdr:rowOff>329613</xdr:rowOff>
    </xdr:from>
    <xdr:to>
      <xdr:col>27</xdr:col>
      <xdr:colOff>95270</xdr:colOff>
      <xdr:row>745</xdr:row>
      <xdr:rowOff>148167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5524499" y="40937863"/>
          <a:ext cx="21" cy="5170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84667</xdr:colOff>
      <xdr:row>745</xdr:row>
      <xdr:rowOff>117342</xdr:rowOff>
    </xdr:from>
    <xdr:to>
      <xdr:col>19</xdr:col>
      <xdr:colOff>85898</xdr:colOff>
      <xdr:row>747</xdr:row>
      <xdr:rowOff>31750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3905250" y="41424092"/>
          <a:ext cx="1231" cy="6129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62615</xdr:colOff>
      <xdr:row>745</xdr:row>
      <xdr:rowOff>157559</xdr:rowOff>
    </xdr:from>
    <xdr:to>
      <xdr:col>34</xdr:col>
      <xdr:colOff>63501</xdr:colOff>
      <xdr:row>747</xdr:row>
      <xdr:rowOff>42333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6899448" y="41464309"/>
          <a:ext cx="886" cy="5832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74085</xdr:colOff>
      <xdr:row>745</xdr:row>
      <xdr:rowOff>137583</xdr:rowOff>
    </xdr:from>
    <xdr:to>
      <xdr:col>34</xdr:col>
      <xdr:colOff>74083</xdr:colOff>
      <xdr:row>745</xdr:row>
      <xdr:rowOff>148167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894668" y="41444333"/>
          <a:ext cx="3016248"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95252</xdr:colOff>
      <xdr:row>746</xdr:row>
      <xdr:rowOff>924</xdr:rowOff>
    </xdr:from>
    <xdr:to>
      <xdr:col>24</xdr:col>
      <xdr:colOff>179918</xdr:colOff>
      <xdr:row>746</xdr:row>
      <xdr:rowOff>275788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709335" y="41656924"/>
          <a:ext cx="229658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29</xdr:col>
      <xdr:colOff>52916</xdr:colOff>
      <xdr:row>746</xdr:row>
      <xdr:rowOff>925</xdr:rowOff>
    </xdr:from>
    <xdr:to>
      <xdr:col>38</xdr:col>
      <xdr:colOff>10582</xdr:colOff>
      <xdr:row>746</xdr:row>
      <xdr:rowOff>275789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rot="10800000" flipV="1">
          <a:off x="5884333" y="41656925"/>
          <a:ext cx="1767416"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41" sqref="AQ141:AR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861</v>
      </c>
      <c r="AT2" s="948"/>
      <c r="AU2" s="948"/>
      <c r="AV2" s="52" t="str">
        <f>IF(AW2="", "", "-")</f>
        <v/>
      </c>
      <c r="AW2" s="919"/>
      <c r="AX2" s="919"/>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156</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549</v>
      </c>
      <c r="AF5" s="702"/>
      <c r="AG5" s="702"/>
      <c r="AH5" s="702"/>
      <c r="AI5" s="702"/>
      <c r="AJ5" s="702"/>
      <c r="AK5" s="702"/>
      <c r="AL5" s="702"/>
      <c r="AM5" s="702"/>
      <c r="AN5" s="702"/>
      <c r="AO5" s="702"/>
      <c r="AP5" s="703"/>
      <c r="AQ5" s="704" t="s">
        <v>550</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30" t="s">
        <v>545</v>
      </c>
      <c r="Z7" s="442"/>
      <c r="AA7" s="442"/>
      <c r="AB7" s="442"/>
      <c r="AC7" s="442"/>
      <c r="AD7" s="931"/>
      <c r="AE7" s="920" t="s">
        <v>553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9"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50"/>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590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591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34</v>
      </c>
      <c r="Q13" s="661"/>
      <c r="R13" s="661"/>
      <c r="S13" s="661"/>
      <c r="T13" s="661"/>
      <c r="U13" s="661"/>
      <c r="V13" s="662"/>
      <c r="W13" s="660">
        <v>33</v>
      </c>
      <c r="X13" s="661"/>
      <c r="Y13" s="661"/>
      <c r="Z13" s="661"/>
      <c r="AA13" s="661"/>
      <c r="AB13" s="661"/>
      <c r="AC13" s="662"/>
      <c r="AD13" s="660">
        <v>32</v>
      </c>
      <c r="AE13" s="661"/>
      <c r="AF13" s="661"/>
      <c r="AG13" s="661"/>
      <c r="AH13" s="661"/>
      <c r="AI13" s="661"/>
      <c r="AJ13" s="662"/>
      <c r="AK13" s="660">
        <v>32</v>
      </c>
      <c r="AL13" s="661"/>
      <c r="AM13" s="661"/>
      <c r="AN13" s="661"/>
      <c r="AO13" s="661"/>
      <c r="AP13" s="661"/>
      <c r="AQ13" s="662"/>
      <c r="AR13" s="927"/>
      <c r="AS13" s="928"/>
      <c r="AT13" s="928"/>
      <c r="AU13" s="928"/>
      <c r="AV13" s="928"/>
      <c r="AW13" s="928"/>
      <c r="AX13" s="929"/>
    </row>
    <row r="14" spans="1:50" ht="21" customHeight="1" x14ac:dyDescent="0.15">
      <c r="A14" s="617"/>
      <c r="B14" s="618"/>
      <c r="C14" s="618"/>
      <c r="D14" s="618"/>
      <c r="E14" s="618"/>
      <c r="F14" s="619"/>
      <c r="G14" s="728"/>
      <c r="H14" s="729"/>
      <c r="I14" s="714" t="s">
        <v>8</v>
      </c>
      <c r="J14" s="765"/>
      <c r="K14" s="765"/>
      <c r="L14" s="765"/>
      <c r="M14" s="765"/>
      <c r="N14" s="765"/>
      <c r="O14" s="766"/>
      <c r="P14" s="660" t="s">
        <v>554</v>
      </c>
      <c r="Q14" s="661"/>
      <c r="R14" s="661"/>
      <c r="S14" s="661"/>
      <c r="T14" s="661"/>
      <c r="U14" s="661"/>
      <c r="V14" s="662"/>
      <c r="W14" s="660" t="s">
        <v>552</v>
      </c>
      <c r="X14" s="661"/>
      <c r="Y14" s="661"/>
      <c r="Z14" s="661"/>
      <c r="AA14" s="661"/>
      <c r="AB14" s="661"/>
      <c r="AC14" s="662"/>
      <c r="AD14" s="660" t="s">
        <v>552</v>
      </c>
      <c r="AE14" s="661"/>
      <c r="AF14" s="661"/>
      <c r="AG14" s="661"/>
      <c r="AH14" s="661"/>
      <c r="AI14" s="661"/>
      <c r="AJ14" s="662"/>
      <c r="AK14" s="660" t="s">
        <v>552</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66</v>
      </c>
      <c r="Q15" s="661"/>
      <c r="R15" s="661"/>
      <c r="S15" s="661"/>
      <c r="T15" s="661"/>
      <c r="U15" s="661"/>
      <c r="V15" s="662"/>
      <c r="W15" s="660" t="s">
        <v>552</v>
      </c>
      <c r="X15" s="661"/>
      <c r="Y15" s="661"/>
      <c r="Z15" s="661"/>
      <c r="AA15" s="661"/>
      <c r="AB15" s="661"/>
      <c r="AC15" s="662"/>
      <c r="AD15" s="660" t="s">
        <v>552</v>
      </c>
      <c r="AE15" s="661"/>
      <c r="AF15" s="661"/>
      <c r="AG15" s="661"/>
      <c r="AH15" s="661"/>
      <c r="AI15" s="661"/>
      <c r="AJ15" s="662"/>
      <c r="AK15" s="660" t="s">
        <v>552</v>
      </c>
      <c r="AL15" s="661"/>
      <c r="AM15" s="661"/>
      <c r="AN15" s="661"/>
      <c r="AO15" s="661"/>
      <c r="AP15" s="661"/>
      <c r="AQ15" s="662"/>
      <c r="AR15" s="660" t="s">
        <v>552</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553</v>
      </c>
      <c r="Q16" s="661"/>
      <c r="R16" s="661"/>
      <c r="S16" s="661"/>
      <c r="T16" s="661"/>
      <c r="U16" s="661"/>
      <c r="V16" s="662"/>
      <c r="W16" s="660" t="s">
        <v>552</v>
      </c>
      <c r="X16" s="661"/>
      <c r="Y16" s="661"/>
      <c r="Z16" s="661"/>
      <c r="AA16" s="661"/>
      <c r="AB16" s="661"/>
      <c r="AC16" s="662"/>
      <c r="AD16" s="660" t="s">
        <v>552</v>
      </c>
      <c r="AE16" s="661"/>
      <c r="AF16" s="661"/>
      <c r="AG16" s="661"/>
      <c r="AH16" s="661"/>
      <c r="AI16" s="661"/>
      <c r="AJ16" s="662"/>
      <c r="AK16" s="660" t="s">
        <v>552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553</v>
      </c>
      <c r="Q17" s="661"/>
      <c r="R17" s="661"/>
      <c r="S17" s="661"/>
      <c r="T17" s="661"/>
      <c r="U17" s="661"/>
      <c r="V17" s="662"/>
      <c r="W17" s="660" t="s">
        <v>552</v>
      </c>
      <c r="X17" s="661"/>
      <c r="Y17" s="661"/>
      <c r="Z17" s="661"/>
      <c r="AA17" s="661"/>
      <c r="AB17" s="661"/>
      <c r="AC17" s="662"/>
      <c r="AD17" s="660" t="s">
        <v>552</v>
      </c>
      <c r="AE17" s="661"/>
      <c r="AF17" s="661"/>
      <c r="AG17" s="661"/>
      <c r="AH17" s="661"/>
      <c r="AI17" s="661"/>
      <c r="AJ17" s="662"/>
      <c r="AK17" s="660" t="s">
        <v>552</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1">
        <f>SUM(P13:V17)</f>
        <v>100</v>
      </c>
      <c r="Q18" s="882"/>
      <c r="R18" s="882"/>
      <c r="S18" s="882"/>
      <c r="T18" s="882"/>
      <c r="U18" s="882"/>
      <c r="V18" s="883"/>
      <c r="W18" s="881">
        <f>SUM(W13:AC17)</f>
        <v>33</v>
      </c>
      <c r="X18" s="882"/>
      <c r="Y18" s="882"/>
      <c r="Z18" s="882"/>
      <c r="AA18" s="882"/>
      <c r="AB18" s="882"/>
      <c r="AC18" s="883"/>
      <c r="AD18" s="881">
        <f>SUM(AD13:AJ17)</f>
        <v>32</v>
      </c>
      <c r="AE18" s="882"/>
      <c r="AF18" s="882"/>
      <c r="AG18" s="882"/>
      <c r="AH18" s="882"/>
      <c r="AI18" s="882"/>
      <c r="AJ18" s="883"/>
      <c r="AK18" s="881">
        <f>SUM(AK13:AQ17)</f>
        <v>32</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79</v>
      </c>
      <c r="Q19" s="661"/>
      <c r="R19" s="661"/>
      <c r="S19" s="661"/>
      <c r="T19" s="661"/>
      <c r="U19" s="661"/>
      <c r="V19" s="662"/>
      <c r="W19" s="660">
        <v>33</v>
      </c>
      <c r="X19" s="661"/>
      <c r="Y19" s="661"/>
      <c r="Z19" s="661"/>
      <c r="AA19" s="661"/>
      <c r="AB19" s="661"/>
      <c r="AC19" s="662"/>
      <c r="AD19" s="660">
        <v>31</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0.79</v>
      </c>
      <c r="Q20" s="311"/>
      <c r="R20" s="311"/>
      <c r="S20" s="311"/>
      <c r="T20" s="311"/>
      <c r="U20" s="311"/>
      <c r="V20" s="311"/>
      <c r="W20" s="311">
        <f t="shared" ref="W20" si="0">IF(W18=0, "-", SUM(W19)/W18)</f>
        <v>1</v>
      </c>
      <c r="X20" s="311"/>
      <c r="Y20" s="311"/>
      <c r="Z20" s="311"/>
      <c r="AA20" s="311"/>
      <c r="AB20" s="311"/>
      <c r="AC20" s="311"/>
      <c r="AD20" s="311">
        <f t="shared" ref="AD20" si="1">IF(AD18=0, "-", SUM(AD19)/AD18)</f>
        <v>0.96875</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54"/>
      <c r="G21" s="309" t="s">
        <v>495</v>
      </c>
      <c r="H21" s="310"/>
      <c r="I21" s="310"/>
      <c r="J21" s="310"/>
      <c r="K21" s="310"/>
      <c r="L21" s="310"/>
      <c r="M21" s="310"/>
      <c r="N21" s="310"/>
      <c r="O21" s="310"/>
      <c r="P21" s="311">
        <f>IF(P19=0, "-", SUM(P19)/SUM(P13,P14))</f>
        <v>2.3235294117647061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0.96875</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2" t="s">
        <v>537</v>
      </c>
      <c r="B22" s="973"/>
      <c r="C22" s="973"/>
      <c r="D22" s="973"/>
      <c r="E22" s="973"/>
      <c r="F22" s="974"/>
      <c r="G22" s="959" t="s">
        <v>472</v>
      </c>
      <c r="H22" s="215"/>
      <c r="I22" s="215"/>
      <c r="J22" s="215"/>
      <c r="K22" s="215"/>
      <c r="L22" s="215"/>
      <c r="M22" s="215"/>
      <c r="N22" s="215"/>
      <c r="O22" s="216"/>
      <c r="P22" s="944" t="s">
        <v>535</v>
      </c>
      <c r="Q22" s="215"/>
      <c r="R22" s="215"/>
      <c r="S22" s="215"/>
      <c r="T22" s="215"/>
      <c r="U22" s="215"/>
      <c r="V22" s="216"/>
      <c r="W22" s="944" t="s">
        <v>536</v>
      </c>
      <c r="X22" s="215"/>
      <c r="Y22" s="215"/>
      <c r="Z22" s="215"/>
      <c r="AA22" s="215"/>
      <c r="AB22" s="215"/>
      <c r="AC22" s="216"/>
      <c r="AD22" s="944" t="s">
        <v>471</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592</v>
      </c>
      <c r="H23" s="961"/>
      <c r="I23" s="961"/>
      <c r="J23" s="961"/>
      <c r="K23" s="961"/>
      <c r="L23" s="961"/>
      <c r="M23" s="961"/>
      <c r="N23" s="961"/>
      <c r="O23" s="962"/>
      <c r="P23" s="927">
        <v>32</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476</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473</v>
      </c>
      <c r="H29" s="970"/>
      <c r="I29" s="970"/>
      <c r="J29" s="970"/>
      <c r="K29" s="970"/>
      <c r="L29" s="970"/>
      <c r="M29" s="970"/>
      <c r="N29" s="970"/>
      <c r="O29" s="971"/>
      <c r="P29" s="941">
        <f>AK13</f>
        <v>32</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3" t="s">
        <v>470</v>
      </c>
      <c r="AN30" s="923"/>
      <c r="AO30" s="923"/>
      <c r="AP30" s="861"/>
      <c r="AQ30" s="770" t="s">
        <v>355</v>
      </c>
      <c r="AR30" s="771"/>
      <c r="AS30" s="771"/>
      <c r="AT30" s="772"/>
      <c r="AU30" s="777" t="s">
        <v>253</v>
      </c>
      <c r="AV30" s="777"/>
      <c r="AW30" s="777"/>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555</v>
      </c>
      <c r="AR31" s="193"/>
      <c r="AS31" s="126" t="s">
        <v>356</v>
      </c>
      <c r="AT31" s="127"/>
      <c r="AU31" s="192">
        <v>30</v>
      </c>
      <c r="AV31" s="192"/>
      <c r="AW31" s="397" t="s">
        <v>300</v>
      </c>
      <c r="AX31" s="398"/>
    </row>
    <row r="32" spans="1:50" ht="23.25" customHeight="1" x14ac:dyDescent="0.15">
      <c r="A32" s="402"/>
      <c r="B32" s="400"/>
      <c r="C32" s="400"/>
      <c r="D32" s="400"/>
      <c r="E32" s="400"/>
      <c r="F32" s="401"/>
      <c r="G32" s="563" t="s">
        <v>582</v>
      </c>
      <c r="H32" s="564"/>
      <c r="I32" s="564"/>
      <c r="J32" s="564"/>
      <c r="K32" s="564"/>
      <c r="L32" s="564"/>
      <c r="M32" s="564"/>
      <c r="N32" s="564"/>
      <c r="O32" s="565"/>
      <c r="P32" s="98" t="s">
        <v>593</v>
      </c>
      <c r="Q32" s="98"/>
      <c r="R32" s="98"/>
      <c r="S32" s="98"/>
      <c r="T32" s="98"/>
      <c r="U32" s="98"/>
      <c r="V32" s="98"/>
      <c r="W32" s="98"/>
      <c r="X32" s="99"/>
      <c r="Y32" s="470" t="s">
        <v>12</v>
      </c>
      <c r="Z32" s="530"/>
      <c r="AA32" s="531"/>
      <c r="AB32" s="460" t="s">
        <v>564</v>
      </c>
      <c r="AC32" s="460"/>
      <c r="AD32" s="460"/>
      <c r="AE32" s="211">
        <v>4.4000000000000004</v>
      </c>
      <c r="AF32" s="212"/>
      <c r="AG32" s="212"/>
      <c r="AH32" s="212"/>
      <c r="AI32" s="211">
        <v>4.3</v>
      </c>
      <c r="AJ32" s="212"/>
      <c r="AK32" s="212"/>
      <c r="AL32" s="212"/>
      <c r="AM32" s="211">
        <v>4.4000000000000004</v>
      </c>
      <c r="AN32" s="212"/>
      <c r="AO32" s="212"/>
      <c r="AP32" s="212"/>
      <c r="AQ32" s="317" t="s">
        <v>557</v>
      </c>
      <c r="AR32" s="200"/>
      <c r="AS32" s="200"/>
      <c r="AT32" s="318"/>
      <c r="AU32" s="212" t="s">
        <v>464</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564</v>
      </c>
      <c r="AC33" s="522"/>
      <c r="AD33" s="522"/>
      <c r="AE33" s="211">
        <v>3.5</v>
      </c>
      <c r="AF33" s="212"/>
      <c r="AG33" s="212"/>
      <c r="AH33" s="212"/>
      <c r="AI33" s="211">
        <v>3.5</v>
      </c>
      <c r="AJ33" s="212"/>
      <c r="AK33" s="212"/>
      <c r="AL33" s="212"/>
      <c r="AM33" s="211">
        <v>3.5</v>
      </c>
      <c r="AN33" s="212"/>
      <c r="AO33" s="212"/>
      <c r="AP33" s="212"/>
      <c r="AQ33" s="317" t="s">
        <v>555</v>
      </c>
      <c r="AR33" s="200"/>
      <c r="AS33" s="200"/>
      <c r="AT33" s="318"/>
      <c r="AU33" s="212">
        <v>3.5</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126</v>
      </c>
      <c r="AF34" s="212"/>
      <c r="AG34" s="212"/>
      <c r="AH34" s="212"/>
      <c r="AI34" s="211">
        <v>123</v>
      </c>
      <c r="AJ34" s="212"/>
      <c r="AK34" s="212"/>
      <c r="AL34" s="212"/>
      <c r="AM34" s="211">
        <v>126</v>
      </c>
      <c r="AN34" s="212"/>
      <c r="AO34" s="212"/>
      <c r="AP34" s="212"/>
      <c r="AQ34" s="317" t="s">
        <v>555</v>
      </c>
      <c r="AR34" s="200"/>
      <c r="AS34" s="200"/>
      <c r="AT34" s="318"/>
      <c r="AU34" s="212" t="s">
        <v>555</v>
      </c>
      <c r="AV34" s="212"/>
      <c r="AW34" s="212"/>
      <c r="AX34" s="214"/>
    </row>
    <row r="35" spans="1:50" ht="23.25" customHeight="1" x14ac:dyDescent="0.15">
      <c r="A35" s="219" t="s">
        <v>525</v>
      </c>
      <c r="B35" s="220"/>
      <c r="C35" s="220"/>
      <c r="D35" s="220"/>
      <c r="E35" s="220"/>
      <c r="F35" s="221"/>
      <c r="G35" s="225" t="s">
        <v>583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8"/>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554</v>
      </c>
      <c r="AR38" s="193"/>
      <c r="AS38" s="126" t="s">
        <v>356</v>
      </c>
      <c r="AT38" s="127"/>
      <c r="AU38" s="192" t="s">
        <v>554</v>
      </c>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528</v>
      </c>
      <c r="B78" s="331"/>
      <c r="C78" s="331"/>
      <c r="D78" s="331"/>
      <c r="E78" s="328" t="s">
        <v>463</v>
      </c>
      <c r="F78" s="329"/>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55"/>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538</v>
      </c>
      <c r="AV100" s="314"/>
      <c r="AW100" s="314"/>
      <c r="AX100" s="316"/>
    </row>
    <row r="101" spans="1:60" ht="23.25" customHeight="1" x14ac:dyDescent="0.15">
      <c r="A101" s="421"/>
      <c r="B101" s="422"/>
      <c r="C101" s="422"/>
      <c r="D101" s="422"/>
      <c r="E101" s="422"/>
      <c r="F101" s="423"/>
      <c r="G101" s="98" t="s">
        <v>594</v>
      </c>
      <c r="H101" s="98"/>
      <c r="I101" s="98"/>
      <c r="J101" s="98"/>
      <c r="K101" s="98"/>
      <c r="L101" s="98"/>
      <c r="M101" s="98"/>
      <c r="N101" s="98"/>
      <c r="O101" s="98"/>
      <c r="P101" s="98"/>
      <c r="Q101" s="98"/>
      <c r="R101" s="98"/>
      <c r="S101" s="98"/>
      <c r="T101" s="98"/>
      <c r="U101" s="98"/>
      <c r="V101" s="98"/>
      <c r="W101" s="98"/>
      <c r="X101" s="99"/>
      <c r="Y101" s="541" t="s">
        <v>55</v>
      </c>
      <c r="Z101" s="542"/>
      <c r="AA101" s="543"/>
      <c r="AB101" s="460" t="s">
        <v>588</v>
      </c>
      <c r="AC101" s="460"/>
      <c r="AD101" s="460"/>
      <c r="AE101" s="211">
        <v>1</v>
      </c>
      <c r="AF101" s="212"/>
      <c r="AG101" s="212"/>
      <c r="AH101" s="213"/>
      <c r="AI101" s="211">
        <v>1</v>
      </c>
      <c r="AJ101" s="212"/>
      <c r="AK101" s="212"/>
      <c r="AL101" s="213"/>
      <c r="AM101" s="211">
        <v>1</v>
      </c>
      <c r="AN101" s="212"/>
      <c r="AO101" s="212"/>
      <c r="AP101" s="213"/>
      <c r="AQ101" s="317" t="s">
        <v>634</v>
      </c>
      <c r="AR101" s="200"/>
      <c r="AS101" s="200"/>
      <c r="AT101" s="318"/>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588</v>
      </c>
      <c r="AC102" s="460"/>
      <c r="AD102" s="460"/>
      <c r="AE102" s="417">
        <v>1</v>
      </c>
      <c r="AF102" s="417"/>
      <c r="AG102" s="417"/>
      <c r="AH102" s="417"/>
      <c r="AI102" s="417">
        <v>1</v>
      </c>
      <c r="AJ102" s="417"/>
      <c r="AK102" s="417"/>
      <c r="AL102" s="417"/>
      <c r="AM102" s="417">
        <v>1</v>
      </c>
      <c r="AN102" s="417"/>
      <c r="AO102" s="417"/>
      <c r="AP102" s="417"/>
      <c r="AQ102" s="266">
        <v>1</v>
      </c>
      <c r="AR102" s="267"/>
      <c r="AS102" s="267"/>
      <c r="AT102" s="312"/>
      <c r="AU102" s="266"/>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4" t="s">
        <v>539</v>
      </c>
      <c r="AR115" s="595"/>
      <c r="AS115" s="595"/>
      <c r="AT115" s="595"/>
      <c r="AU115" s="595"/>
      <c r="AV115" s="595"/>
      <c r="AW115" s="595"/>
      <c r="AX115" s="596"/>
    </row>
    <row r="116" spans="1:50" ht="23.25" customHeight="1" x14ac:dyDescent="0.15">
      <c r="A116" s="438"/>
      <c r="B116" s="439"/>
      <c r="C116" s="439"/>
      <c r="D116" s="439"/>
      <c r="E116" s="439"/>
      <c r="F116" s="440"/>
      <c r="G116" s="392" t="s">
        <v>595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586</v>
      </c>
      <c r="AC116" s="462"/>
      <c r="AD116" s="463"/>
      <c r="AE116" s="417">
        <v>33</v>
      </c>
      <c r="AF116" s="417"/>
      <c r="AG116" s="417"/>
      <c r="AH116" s="417"/>
      <c r="AI116" s="417">
        <v>33</v>
      </c>
      <c r="AJ116" s="417"/>
      <c r="AK116" s="417"/>
      <c r="AL116" s="417"/>
      <c r="AM116" s="417">
        <v>31</v>
      </c>
      <c r="AN116" s="417"/>
      <c r="AO116" s="417"/>
      <c r="AP116" s="417"/>
      <c r="AQ116" s="211">
        <v>32</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560</v>
      </c>
      <c r="AC117" s="472"/>
      <c r="AD117" s="473"/>
      <c r="AE117" s="593" t="s">
        <v>596</v>
      </c>
      <c r="AF117" s="550"/>
      <c r="AG117" s="550"/>
      <c r="AH117" s="550"/>
      <c r="AI117" s="593" t="s">
        <v>596</v>
      </c>
      <c r="AJ117" s="550"/>
      <c r="AK117" s="550"/>
      <c r="AL117" s="550"/>
      <c r="AM117" s="593" t="s">
        <v>597</v>
      </c>
      <c r="AN117" s="550"/>
      <c r="AO117" s="550"/>
      <c r="AP117" s="550"/>
      <c r="AQ117" s="593" t="s">
        <v>598</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4" t="s">
        <v>539</v>
      </c>
      <c r="AR118" s="595"/>
      <c r="AS118" s="595"/>
      <c r="AT118" s="595"/>
      <c r="AU118" s="595"/>
      <c r="AV118" s="595"/>
      <c r="AW118" s="595"/>
      <c r="AX118" s="596"/>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4" t="s">
        <v>539</v>
      </c>
      <c r="AR121" s="595"/>
      <c r="AS121" s="595"/>
      <c r="AT121" s="595"/>
      <c r="AU121" s="595"/>
      <c r="AV121" s="595"/>
      <c r="AW121" s="595"/>
      <c r="AX121" s="596"/>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4" t="s">
        <v>539</v>
      </c>
      <c r="AR124" s="595"/>
      <c r="AS124" s="595"/>
      <c r="AT124" s="595"/>
      <c r="AU124" s="595"/>
      <c r="AV124" s="595"/>
      <c r="AW124" s="595"/>
      <c r="AX124" s="596"/>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4" t="s">
        <v>357</v>
      </c>
      <c r="AF127" s="415"/>
      <c r="AG127" s="415"/>
      <c r="AH127" s="416"/>
      <c r="AI127" s="414" t="s">
        <v>363</v>
      </c>
      <c r="AJ127" s="415"/>
      <c r="AK127" s="415"/>
      <c r="AL127" s="416"/>
      <c r="AM127" s="414" t="s">
        <v>470</v>
      </c>
      <c r="AN127" s="415"/>
      <c r="AO127" s="415"/>
      <c r="AP127" s="416"/>
      <c r="AQ127" s="594" t="s">
        <v>539</v>
      </c>
      <c r="AR127" s="595"/>
      <c r="AS127" s="595"/>
      <c r="AT127" s="595"/>
      <c r="AU127" s="595"/>
      <c r="AV127" s="595"/>
      <c r="AW127" s="595"/>
      <c r="AX127" s="596"/>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v>4.4000000000000004</v>
      </c>
      <c r="AF134" s="200"/>
      <c r="AG134" s="200"/>
      <c r="AH134" s="200"/>
      <c r="AI134" s="199">
        <v>4.3</v>
      </c>
      <c r="AJ134" s="200"/>
      <c r="AK134" s="200"/>
      <c r="AL134" s="200"/>
      <c r="AM134" s="199">
        <v>4.4000000000000004</v>
      </c>
      <c r="AN134" s="200"/>
      <c r="AO134" s="200"/>
      <c r="AP134" s="200"/>
      <c r="AQ134" s="199" t="s">
        <v>634</v>
      </c>
      <c r="AR134" s="200"/>
      <c r="AS134" s="200"/>
      <c r="AT134" s="200"/>
      <c r="AU134" s="199" t="s">
        <v>634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v>3.5</v>
      </c>
      <c r="AF135" s="200"/>
      <c r="AG135" s="200"/>
      <c r="AH135" s="200"/>
      <c r="AI135" s="199">
        <v>3.5</v>
      </c>
      <c r="AJ135" s="200"/>
      <c r="AK135" s="200"/>
      <c r="AL135" s="200"/>
      <c r="AM135" s="199">
        <v>3.5</v>
      </c>
      <c r="AN135" s="200"/>
      <c r="AO135" s="200"/>
      <c r="AP135" s="200"/>
      <c r="AQ135" s="199" t="s">
        <v>636</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1" t="s">
        <v>384</v>
      </c>
      <c r="H430" s="116"/>
      <c r="I430" s="116"/>
      <c r="J430" s="902" t="s">
        <v>552</v>
      </c>
      <c r="K430" s="903"/>
      <c r="L430" s="903"/>
      <c r="M430" s="903"/>
      <c r="N430" s="903"/>
      <c r="O430" s="903"/>
      <c r="P430" s="903"/>
      <c r="Q430" s="903"/>
      <c r="R430" s="903"/>
      <c r="S430" s="903"/>
      <c r="T430" s="904"/>
      <c r="U430" s="590" t="s">
        <v>559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92" t="s">
        <v>554</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17" t="s">
        <v>555</v>
      </c>
      <c r="AF433" s="200"/>
      <c r="AG433" s="200"/>
      <c r="AH433" s="200"/>
      <c r="AI433" s="317" t="s">
        <v>555</v>
      </c>
      <c r="AJ433" s="200"/>
      <c r="AK433" s="200"/>
      <c r="AL433" s="200"/>
      <c r="AM433" s="317" t="s">
        <v>555</v>
      </c>
      <c r="AN433" s="200"/>
      <c r="AO433" s="200"/>
      <c r="AP433" s="318"/>
      <c r="AQ433" s="317" t="s">
        <v>555</v>
      </c>
      <c r="AR433" s="200"/>
      <c r="AS433" s="200"/>
      <c r="AT433" s="318"/>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17" t="s">
        <v>555</v>
      </c>
      <c r="AF434" s="200"/>
      <c r="AG434" s="200"/>
      <c r="AH434" s="318"/>
      <c r="AI434" s="317" t="s">
        <v>559</v>
      </c>
      <c r="AJ434" s="200"/>
      <c r="AK434" s="200"/>
      <c r="AL434" s="200"/>
      <c r="AM434" s="317" t="s">
        <v>555</v>
      </c>
      <c r="AN434" s="200"/>
      <c r="AO434" s="200"/>
      <c r="AP434" s="318"/>
      <c r="AQ434" s="317" t="s">
        <v>555</v>
      </c>
      <c r="AR434" s="200"/>
      <c r="AS434" s="200"/>
      <c r="AT434" s="318"/>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17" t="s">
        <v>555</v>
      </c>
      <c r="AF435" s="200"/>
      <c r="AG435" s="200"/>
      <c r="AH435" s="318"/>
      <c r="AI435" s="317" t="s">
        <v>555</v>
      </c>
      <c r="AJ435" s="200"/>
      <c r="AK435" s="200"/>
      <c r="AL435" s="200"/>
      <c r="AM435" s="317" t="s">
        <v>555</v>
      </c>
      <c r="AN435" s="200"/>
      <c r="AO435" s="200"/>
      <c r="AP435" s="318"/>
      <c r="AQ435" s="317" t="s">
        <v>555</v>
      </c>
      <c r="AR435" s="200"/>
      <c r="AS435" s="200"/>
      <c r="AT435" s="318"/>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39.950000000000003"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551</v>
      </c>
      <c r="AE702" s="339"/>
      <c r="AF702" s="339"/>
      <c r="AG702" s="384" t="s">
        <v>601</v>
      </c>
      <c r="AH702" s="385"/>
      <c r="AI702" s="385"/>
      <c r="AJ702" s="385"/>
      <c r="AK702" s="385"/>
      <c r="AL702" s="385"/>
      <c r="AM702" s="385"/>
      <c r="AN702" s="385"/>
      <c r="AO702" s="385"/>
      <c r="AP702" s="385"/>
      <c r="AQ702" s="385"/>
      <c r="AR702" s="385"/>
      <c r="AS702" s="385"/>
      <c r="AT702" s="385"/>
      <c r="AU702" s="385"/>
      <c r="AV702" s="385"/>
      <c r="AW702" s="385"/>
      <c r="AX702" s="386"/>
    </row>
    <row r="703" spans="1:50" ht="3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551</v>
      </c>
      <c r="AE703" s="324"/>
      <c r="AF703" s="324"/>
      <c r="AG703" s="94" t="s">
        <v>566</v>
      </c>
      <c r="AH703" s="95"/>
      <c r="AI703" s="95"/>
      <c r="AJ703" s="95"/>
      <c r="AK703" s="95"/>
      <c r="AL703" s="95"/>
      <c r="AM703" s="95"/>
      <c r="AN703" s="95"/>
      <c r="AO703" s="95"/>
      <c r="AP703" s="95"/>
      <c r="AQ703" s="95"/>
      <c r="AR703" s="95"/>
      <c r="AS703" s="95"/>
      <c r="AT703" s="95"/>
      <c r="AU703" s="95"/>
      <c r="AV703" s="95"/>
      <c r="AW703" s="95"/>
      <c r="AX703" s="96"/>
    </row>
    <row r="704" spans="1:50" ht="34.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551</v>
      </c>
      <c r="AE704" s="786"/>
      <c r="AF704" s="786"/>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4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551</v>
      </c>
      <c r="AE705" s="718"/>
      <c r="AF705" s="718"/>
      <c r="AG705" s="118" t="s">
        <v>627</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5"/>
      <c r="B706" s="646"/>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584</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567</v>
      </c>
      <c r="AE708" s="608"/>
      <c r="AF708" s="608"/>
      <c r="AG708" s="745" t="s">
        <v>579</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551</v>
      </c>
      <c r="AE709" s="324"/>
      <c r="AF709" s="324"/>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567</v>
      </c>
      <c r="AE710" s="324"/>
      <c r="AF710" s="324"/>
      <c r="AG710" s="94" t="s">
        <v>579</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551</v>
      </c>
      <c r="AE711" s="324"/>
      <c r="AF711" s="324"/>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567</v>
      </c>
      <c r="AE712" s="786"/>
      <c r="AF712" s="786"/>
      <c r="AG712" s="813" t="s">
        <v>580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6" t="s">
        <v>487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567</v>
      </c>
      <c r="AE713" s="324"/>
      <c r="AF713" s="666"/>
      <c r="AG713" s="94" t="s">
        <v>579</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551</v>
      </c>
      <c r="AE714" s="811"/>
      <c r="AF714" s="812"/>
      <c r="AG714" s="739" t="s">
        <v>587</v>
      </c>
      <c r="AH714" s="740"/>
      <c r="AI714" s="740"/>
      <c r="AJ714" s="740"/>
      <c r="AK714" s="740"/>
      <c r="AL714" s="740"/>
      <c r="AM714" s="740"/>
      <c r="AN714" s="740"/>
      <c r="AO714" s="740"/>
      <c r="AP714" s="740"/>
      <c r="AQ714" s="740"/>
      <c r="AR714" s="740"/>
      <c r="AS714" s="740"/>
      <c r="AT714" s="740"/>
      <c r="AU714" s="740"/>
      <c r="AV714" s="740"/>
      <c r="AW714" s="740"/>
      <c r="AX714" s="741"/>
    </row>
    <row r="715" spans="1:50" ht="28.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551</v>
      </c>
      <c r="AE715" s="608"/>
      <c r="AF715" s="659"/>
      <c r="AG715" s="745" t="s">
        <v>603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567</v>
      </c>
      <c r="AE716" s="630"/>
      <c r="AF716" s="630"/>
      <c r="AG716" s="94" t="s">
        <v>581</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551</v>
      </c>
      <c r="AE717" s="324"/>
      <c r="AF717" s="324"/>
      <c r="AG717" s="94" t="s">
        <v>585</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567</v>
      </c>
      <c r="AE718" s="324"/>
      <c r="AF718" s="324"/>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567</v>
      </c>
      <c r="AE719" s="608"/>
      <c r="AF719" s="608"/>
      <c r="AG719" s="118" t="s">
        <v>629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t="s">
        <v>628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6" t="s">
        <v>630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604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431</v>
      </c>
      <c r="B737" s="203"/>
      <c r="C737" s="203"/>
      <c r="D737" s="204"/>
      <c r="E737" s="996" t="s">
        <v>605</v>
      </c>
      <c r="F737" s="996"/>
      <c r="G737" s="996"/>
      <c r="H737" s="996"/>
      <c r="I737" s="996"/>
      <c r="J737" s="996"/>
      <c r="K737" s="996"/>
      <c r="L737" s="996"/>
      <c r="M737" s="996"/>
      <c r="N737" s="358" t="s">
        <v>358</v>
      </c>
      <c r="O737" s="358"/>
      <c r="P737" s="358"/>
      <c r="Q737" s="358"/>
      <c r="R737" s="996" t="s">
        <v>606</v>
      </c>
      <c r="S737" s="996"/>
      <c r="T737" s="996"/>
      <c r="U737" s="996"/>
      <c r="V737" s="996"/>
      <c r="W737" s="996"/>
      <c r="X737" s="996"/>
      <c r="Y737" s="996"/>
      <c r="Z737" s="996"/>
      <c r="AA737" s="358" t="s">
        <v>359</v>
      </c>
      <c r="AB737" s="358"/>
      <c r="AC737" s="358"/>
      <c r="AD737" s="358"/>
      <c r="AE737" s="996" t="s">
        <v>607</v>
      </c>
      <c r="AF737" s="996"/>
      <c r="AG737" s="996"/>
      <c r="AH737" s="996"/>
      <c r="AI737" s="996"/>
      <c r="AJ737" s="996"/>
      <c r="AK737" s="996"/>
      <c r="AL737" s="996"/>
      <c r="AM737" s="996"/>
      <c r="AN737" s="358" t="s">
        <v>360</v>
      </c>
      <c r="AO737" s="358"/>
      <c r="AP737" s="358"/>
      <c r="AQ737" s="358"/>
      <c r="AR737" s="997" t="s">
        <v>608</v>
      </c>
      <c r="AS737" s="998"/>
      <c r="AT737" s="998"/>
      <c r="AU737" s="998"/>
      <c r="AV737" s="998"/>
      <c r="AW737" s="998"/>
      <c r="AX737" s="999"/>
      <c r="AY737" s="89"/>
      <c r="AZ737" s="89"/>
    </row>
    <row r="738" spans="1:52" ht="24.75" customHeight="1" x14ac:dyDescent="0.15">
      <c r="A738" s="1000" t="s">
        <v>361</v>
      </c>
      <c r="B738" s="203"/>
      <c r="C738" s="203"/>
      <c r="D738" s="204"/>
      <c r="E738" s="996" t="s">
        <v>608</v>
      </c>
      <c r="F738" s="996"/>
      <c r="G738" s="996"/>
      <c r="H738" s="996"/>
      <c r="I738" s="996"/>
      <c r="J738" s="996"/>
      <c r="K738" s="996"/>
      <c r="L738" s="996"/>
      <c r="M738" s="996"/>
      <c r="N738" s="358" t="s">
        <v>362</v>
      </c>
      <c r="O738" s="358"/>
      <c r="P738" s="358"/>
      <c r="Q738" s="358"/>
      <c r="R738" s="996" t="s">
        <v>609</v>
      </c>
      <c r="S738" s="996"/>
      <c r="T738" s="996"/>
      <c r="U738" s="996"/>
      <c r="V738" s="996"/>
      <c r="W738" s="996"/>
      <c r="X738" s="996"/>
      <c r="Y738" s="996"/>
      <c r="Z738" s="996"/>
      <c r="AA738" s="358" t="s">
        <v>480</v>
      </c>
      <c r="AB738" s="358"/>
      <c r="AC738" s="358"/>
      <c r="AD738" s="358"/>
      <c r="AE738" s="996" t="s">
        <v>610</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540</v>
      </c>
      <c r="B739" s="1005"/>
      <c r="C739" s="1005"/>
      <c r="D739" s="1006"/>
      <c r="E739" s="1007" t="s">
        <v>635</v>
      </c>
      <c r="F739" s="1008"/>
      <c r="G739" s="1008"/>
      <c r="H739" s="91" t="str">
        <f>IF(E739="", "", "(")</f>
        <v>(</v>
      </c>
      <c r="I739" s="991"/>
      <c r="J739" s="991"/>
      <c r="K739" s="91" t="str">
        <f>IF(OR(I739="　", I739=""), "", "-")</f>
        <v/>
      </c>
      <c r="L739" s="992">
        <v>864</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7" t="s">
        <v>529</v>
      </c>
      <c r="B740" s="618"/>
      <c r="C740" s="618"/>
      <c r="D740" s="618"/>
      <c r="E740" s="618"/>
      <c r="F740" s="61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531</v>
      </c>
      <c r="B779" s="632"/>
      <c r="C779" s="632"/>
      <c r="D779" s="632"/>
      <c r="E779" s="632"/>
      <c r="F779" s="633"/>
      <c r="G779" s="598" t="s">
        <v>613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574</v>
      </c>
      <c r="H781" s="674"/>
      <c r="I781" s="674"/>
      <c r="J781" s="674"/>
      <c r="K781" s="675"/>
      <c r="L781" s="667" t="s">
        <v>612</v>
      </c>
      <c r="M781" s="668"/>
      <c r="N781" s="668"/>
      <c r="O781" s="668"/>
      <c r="P781" s="668"/>
      <c r="Q781" s="668"/>
      <c r="R781" s="668"/>
      <c r="S781" s="668"/>
      <c r="T781" s="668"/>
      <c r="U781" s="668"/>
      <c r="V781" s="668"/>
      <c r="W781" s="668"/>
      <c r="X781" s="669"/>
      <c r="Y781" s="387">
        <v>13</v>
      </c>
      <c r="Z781" s="388"/>
      <c r="AA781" s="388"/>
      <c r="AB781" s="808"/>
      <c r="AC781" s="673" t="s">
        <v>615</v>
      </c>
      <c r="AD781" s="674"/>
      <c r="AE781" s="674"/>
      <c r="AF781" s="674"/>
      <c r="AG781" s="675"/>
      <c r="AH781" s="667" t="s">
        <v>616</v>
      </c>
      <c r="AI781" s="668"/>
      <c r="AJ781" s="668"/>
      <c r="AK781" s="668"/>
      <c r="AL781" s="668"/>
      <c r="AM781" s="668"/>
      <c r="AN781" s="668"/>
      <c r="AO781" s="668"/>
      <c r="AP781" s="668"/>
      <c r="AQ781" s="668"/>
      <c r="AR781" s="668"/>
      <c r="AS781" s="668"/>
      <c r="AT781" s="669"/>
      <c r="AU781" s="387">
        <v>2</v>
      </c>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v>
      </c>
      <c r="AV791" s="835"/>
      <c r="AW791" s="835"/>
      <c r="AX791" s="837"/>
    </row>
    <row r="792" spans="1:50" ht="24.75" hidden="1" customHeight="1" x14ac:dyDescent="0.15">
      <c r="A792" s="634"/>
      <c r="B792" s="635"/>
      <c r="C792" s="635"/>
      <c r="D792" s="635"/>
      <c r="E792" s="635"/>
      <c r="F792" s="636"/>
      <c r="G792" s="598" t="s">
        <v>617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618</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619</v>
      </c>
      <c r="D837" s="340"/>
      <c r="E837" s="340"/>
      <c r="F837" s="340"/>
      <c r="G837" s="340"/>
      <c r="H837" s="340"/>
      <c r="I837" s="340"/>
      <c r="J837" s="341">
        <v>5013201003096</v>
      </c>
      <c r="K837" s="342"/>
      <c r="L837" s="342"/>
      <c r="M837" s="342"/>
      <c r="N837" s="342"/>
      <c r="O837" s="342"/>
      <c r="P837" s="355" t="s">
        <v>612</v>
      </c>
      <c r="Q837" s="343"/>
      <c r="R837" s="343"/>
      <c r="S837" s="343"/>
      <c r="T837" s="343"/>
      <c r="U837" s="343"/>
      <c r="V837" s="343"/>
      <c r="W837" s="343"/>
      <c r="X837" s="343"/>
      <c r="Y837" s="344">
        <v>13</v>
      </c>
      <c r="Z837" s="345"/>
      <c r="AA837" s="345"/>
      <c r="AB837" s="346"/>
      <c r="AC837" s="356" t="s">
        <v>517</v>
      </c>
      <c r="AD837" s="364"/>
      <c r="AE837" s="364"/>
      <c r="AF837" s="364"/>
      <c r="AG837" s="364"/>
      <c r="AH837" s="365">
        <v>1</v>
      </c>
      <c r="AI837" s="366"/>
      <c r="AJ837" s="366"/>
      <c r="AK837" s="366"/>
      <c r="AL837" s="350">
        <v>87.06</v>
      </c>
      <c r="AM837" s="351"/>
      <c r="AN837" s="351"/>
      <c r="AO837" s="352"/>
      <c r="AP837" s="353" t="s">
        <v>575</v>
      </c>
      <c r="AQ837" s="353"/>
      <c r="AR837" s="353"/>
      <c r="AS837" s="353"/>
      <c r="AT837" s="353"/>
      <c r="AU837" s="353"/>
      <c r="AV837" s="353"/>
      <c r="AW837" s="353"/>
      <c r="AX837" s="353"/>
    </row>
    <row r="838" spans="1:50" ht="30" customHeight="1" x14ac:dyDescent="0.15">
      <c r="A838" s="372">
        <v>2</v>
      </c>
      <c r="B838" s="372">
        <v>1</v>
      </c>
      <c r="C838" s="354" t="s">
        <v>620</v>
      </c>
      <c r="D838" s="340"/>
      <c r="E838" s="340"/>
      <c r="F838" s="340"/>
      <c r="G838" s="340"/>
      <c r="H838" s="340"/>
      <c r="I838" s="340"/>
      <c r="J838" s="341">
        <v>5013301009723</v>
      </c>
      <c r="K838" s="342"/>
      <c r="L838" s="342"/>
      <c r="M838" s="342"/>
      <c r="N838" s="342"/>
      <c r="O838" s="342"/>
      <c r="P838" s="355" t="s">
        <v>612</v>
      </c>
      <c r="Q838" s="343"/>
      <c r="R838" s="343"/>
      <c r="S838" s="343"/>
      <c r="T838" s="343"/>
      <c r="U838" s="343"/>
      <c r="V838" s="343"/>
      <c r="W838" s="343"/>
      <c r="X838" s="343"/>
      <c r="Y838" s="344">
        <v>10</v>
      </c>
      <c r="Z838" s="345"/>
      <c r="AA838" s="345"/>
      <c r="AB838" s="346"/>
      <c r="AC838" s="356" t="s">
        <v>517</v>
      </c>
      <c r="AD838" s="364"/>
      <c r="AE838" s="364"/>
      <c r="AF838" s="364"/>
      <c r="AG838" s="364"/>
      <c r="AH838" s="365">
        <v>1</v>
      </c>
      <c r="AI838" s="366"/>
      <c r="AJ838" s="366"/>
      <c r="AK838" s="366"/>
      <c r="AL838" s="350">
        <v>98.95</v>
      </c>
      <c r="AM838" s="351"/>
      <c r="AN838" s="351"/>
      <c r="AO838" s="352"/>
      <c r="AP838" s="353" t="s">
        <v>575</v>
      </c>
      <c r="AQ838" s="353"/>
      <c r="AR838" s="353"/>
      <c r="AS838" s="353"/>
      <c r="AT838" s="353"/>
      <c r="AU838" s="353"/>
      <c r="AV838" s="353"/>
      <c r="AW838" s="353"/>
      <c r="AX838" s="353"/>
    </row>
    <row r="839" spans="1:50" ht="30" customHeight="1" x14ac:dyDescent="0.15">
      <c r="A839" s="372">
        <v>3</v>
      </c>
      <c r="B839" s="372">
        <v>1</v>
      </c>
      <c r="C839" s="354" t="s">
        <v>620</v>
      </c>
      <c r="D839" s="340"/>
      <c r="E839" s="340"/>
      <c r="F839" s="340"/>
      <c r="G839" s="340"/>
      <c r="H839" s="340"/>
      <c r="I839" s="340"/>
      <c r="J839" s="341">
        <v>5013301009723</v>
      </c>
      <c r="K839" s="342"/>
      <c r="L839" s="342"/>
      <c r="M839" s="342"/>
      <c r="N839" s="342"/>
      <c r="O839" s="342"/>
      <c r="P839" s="355" t="s">
        <v>621</v>
      </c>
      <c r="Q839" s="343"/>
      <c r="R839" s="343"/>
      <c r="S839" s="343"/>
      <c r="T839" s="343"/>
      <c r="U839" s="343"/>
      <c r="V839" s="343"/>
      <c r="W839" s="343"/>
      <c r="X839" s="343"/>
      <c r="Y839" s="344">
        <v>1</v>
      </c>
      <c r="Z839" s="345"/>
      <c r="AA839" s="345"/>
      <c r="AB839" s="346"/>
      <c r="AC839" s="356" t="s">
        <v>523</v>
      </c>
      <c r="AD839" s="364"/>
      <c r="AE839" s="364"/>
      <c r="AF839" s="364"/>
      <c r="AG839" s="364"/>
      <c r="AH839" s="365" t="s">
        <v>573</v>
      </c>
      <c r="AI839" s="366"/>
      <c r="AJ839" s="366"/>
      <c r="AK839" s="366"/>
      <c r="AL839" s="350">
        <v>100</v>
      </c>
      <c r="AM839" s="351"/>
      <c r="AN839" s="351"/>
      <c r="AO839" s="352"/>
      <c r="AP839" s="353" t="s">
        <v>575</v>
      </c>
      <c r="AQ839" s="353"/>
      <c r="AR839" s="353"/>
      <c r="AS839" s="353"/>
      <c r="AT839" s="353"/>
      <c r="AU839" s="353"/>
      <c r="AV839" s="353"/>
      <c r="AW839" s="353"/>
      <c r="AX839" s="353"/>
    </row>
    <row r="840" spans="1:50" ht="30" customHeight="1" x14ac:dyDescent="0.15">
      <c r="A840" s="372">
        <v>4</v>
      </c>
      <c r="B840" s="372">
        <v>1</v>
      </c>
      <c r="C840" s="354" t="s">
        <v>622</v>
      </c>
      <c r="D840" s="340"/>
      <c r="E840" s="340"/>
      <c r="F840" s="340"/>
      <c r="G840" s="340"/>
      <c r="H840" s="340"/>
      <c r="I840" s="340"/>
      <c r="J840" s="341">
        <v>4012801000388</v>
      </c>
      <c r="K840" s="342"/>
      <c r="L840" s="342"/>
      <c r="M840" s="342"/>
      <c r="N840" s="342"/>
      <c r="O840" s="342"/>
      <c r="P840" s="355" t="s">
        <v>623</v>
      </c>
      <c r="Q840" s="343"/>
      <c r="R840" s="343"/>
      <c r="S840" s="343"/>
      <c r="T840" s="343"/>
      <c r="U840" s="343"/>
      <c r="V840" s="343"/>
      <c r="W840" s="343"/>
      <c r="X840" s="343"/>
      <c r="Y840" s="344">
        <v>5</v>
      </c>
      <c r="Z840" s="345"/>
      <c r="AA840" s="345"/>
      <c r="AB840" s="346"/>
      <c r="AC840" s="356" t="s">
        <v>517</v>
      </c>
      <c r="AD840" s="364"/>
      <c r="AE840" s="364"/>
      <c r="AF840" s="364"/>
      <c r="AG840" s="364"/>
      <c r="AH840" s="365">
        <v>1</v>
      </c>
      <c r="AI840" s="366"/>
      <c r="AJ840" s="366"/>
      <c r="AK840" s="366"/>
      <c r="AL840" s="350">
        <v>99.13</v>
      </c>
      <c r="AM840" s="351"/>
      <c r="AN840" s="351"/>
      <c r="AO840" s="352"/>
      <c r="AP840" s="353" t="s">
        <v>575</v>
      </c>
      <c r="AQ840" s="353"/>
      <c r="AR840" s="353"/>
      <c r="AS840" s="353"/>
      <c r="AT840" s="353"/>
      <c r="AU840" s="353"/>
      <c r="AV840" s="353"/>
      <c r="AW840" s="353"/>
      <c r="AX840" s="353"/>
    </row>
    <row r="841" spans="1:50" ht="30" customHeight="1" x14ac:dyDescent="0.15">
      <c r="A841" s="372">
        <v>5</v>
      </c>
      <c r="B841" s="372">
        <v>1</v>
      </c>
      <c r="C841" s="373" t="s">
        <v>631</v>
      </c>
      <c r="D841" s="374"/>
      <c r="E841" s="374"/>
      <c r="F841" s="374"/>
      <c r="G841" s="374"/>
      <c r="H841" s="374"/>
      <c r="I841" s="375"/>
      <c r="J841" s="906">
        <v>1100001006191</v>
      </c>
      <c r="K841" s="907"/>
      <c r="L841" s="907"/>
      <c r="M841" s="907"/>
      <c r="N841" s="907"/>
      <c r="O841" s="908"/>
      <c r="P841" s="912" t="s">
        <v>621</v>
      </c>
      <c r="Q841" s="913"/>
      <c r="R841" s="913"/>
      <c r="S841" s="913"/>
      <c r="T841" s="913"/>
      <c r="U841" s="913"/>
      <c r="V841" s="913"/>
      <c r="W841" s="913"/>
      <c r="X841" s="914"/>
      <c r="Y841" s="344">
        <v>0.7</v>
      </c>
      <c r="Z841" s="345"/>
      <c r="AA841" s="345"/>
      <c r="AB841" s="346"/>
      <c r="AC841" s="356" t="s">
        <v>523</v>
      </c>
      <c r="AD841" s="364"/>
      <c r="AE841" s="364"/>
      <c r="AF841" s="364"/>
      <c r="AG841" s="364"/>
      <c r="AH841" s="365" t="s">
        <v>573</v>
      </c>
      <c r="AI841" s="366"/>
      <c r="AJ841" s="366"/>
      <c r="AK841" s="366"/>
      <c r="AL841" s="350">
        <v>100</v>
      </c>
      <c r="AM841" s="351"/>
      <c r="AN841" s="351"/>
      <c r="AO841" s="352"/>
      <c r="AP841" s="353" t="s">
        <v>575</v>
      </c>
      <c r="AQ841" s="353"/>
      <c r="AR841" s="353"/>
      <c r="AS841" s="353"/>
      <c r="AT841" s="353"/>
      <c r="AU841" s="353"/>
      <c r="AV841" s="353"/>
      <c r="AW841" s="353"/>
      <c r="AX841" s="353"/>
    </row>
    <row r="842" spans="1:50" ht="30" customHeight="1" x14ac:dyDescent="0.15">
      <c r="A842" s="372">
        <v>6</v>
      </c>
      <c r="B842" s="372">
        <v>1</v>
      </c>
      <c r="C842" s="373" t="s">
        <v>624</v>
      </c>
      <c r="D842" s="374"/>
      <c r="E842" s="374"/>
      <c r="F842" s="374"/>
      <c r="G842" s="374"/>
      <c r="H842" s="374"/>
      <c r="I842" s="375"/>
      <c r="J842" s="906">
        <v>5010601016538</v>
      </c>
      <c r="K842" s="907"/>
      <c r="L842" s="907"/>
      <c r="M842" s="907"/>
      <c r="N842" s="907"/>
      <c r="O842" s="908"/>
      <c r="P842" s="912" t="s">
        <v>621</v>
      </c>
      <c r="Q842" s="913"/>
      <c r="R842" s="913"/>
      <c r="S842" s="913"/>
      <c r="T842" s="913"/>
      <c r="U842" s="913"/>
      <c r="V842" s="913"/>
      <c r="W842" s="913"/>
      <c r="X842" s="914"/>
      <c r="Y842" s="344">
        <v>0.3</v>
      </c>
      <c r="Z842" s="345"/>
      <c r="AA842" s="345"/>
      <c r="AB842" s="346"/>
      <c r="AC842" s="356" t="s">
        <v>523</v>
      </c>
      <c r="AD842" s="364"/>
      <c r="AE842" s="364"/>
      <c r="AF842" s="364"/>
      <c r="AG842" s="364"/>
      <c r="AH842" s="365" t="s">
        <v>573</v>
      </c>
      <c r="AI842" s="366"/>
      <c r="AJ842" s="366"/>
      <c r="AK842" s="366"/>
      <c r="AL842" s="350">
        <v>100</v>
      </c>
      <c r="AM842" s="351"/>
      <c r="AN842" s="351"/>
      <c r="AO842" s="352"/>
      <c r="AP842" s="353" t="s">
        <v>575</v>
      </c>
      <c r="AQ842" s="353"/>
      <c r="AR842" s="353"/>
      <c r="AS842" s="353"/>
      <c r="AT842" s="353"/>
      <c r="AU842" s="353"/>
      <c r="AV842" s="353"/>
      <c r="AW842" s="353"/>
      <c r="AX842" s="353"/>
    </row>
    <row r="843" spans="1:50" ht="30" customHeight="1" x14ac:dyDescent="0.15">
      <c r="A843" s="372">
        <v>7</v>
      </c>
      <c r="B843" s="372">
        <v>1</v>
      </c>
      <c r="C843" s="373" t="s">
        <v>624</v>
      </c>
      <c r="D843" s="374"/>
      <c r="E843" s="374"/>
      <c r="F843" s="374"/>
      <c r="G843" s="374"/>
      <c r="H843" s="374"/>
      <c r="I843" s="375"/>
      <c r="J843" s="906">
        <v>5010601016538</v>
      </c>
      <c r="K843" s="907"/>
      <c r="L843" s="907"/>
      <c r="M843" s="907"/>
      <c r="N843" s="907"/>
      <c r="O843" s="908"/>
      <c r="P843" s="355" t="s">
        <v>621</v>
      </c>
      <c r="Q843" s="343"/>
      <c r="R843" s="343"/>
      <c r="S843" s="343"/>
      <c r="T843" s="343"/>
      <c r="U843" s="343"/>
      <c r="V843" s="343"/>
      <c r="W843" s="343"/>
      <c r="X843" s="343"/>
      <c r="Y843" s="344">
        <v>0.1</v>
      </c>
      <c r="Z843" s="345"/>
      <c r="AA843" s="345"/>
      <c r="AB843" s="346"/>
      <c r="AC843" s="356" t="s">
        <v>523</v>
      </c>
      <c r="AD843" s="364"/>
      <c r="AE843" s="364"/>
      <c r="AF843" s="364"/>
      <c r="AG843" s="364"/>
      <c r="AH843" s="365" t="s">
        <v>573</v>
      </c>
      <c r="AI843" s="366"/>
      <c r="AJ843" s="366"/>
      <c r="AK843" s="366"/>
      <c r="AL843" s="350">
        <v>100</v>
      </c>
      <c r="AM843" s="351"/>
      <c r="AN843" s="351"/>
      <c r="AO843" s="352"/>
      <c r="AP843" s="353" t="s">
        <v>575</v>
      </c>
      <c r="AQ843" s="353"/>
      <c r="AR843" s="353"/>
      <c r="AS843" s="353"/>
      <c r="AT843" s="353"/>
      <c r="AU843" s="353"/>
      <c r="AV843" s="353"/>
      <c r="AW843" s="353"/>
      <c r="AX843" s="353"/>
    </row>
    <row r="844" spans="1:50" ht="30" customHeight="1" x14ac:dyDescent="0.15">
      <c r="A844" s="372">
        <v>8</v>
      </c>
      <c r="B844" s="372">
        <v>1</v>
      </c>
      <c r="C844" s="373" t="s">
        <v>632</v>
      </c>
      <c r="D844" s="374"/>
      <c r="E844" s="374"/>
      <c r="F844" s="374"/>
      <c r="G844" s="374"/>
      <c r="H844" s="374"/>
      <c r="I844" s="375"/>
      <c r="J844" s="341">
        <v>7010401022924</v>
      </c>
      <c r="K844" s="342"/>
      <c r="L844" s="342"/>
      <c r="M844" s="342"/>
      <c r="N844" s="342"/>
      <c r="O844" s="342"/>
      <c r="P844" s="355" t="s">
        <v>621</v>
      </c>
      <c r="Q844" s="343"/>
      <c r="R844" s="343"/>
      <c r="S844" s="343"/>
      <c r="T844" s="343"/>
      <c r="U844" s="343"/>
      <c r="V844" s="343"/>
      <c r="W844" s="343"/>
      <c r="X844" s="343"/>
      <c r="Y844" s="344">
        <v>0.2</v>
      </c>
      <c r="Z844" s="345"/>
      <c r="AA844" s="345"/>
      <c r="AB844" s="346"/>
      <c r="AC844" s="356" t="s">
        <v>523</v>
      </c>
      <c r="AD844" s="364"/>
      <c r="AE844" s="364"/>
      <c r="AF844" s="364"/>
      <c r="AG844" s="364"/>
      <c r="AH844" s="365" t="s">
        <v>464</v>
      </c>
      <c r="AI844" s="366"/>
      <c r="AJ844" s="366"/>
      <c r="AK844" s="366"/>
      <c r="AL844" s="350">
        <v>100</v>
      </c>
      <c r="AM844" s="351"/>
      <c r="AN844" s="351"/>
      <c r="AO844" s="352"/>
      <c r="AP844" s="353" t="s">
        <v>575</v>
      </c>
      <c r="AQ844" s="353"/>
      <c r="AR844" s="353"/>
      <c r="AS844" s="353"/>
      <c r="AT844" s="353"/>
      <c r="AU844" s="353"/>
      <c r="AV844" s="353"/>
      <c r="AW844" s="353"/>
      <c r="AX844" s="353"/>
    </row>
    <row r="845" spans="1:50" ht="30" hidden="1" customHeight="1" x14ac:dyDescent="0.15">
      <c r="A845" s="372">
        <v>9</v>
      </c>
      <c r="B845" s="372">
        <v>1</v>
      </c>
      <c r="C845" s="373"/>
      <c r="D845" s="374"/>
      <c r="E845" s="374"/>
      <c r="F845" s="374"/>
      <c r="G845" s="374"/>
      <c r="H845" s="374"/>
      <c r="I845" s="375"/>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73"/>
      <c r="D846" s="374"/>
      <c r="E846" s="374"/>
      <c r="F846" s="374"/>
      <c r="G846" s="374"/>
      <c r="H846" s="374"/>
      <c r="I846" s="375"/>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73"/>
      <c r="D847" s="374"/>
      <c r="E847" s="374"/>
      <c r="F847" s="374"/>
      <c r="G847" s="374"/>
      <c r="H847" s="374"/>
      <c r="I847" s="375"/>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3"/>
      <c r="D848" s="374"/>
      <c r="E848" s="374"/>
      <c r="F848" s="374"/>
      <c r="G848" s="374"/>
      <c r="H848" s="374"/>
      <c r="I848" s="375"/>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625</v>
      </c>
      <c r="D870" s="340"/>
      <c r="E870" s="340"/>
      <c r="F870" s="340"/>
      <c r="G870" s="340"/>
      <c r="H870" s="340"/>
      <c r="I870" s="340"/>
      <c r="J870" s="341">
        <v>8000020130001</v>
      </c>
      <c r="K870" s="342"/>
      <c r="L870" s="342"/>
      <c r="M870" s="342"/>
      <c r="N870" s="342"/>
      <c r="O870" s="342"/>
      <c r="P870" s="355" t="s">
        <v>616</v>
      </c>
      <c r="Q870" s="343"/>
      <c r="R870" s="343"/>
      <c r="S870" s="343"/>
      <c r="T870" s="343"/>
      <c r="U870" s="343"/>
      <c r="V870" s="343"/>
      <c r="W870" s="343"/>
      <c r="X870" s="343"/>
      <c r="Y870" s="344">
        <v>3</v>
      </c>
      <c r="Z870" s="345"/>
      <c r="AA870" s="345"/>
      <c r="AB870" s="346"/>
      <c r="AC870" s="356" t="s">
        <v>196</v>
      </c>
      <c r="AD870" s="364"/>
      <c r="AE870" s="364"/>
      <c r="AF870" s="364"/>
      <c r="AG870" s="364"/>
      <c r="AH870" s="365" t="s">
        <v>576</v>
      </c>
      <c r="AI870" s="366"/>
      <c r="AJ870" s="366"/>
      <c r="AK870" s="366"/>
      <c r="AL870" s="350" t="s">
        <v>576</v>
      </c>
      <c r="AM870" s="351"/>
      <c r="AN870" s="351"/>
      <c r="AO870" s="352"/>
      <c r="AP870" s="353" t="s">
        <v>577</v>
      </c>
      <c r="AQ870" s="353"/>
      <c r="AR870" s="353"/>
      <c r="AS870" s="353"/>
      <c r="AT870" s="353"/>
      <c r="AU870" s="353"/>
      <c r="AV870" s="353"/>
      <c r="AW870" s="353"/>
      <c r="AX870" s="353"/>
    </row>
    <row r="871" spans="1:50" ht="30"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65"/>
      <c r="AM871" s="366"/>
      <c r="AN871" s="366"/>
      <c r="AO871" s="366"/>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65"/>
      <c r="AM872" s="366"/>
      <c r="AN872" s="366"/>
      <c r="AO872" s="366"/>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568</v>
      </c>
      <c r="F1102" s="371"/>
      <c r="G1102" s="371"/>
      <c r="H1102" s="371"/>
      <c r="I1102" s="371"/>
      <c r="J1102" s="341" t="s">
        <v>569</v>
      </c>
      <c r="K1102" s="342"/>
      <c r="L1102" s="342"/>
      <c r="M1102" s="342"/>
      <c r="N1102" s="342"/>
      <c r="O1102" s="342"/>
      <c r="P1102" s="355" t="s">
        <v>569</v>
      </c>
      <c r="Q1102" s="343"/>
      <c r="R1102" s="343"/>
      <c r="S1102" s="343"/>
      <c r="T1102" s="343"/>
      <c r="U1102" s="343"/>
      <c r="V1102" s="343"/>
      <c r="W1102" s="343"/>
      <c r="X1102" s="343"/>
      <c r="Y1102" s="344" t="s">
        <v>570</v>
      </c>
      <c r="Z1102" s="345"/>
      <c r="AA1102" s="345"/>
      <c r="AB1102" s="346"/>
      <c r="AC1102" s="347"/>
      <c r="AD1102" s="347"/>
      <c r="AE1102" s="347"/>
      <c r="AF1102" s="347"/>
      <c r="AG1102" s="347"/>
      <c r="AH1102" s="348" t="s">
        <v>571</v>
      </c>
      <c r="AI1102" s="349"/>
      <c r="AJ1102" s="349"/>
      <c r="AK1102" s="349"/>
      <c r="AL1102" s="350" t="s">
        <v>572</v>
      </c>
      <c r="AM1102" s="351"/>
      <c r="AN1102" s="351"/>
      <c r="AO1102" s="352"/>
      <c r="AP1102" s="353" t="s">
        <v>573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37">
      <formula>IF(RIGHT(TEXT(P14,"0.#"),1)=".",FALSE,TRUE)</formula>
    </cfRule>
    <cfRule type="expression" dxfId="2826" priority="14038">
      <formula>IF(RIGHT(TEXT(P14,"0.#"),1)=".",TRUE,FALSE)</formula>
    </cfRule>
  </conditionalFormatting>
  <conditionalFormatting sqref="AE32">
    <cfRule type="expression" dxfId="2825" priority="14027">
      <formula>IF(RIGHT(TEXT(AE32,"0.#"),1)=".",FALSE,TRUE)</formula>
    </cfRule>
    <cfRule type="expression" dxfId="2824" priority="14028">
      <formula>IF(RIGHT(TEXT(AE32,"0.#"),1)=".",TRUE,FALSE)</formula>
    </cfRule>
  </conditionalFormatting>
  <conditionalFormatting sqref="P18:AX18">
    <cfRule type="expression" dxfId="2823" priority="13913">
      <formula>IF(RIGHT(TEXT(P18,"0.#"),1)=".",FALSE,TRUE)</formula>
    </cfRule>
    <cfRule type="expression" dxfId="2822" priority="13914">
      <formula>IF(RIGHT(TEXT(P18,"0.#"),1)=".",TRUE,FALSE)</formula>
    </cfRule>
  </conditionalFormatting>
  <conditionalFormatting sqref="Y782">
    <cfRule type="expression" dxfId="2821" priority="13909">
      <formula>IF(RIGHT(TEXT(Y782,"0.#"),1)=".",FALSE,TRUE)</formula>
    </cfRule>
    <cfRule type="expression" dxfId="2820" priority="13910">
      <formula>IF(RIGHT(TEXT(Y782,"0.#"),1)=".",TRUE,FALSE)</formula>
    </cfRule>
  </conditionalFormatting>
  <conditionalFormatting sqref="Y791">
    <cfRule type="expression" dxfId="2819" priority="13905">
      <formula>IF(RIGHT(TEXT(Y791,"0.#"),1)=".",FALSE,TRUE)</formula>
    </cfRule>
    <cfRule type="expression" dxfId="2818" priority="13906">
      <formula>IF(RIGHT(TEXT(Y791,"0.#"),1)=".",TRUE,FALSE)</formula>
    </cfRule>
  </conditionalFormatting>
  <conditionalFormatting sqref="Y822:Y829 Y820 Y809:Y816 Y807 Y796:Y803 Y794">
    <cfRule type="expression" dxfId="2817" priority="13687">
      <formula>IF(RIGHT(TEXT(Y794,"0.#"),1)=".",FALSE,TRUE)</formula>
    </cfRule>
    <cfRule type="expression" dxfId="2816" priority="13688">
      <formula>IF(RIGHT(TEXT(Y794,"0.#"),1)=".",TRUE,FALSE)</formula>
    </cfRule>
  </conditionalFormatting>
  <conditionalFormatting sqref="P16:AQ17 P15:AX15 P13:AX13">
    <cfRule type="expression" dxfId="2815" priority="13735">
      <formula>IF(RIGHT(TEXT(P13,"0.#"),1)=".",FALSE,TRUE)</formula>
    </cfRule>
    <cfRule type="expression" dxfId="2814" priority="13736">
      <formula>IF(RIGHT(TEXT(P13,"0.#"),1)=".",TRUE,FALSE)</formula>
    </cfRule>
  </conditionalFormatting>
  <conditionalFormatting sqref="P19:AJ19">
    <cfRule type="expression" dxfId="2813" priority="13733">
      <formula>IF(RIGHT(TEXT(P19,"0.#"),1)=".",FALSE,TRUE)</formula>
    </cfRule>
    <cfRule type="expression" dxfId="2812" priority="13734">
      <formula>IF(RIGHT(TEXT(P19,"0.#"),1)=".",TRUE,FALSE)</formula>
    </cfRule>
  </conditionalFormatting>
  <conditionalFormatting sqref="AE101">
    <cfRule type="expression" dxfId="2811" priority="13725">
      <formula>IF(RIGHT(TEXT(AE101,"0.#"),1)=".",FALSE,TRUE)</formula>
    </cfRule>
    <cfRule type="expression" dxfId="2810" priority="13726">
      <formula>IF(RIGHT(TEXT(AE101,"0.#"),1)=".",TRUE,FALSE)</formula>
    </cfRule>
  </conditionalFormatting>
  <conditionalFormatting sqref="Y783:Y790 Y781">
    <cfRule type="expression" dxfId="2809" priority="13711">
      <formula>IF(RIGHT(TEXT(Y781,"0.#"),1)=".",FALSE,TRUE)</formula>
    </cfRule>
    <cfRule type="expression" dxfId="2808" priority="13712">
      <formula>IF(RIGHT(TEXT(Y781,"0.#"),1)=".",TRUE,FALSE)</formula>
    </cfRule>
  </conditionalFormatting>
  <conditionalFormatting sqref="AU782">
    <cfRule type="expression" dxfId="2807" priority="13709">
      <formula>IF(RIGHT(TEXT(AU782,"0.#"),1)=".",FALSE,TRUE)</formula>
    </cfRule>
    <cfRule type="expression" dxfId="2806" priority="13710">
      <formula>IF(RIGHT(TEXT(AU782,"0.#"),1)=".",TRUE,FALSE)</formula>
    </cfRule>
  </conditionalFormatting>
  <conditionalFormatting sqref="AU791">
    <cfRule type="expression" dxfId="2805" priority="13707">
      <formula>IF(RIGHT(TEXT(AU791,"0.#"),1)=".",FALSE,TRUE)</formula>
    </cfRule>
    <cfRule type="expression" dxfId="2804" priority="13708">
      <formula>IF(RIGHT(TEXT(AU791,"0.#"),1)=".",TRUE,FALSE)</formula>
    </cfRule>
  </conditionalFormatting>
  <conditionalFormatting sqref="AU783:AU790 AU781">
    <cfRule type="expression" dxfId="2803" priority="13705">
      <formula>IF(RIGHT(TEXT(AU781,"0.#"),1)=".",FALSE,TRUE)</formula>
    </cfRule>
    <cfRule type="expression" dxfId="2802" priority="13706">
      <formula>IF(RIGHT(TEXT(AU781,"0.#"),1)=".",TRUE,FALSE)</formula>
    </cfRule>
  </conditionalFormatting>
  <conditionalFormatting sqref="Y821 Y808 Y795">
    <cfRule type="expression" dxfId="2801" priority="13691">
      <formula>IF(RIGHT(TEXT(Y795,"0.#"),1)=".",FALSE,TRUE)</formula>
    </cfRule>
    <cfRule type="expression" dxfId="2800" priority="13692">
      <formula>IF(RIGHT(TEXT(Y795,"0.#"),1)=".",TRUE,FALSE)</formula>
    </cfRule>
  </conditionalFormatting>
  <conditionalFormatting sqref="Y830 Y817 Y804">
    <cfRule type="expression" dxfId="2799" priority="13689">
      <formula>IF(RIGHT(TEXT(Y804,"0.#"),1)=".",FALSE,TRUE)</formula>
    </cfRule>
    <cfRule type="expression" dxfId="2798" priority="13690">
      <formula>IF(RIGHT(TEXT(Y804,"0.#"),1)=".",TRUE,FALSE)</formula>
    </cfRule>
  </conditionalFormatting>
  <conditionalFormatting sqref="AU821 AU808 AU795">
    <cfRule type="expression" dxfId="2797" priority="13685">
      <formula>IF(RIGHT(TEXT(AU795,"0.#"),1)=".",FALSE,TRUE)</formula>
    </cfRule>
    <cfRule type="expression" dxfId="2796" priority="13686">
      <formula>IF(RIGHT(TEXT(AU795,"0.#"),1)=".",TRUE,FALSE)</formula>
    </cfRule>
  </conditionalFormatting>
  <conditionalFormatting sqref="AU830 AU817 AU804">
    <cfRule type="expression" dxfId="2795" priority="13683">
      <formula>IF(RIGHT(TEXT(AU804,"0.#"),1)=".",FALSE,TRUE)</formula>
    </cfRule>
    <cfRule type="expression" dxfId="2794" priority="13684">
      <formula>IF(RIGHT(TEXT(AU804,"0.#"),1)=".",TRUE,FALSE)</formula>
    </cfRule>
  </conditionalFormatting>
  <conditionalFormatting sqref="AU822:AU829 AU820 AU809:AU816 AU807 AU796:AU803 AU794">
    <cfRule type="expression" dxfId="2793" priority="13681">
      <formula>IF(RIGHT(TEXT(AU794,"0.#"),1)=".",FALSE,TRUE)</formula>
    </cfRule>
    <cfRule type="expression" dxfId="2792" priority="13682">
      <formula>IF(RIGHT(TEXT(AU794,"0.#"),1)=".",TRUE,FALSE)</formula>
    </cfRule>
  </conditionalFormatting>
  <conditionalFormatting sqref="AM87">
    <cfRule type="expression" dxfId="2791" priority="13335">
      <formula>IF(RIGHT(TEXT(AM87,"0.#"),1)=".",FALSE,TRUE)</formula>
    </cfRule>
    <cfRule type="expression" dxfId="2790" priority="13336">
      <formula>IF(RIGHT(TEXT(AM87,"0.#"),1)=".",TRUE,FALSE)</formula>
    </cfRule>
  </conditionalFormatting>
  <conditionalFormatting sqref="AE55">
    <cfRule type="expression" dxfId="2789" priority="13403">
      <formula>IF(RIGHT(TEXT(AE55,"0.#"),1)=".",FALSE,TRUE)</formula>
    </cfRule>
    <cfRule type="expression" dxfId="2788" priority="13404">
      <formula>IF(RIGHT(TEXT(AE55,"0.#"),1)=".",TRUE,FALSE)</formula>
    </cfRule>
  </conditionalFormatting>
  <conditionalFormatting sqref="AI55">
    <cfRule type="expression" dxfId="2787" priority="13401">
      <formula>IF(RIGHT(TEXT(AI55,"0.#"),1)=".",FALSE,TRUE)</formula>
    </cfRule>
    <cfRule type="expression" dxfId="2786" priority="13402">
      <formula>IF(RIGHT(TEXT(AI55,"0.#"),1)=".",TRUE,FALSE)</formula>
    </cfRule>
  </conditionalFormatting>
  <conditionalFormatting sqref="AM34">
    <cfRule type="expression" dxfId="2785" priority="13481">
      <formula>IF(RIGHT(TEXT(AM34,"0.#"),1)=".",FALSE,TRUE)</formula>
    </cfRule>
    <cfRule type="expression" dxfId="2784" priority="13482">
      <formula>IF(RIGHT(TEXT(AM34,"0.#"),1)=".",TRUE,FALSE)</formula>
    </cfRule>
  </conditionalFormatting>
  <conditionalFormatting sqref="AE33">
    <cfRule type="expression" dxfId="2783" priority="13495">
      <formula>IF(RIGHT(TEXT(AE33,"0.#"),1)=".",FALSE,TRUE)</formula>
    </cfRule>
    <cfRule type="expression" dxfId="2782" priority="13496">
      <formula>IF(RIGHT(TEXT(AE33,"0.#"),1)=".",TRUE,FALSE)</formula>
    </cfRule>
  </conditionalFormatting>
  <conditionalFormatting sqref="AE34">
    <cfRule type="expression" dxfId="2781" priority="13493">
      <formula>IF(RIGHT(TEXT(AE34,"0.#"),1)=".",FALSE,TRUE)</formula>
    </cfRule>
    <cfRule type="expression" dxfId="2780" priority="13494">
      <formula>IF(RIGHT(TEXT(AE34,"0.#"),1)=".",TRUE,FALSE)</formula>
    </cfRule>
  </conditionalFormatting>
  <conditionalFormatting sqref="AI34">
    <cfRule type="expression" dxfId="2779" priority="13491">
      <formula>IF(RIGHT(TEXT(AI34,"0.#"),1)=".",FALSE,TRUE)</formula>
    </cfRule>
    <cfRule type="expression" dxfId="2778" priority="13492">
      <formula>IF(RIGHT(TEXT(AI34,"0.#"),1)=".",TRUE,FALSE)</formula>
    </cfRule>
  </conditionalFormatting>
  <conditionalFormatting sqref="AI33">
    <cfRule type="expression" dxfId="2777" priority="13489">
      <formula>IF(RIGHT(TEXT(AI33,"0.#"),1)=".",FALSE,TRUE)</formula>
    </cfRule>
    <cfRule type="expression" dxfId="2776" priority="13490">
      <formula>IF(RIGHT(TEXT(AI33,"0.#"),1)=".",TRUE,FALSE)</formula>
    </cfRule>
  </conditionalFormatting>
  <conditionalFormatting sqref="AI32">
    <cfRule type="expression" dxfId="2775" priority="13487">
      <formula>IF(RIGHT(TEXT(AI32,"0.#"),1)=".",FALSE,TRUE)</formula>
    </cfRule>
    <cfRule type="expression" dxfId="2774" priority="13488">
      <formula>IF(RIGHT(TEXT(AI32,"0.#"),1)=".",TRUE,FALSE)</formula>
    </cfRule>
  </conditionalFormatting>
  <conditionalFormatting sqref="AM32">
    <cfRule type="expression" dxfId="2773" priority="13485">
      <formula>IF(RIGHT(TEXT(AM32,"0.#"),1)=".",FALSE,TRUE)</formula>
    </cfRule>
    <cfRule type="expression" dxfId="2772" priority="13486">
      <formula>IF(RIGHT(TEXT(AM32,"0.#"),1)=".",TRUE,FALSE)</formula>
    </cfRule>
  </conditionalFormatting>
  <conditionalFormatting sqref="AM33">
    <cfRule type="expression" dxfId="2771" priority="13483">
      <formula>IF(RIGHT(TEXT(AM33,"0.#"),1)=".",FALSE,TRUE)</formula>
    </cfRule>
    <cfRule type="expression" dxfId="2770" priority="13484">
      <formula>IF(RIGHT(TEXT(AM33,"0.#"),1)=".",TRUE,FALSE)</formula>
    </cfRule>
  </conditionalFormatting>
  <conditionalFormatting sqref="AQ32:AQ34">
    <cfRule type="expression" dxfId="2769" priority="13475">
      <formula>IF(RIGHT(TEXT(AQ32,"0.#"),1)=".",FALSE,TRUE)</formula>
    </cfRule>
    <cfRule type="expression" dxfId="2768" priority="13476">
      <formula>IF(RIGHT(TEXT(AQ32,"0.#"),1)=".",TRUE,FALSE)</formula>
    </cfRule>
  </conditionalFormatting>
  <conditionalFormatting sqref="AU32:AU34">
    <cfRule type="expression" dxfId="2767" priority="13473">
      <formula>IF(RIGHT(TEXT(AU32,"0.#"),1)=".",FALSE,TRUE)</formula>
    </cfRule>
    <cfRule type="expression" dxfId="2766" priority="13474">
      <formula>IF(RIGHT(TEXT(AU32,"0.#"),1)=".",TRUE,FALSE)</formula>
    </cfRule>
  </conditionalFormatting>
  <conditionalFormatting sqref="AE53">
    <cfRule type="expression" dxfId="2765" priority="13407">
      <formula>IF(RIGHT(TEXT(AE53,"0.#"),1)=".",FALSE,TRUE)</formula>
    </cfRule>
    <cfRule type="expression" dxfId="2764" priority="13408">
      <formula>IF(RIGHT(TEXT(AE53,"0.#"),1)=".",TRUE,FALSE)</formula>
    </cfRule>
  </conditionalFormatting>
  <conditionalFormatting sqref="AE54">
    <cfRule type="expression" dxfId="2763" priority="13405">
      <formula>IF(RIGHT(TEXT(AE54,"0.#"),1)=".",FALSE,TRUE)</formula>
    </cfRule>
    <cfRule type="expression" dxfId="2762" priority="13406">
      <formula>IF(RIGHT(TEXT(AE54,"0.#"),1)=".",TRUE,FALSE)</formula>
    </cfRule>
  </conditionalFormatting>
  <conditionalFormatting sqref="AI54">
    <cfRule type="expression" dxfId="2761" priority="13399">
      <formula>IF(RIGHT(TEXT(AI54,"0.#"),1)=".",FALSE,TRUE)</formula>
    </cfRule>
    <cfRule type="expression" dxfId="2760" priority="13400">
      <formula>IF(RIGHT(TEXT(AI54,"0.#"),1)=".",TRUE,FALSE)</formula>
    </cfRule>
  </conditionalFormatting>
  <conditionalFormatting sqref="AI53">
    <cfRule type="expression" dxfId="2759" priority="13397">
      <formula>IF(RIGHT(TEXT(AI53,"0.#"),1)=".",FALSE,TRUE)</formula>
    </cfRule>
    <cfRule type="expression" dxfId="2758" priority="13398">
      <formula>IF(RIGHT(TEXT(AI53,"0.#"),1)=".",TRUE,FALSE)</formula>
    </cfRule>
  </conditionalFormatting>
  <conditionalFormatting sqref="AM53">
    <cfRule type="expression" dxfId="2757" priority="13395">
      <formula>IF(RIGHT(TEXT(AM53,"0.#"),1)=".",FALSE,TRUE)</formula>
    </cfRule>
    <cfRule type="expression" dxfId="2756" priority="13396">
      <formula>IF(RIGHT(TEXT(AM53,"0.#"),1)=".",TRUE,FALSE)</formula>
    </cfRule>
  </conditionalFormatting>
  <conditionalFormatting sqref="AM54">
    <cfRule type="expression" dxfId="2755" priority="13393">
      <formula>IF(RIGHT(TEXT(AM54,"0.#"),1)=".",FALSE,TRUE)</formula>
    </cfRule>
    <cfRule type="expression" dxfId="2754" priority="13394">
      <formula>IF(RIGHT(TEXT(AM54,"0.#"),1)=".",TRUE,FALSE)</formula>
    </cfRule>
  </conditionalFormatting>
  <conditionalFormatting sqref="AM55">
    <cfRule type="expression" dxfId="2753" priority="13391">
      <formula>IF(RIGHT(TEXT(AM55,"0.#"),1)=".",FALSE,TRUE)</formula>
    </cfRule>
    <cfRule type="expression" dxfId="2752" priority="13392">
      <formula>IF(RIGHT(TEXT(AM55,"0.#"),1)=".",TRUE,FALSE)</formula>
    </cfRule>
  </conditionalFormatting>
  <conditionalFormatting sqref="AE60">
    <cfRule type="expression" dxfId="2751" priority="13377">
      <formula>IF(RIGHT(TEXT(AE60,"0.#"),1)=".",FALSE,TRUE)</formula>
    </cfRule>
    <cfRule type="expression" dxfId="2750" priority="13378">
      <formula>IF(RIGHT(TEXT(AE60,"0.#"),1)=".",TRUE,FALSE)</formula>
    </cfRule>
  </conditionalFormatting>
  <conditionalFormatting sqref="AE61">
    <cfRule type="expression" dxfId="2749" priority="13375">
      <formula>IF(RIGHT(TEXT(AE61,"0.#"),1)=".",FALSE,TRUE)</formula>
    </cfRule>
    <cfRule type="expression" dxfId="2748" priority="13376">
      <formula>IF(RIGHT(TEXT(AE61,"0.#"),1)=".",TRUE,FALSE)</formula>
    </cfRule>
  </conditionalFormatting>
  <conditionalFormatting sqref="AE62">
    <cfRule type="expression" dxfId="2747" priority="13373">
      <formula>IF(RIGHT(TEXT(AE62,"0.#"),1)=".",FALSE,TRUE)</formula>
    </cfRule>
    <cfRule type="expression" dxfId="2746" priority="13374">
      <formula>IF(RIGHT(TEXT(AE62,"0.#"),1)=".",TRUE,FALSE)</formula>
    </cfRule>
  </conditionalFormatting>
  <conditionalFormatting sqref="AI62">
    <cfRule type="expression" dxfId="2745" priority="13371">
      <formula>IF(RIGHT(TEXT(AI62,"0.#"),1)=".",FALSE,TRUE)</formula>
    </cfRule>
    <cfRule type="expression" dxfId="2744" priority="13372">
      <formula>IF(RIGHT(TEXT(AI62,"0.#"),1)=".",TRUE,FALSE)</formula>
    </cfRule>
  </conditionalFormatting>
  <conditionalFormatting sqref="AI61">
    <cfRule type="expression" dxfId="2743" priority="13369">
      <formula>IF(RIGHT(TEXT(AI61,"0.#"),1)=".",FALSE,TRUE)</formula>
    </cfRule>
    <cfRule type="expression" dxfId="2742" priority="13370">
      <formula>IF(RIGHT(TEXT(AI61,"0.#"),1)=".",TRUE,FALSE)</formula>
    </cfRule>
  </conditionalFormatting>
  <conditionalFormatting sqref="AI60">
    <cfRule type="expression" dxfId="2741" priority="13367">
      <formula>IF(RIGHT(TEXT(AI60,"0.#"),1)=".",FALSE,TRUE)</formula>
    </cfRule>
    <cfRule type="expression" dxfId="2740" priority="13368">
      <formula>IF(RIGHT(TEXT(AI60,"0.#"),1)=".",TRUE,FALSE)</formula>
    </cfRule>
  </conditionalFormatting>
  <conditionalFormatting sqref="AM60">
    <cfRule type="expression" dxfId="2739" priority="13365">
      <formula>IF(RIGHT(TEXT(AM60,"0.#"),1)=".",FALSE,TRUE)</formula>
    </cfRule>
    <cfRule type="expression" dxfId="2738" priority="13366">
      <formula>IF(RIGHT(TEXT(AM60,"0.#"),1)=".",TRUE,FALSE)</formula>
    </cfRule>
  </conditionalFormatting>
  <conditionalFormatting sqref="AM61">
    <cfRule type="expression" dxfId="2737" priority="13363">
      <formula>IF(RIGHT(TEXT(AM61,"0.#"),1)=".",FALSE,TRUE)</formula>
    </cfRule>
    <cfRule type="expression" dxfId="2736" priority="13364">
      <formula>IF(RIGHT(TEXT(AM61,"0.#"),1)=".",TRUE,FALSE)</formula>
    </cfRule>
  </conditionalFormatting>
  <conditionalFormatting sqref="AM62">
    <cfRule type="expression" dxfId="2735" priority="13361">
      <formula>IF(RIGHT(TEXT(AM62,"0.#"),1)=".",FALSE,TRUE)</formula>
    </cfRule>
    <cfRule type="expression" dxfId="2734" priority="13362">
      <formula>IF(RIGHT(TEXT(AM62,"0.#"),1)=".",TRUE,FALSE)</formula>
    </cfRule>
  </conditionalFormatting>
  <conditionalFormatting sqref="AE87">
    <cfRule type="expression" dxfId="2733" priority="13347">
      <formula>IF(RIGHT(TEXT(AE87,"0.#"),1)=".",FALSE,TRUE)</formula>
    </cfRule>
    <cfRule type="expression" dxfId="2732" priority="13348">
      <formula>IF(RIGHT(TEXT(AE87,"0.#"),1)=".",TRUE,FALSE)</formula>
    </cfRule>
  </conditionalFormatting>
  <conditionalFormatting sqref="AE88">
    <cfRule type="expression" dxfId="2731" priority="13345">
      <formula>IF(RIGHT(TEXT(AE88,"0.#"),1)=".",FALSE,TRUE)</formula>
    </cfRule>
    <cfRule type="expression" dxfId="2730" priority="13346">
      <formula>IF(RIGHT(TEXT(AE88,"0.#"),1)=".",TRUE,FALSE)</formula>
    </cfRule>
  </conditionalFormatting>
  <conditionalFormatting sqref="AE89">
    <cfRule type="expression" dxfId="2729" priority="13343">
      <formula>IF(RIGHT(TEXT(AE89,"0.#"),1)=".",FALSE,TRUE)</formula>
    </cfRule>
    <cfRule type="expression" dxfId="2728" priority="13344">
      <formula>IF(RIGHT(TEXT(AE89,"0.#"),1)=".",TRUE,FALSE)</formula>
    </cfRule>
  </conditionalFormatting>
  <conditionalFormatting sqref="AI89">
    <cfRule type="expression" dxfId="2727" priority="13341">
      <formula>IF(RIGHT(TEXT(AI89,"0.#"),1)=".",FALSE,TRUE)</formula>
    </cfRule>
    <cfRule type="expression" dxfId="2726" priority="13342">
      <formula>IF(RIGHT(TEXT(AI89,"0.#"),1)=".",TRUE,FALSE)</formula>
    </cfRule>
  </conditionalFormatting>
  <conditionalFormatting sqref="AI88">
    <cfRule type="expression" dxfId="2725" priority="13339">
      <formula>IF(RIGHT(TEXT(AI88,"0.#"),1)=".",FALSE,TRUE)</formula>
    </cfRule>
    <cfRule type="expression" dxfId="2724" priority="13340">
      <formula>IF(RIGHT(TEXT(AI88,"0.#"),1)=".",TRUE,FALSE)</formula>
    </cfRule>
  </conditionalFormatting>
  <conditionalFormatting sqref="AI87">
    <cfRule type="expression" dxfId="2723" priority="13337">
      <formula>IF(RIGHT(TEXT(AI87,"0.#"),1)=".",FALSE,TRUE)</formula>
    </cfRule>
    <cfRule type="expression" dxfId="2722" priority="13338">
      <formula>IF(RIGHT(TEXT(AI87,"0.#"),1)=".",TRUE,FALSE)</formula>
    </cfRule>
  </conditionalFormatting>
  <conditionalFormatting sqref="AM88">
    <cfRule type="expression" dxfId="2721" priority="13333">
      <formula>IF(RIGHT(TEXT(AM88,"0.#"),1)=".",FALSE,TRUE)</formula>
    </cfRule>
    <cfRule type="expression" dxfId="2720" priority="13334">
      <formula>IF(RIGHT(TEXT(AM88,"0.#"),1)=".",TRUE,FALSE)</formula>
    </cfRule>
  </conditionalFormatting>
  <conditionalFormatting sqref="AM89">
    <cfRule type="expression" dxfId="2719" priority="13331">
      <formula>IF(RIGHT(TEXT(AM89,"0.#"),1)=".",FALSE,TRUE)</formula>
    </cfRule>
    <cfRule type="expression" dxfId="2718" priority="13332">
      <formula>IF(RIGHT(TEXT(AM89,"0.#"),1)=".",TRUE,FALSE)</formula>
    </cfRule>
  </conditionalFormatting>
  <conditionalFormatting sqref="AE92">
    <cfRule type="expression" dxfId="2717" priority="13317">
      <formula>IF(RIGHT(TEXT(AE92,"0.#"),1)=".",FALSE,TRUE)</formula>
    </cfRule>
    <cfRule type="expression" dxfId="2716" priority="13318">
      <formula>IF(RIGHT(TEXT(AE92,"0.#"),1)=".",TRUE,FALSE)</formula>
    </cfRule>
  </conditionalFormatting>
  <conditionalFormatting sqref="AE93">
    <cfRule type="expression" dxfId="2715" priority="13315">
      <formula>IF(RIGHT(TEXT(AE93,"0.#"),1)=".",FALSE,TRUE)</formula>
    </cfRule>
    <cfRule type="expression" dxfId="2714" priority="13316">
      <formula>IF(RIGHT(TEXT(AE93,"0.#"),1)=".",TRUE,FALSE)</formula>
    </cfRule>
  </conditionalFormatting>
  <conditionalFormatting sqref="AE94">
    <cfRule type="expression" dxfId="2713" priority="13313">
      <formula>IF(RIGHT(TEXT(AE94,"0.#"),1)=".",FALSE,TRUE)</formula>
    </cfRule>
    <cfRule type="expression" dxfId="2712" priority="13314">
      <formula>IF(RIGHT(TEXT(AE94,"0.#"),1)=".",TRUE,FALSE)</formula>
    </cfRule>
  </conditionalFormatting>
  <conditionalFormatting sqref="AI94">
    <cfRule type="expression" dxfId="2711" priority="13311">
      <formula>IF(RIGHT(TEXT(AI94,"0.#"),1)=".",FALSE,TRUE)</formula>
    </cfRule>
    <cfRule type="expression" dxfId="2710" priority="13312">
      <formula>IF(RIGHT(TEXT(AI94,"0.#"),1)=".",TRUE,FALSE)</formula>
    </cfRule>
  </conditionalFormatting>
  <conditionalFormatting sqref="AI93">
    <cfRule type="expression" dxfId="2709" priority="13309">
      <formula>IF(RIGHT(TEXT(AI93,"0.#"),1)=".",FALSE,TRUE)</formula>
    </cfRule>
    <cfRule type="expression" dxfId="2708" priority="13310">
      <formula>IF(RIGHT(TEXT(AI93,"0.#"),1)=".",TRUE,FALSE)</formula>
    </cfRule>
  </conditionalFormatting>
  <conditionalFormatting sqref="AI92">
    <cfRule type="expression" dxfId="2707" priority="13307">
      <formula>IF(RIGHT(TEXT(AI92,"0.#"),1)=".",FALSE,TRUE)</formula>
    </cfRule>
    <cfRule type="expression" dxfId="2706" priority="13308">
      <formula>IF(RIGHT(TEXT(AI92,"0.#"),1)=".",TRUE,FALSE)</formula>
    </cfRule>
  </conditionalFormatting>
  <conditionalFormatting sqref="AM92">
    <cfRule type="expression" dxfId="2705" priority="13305">
      <formula>IF(RIGHT(TEXT(AM92,"0.#"),1)=".",FALSE,TRUE)</formula>
    </cfRule>
    <cfRule type="expression" dxfId="2704" priority="13306">
      <formula>IF(RIGHT(TEXT(AM92,"0.#"),1)=".",TRUE,FALSE)</formula>
    </cfRule>
  </conditionalFormatting>
  <conditionalFormatting sqref="AM93">
    <cfRule type="expression" dxfId="2703" priority="13303">
      <formula>IF(RIGHT(TEXT(AM93,"0.#"),1)=".",FALSE,TRUE)</formula>
    </cfRule>
    <cfRule type="expression" dxfId="2702" priority="13304">
      <formula>IF(RIGHT(TEXT(AM93,"0.#"),1)=".",TRUE,FALSE)</formula>
    </cfRule>
  </conditionalFormatting>
  <conditionalFormatting sqref="AM94">
    <cfRule type="expression" dxfId="2701" priority="13301">
      <formula>IF(RIGHT(TEXT(AM94,"0.#"),1)=".",FALSE,TRUE)</formula>
    </cfRule>
    <cfRule type="expression" dxfId="2700" priority="13302">
      <formula>IF(RIGHT(TEXT(AM94,"0.#"),1)=".",TRUE,FALSE)</formula>
    </cfRule>
  </conditionalFormatting>
  <conditionalFormatting sqref="AE97">
    <cfRule type="expression" dxfId="2699" priority="13287">
      <formula>IF(RIGHT(TEXT(AE97,"0.#"),1)=".",FALSE,TRUE)</formula>
    </cfRule>
    <cfRule type="expression" dxfId="2698" priority="13288">
      <formula>IF(RIGHT(TEXT(AE97,"0.#"),1)=".",TRUE,FALSE)</formula>
    </cfRule>
  </conditionalFormatting>
  <conditionalFormatting sqref="AE98">
    <cfRule type="expression" dxfId="2697" priority="13285">
      <formula>IF(RIGHT(TEXT(AE98,"0.#"),1)=".",FALSE,TRUE)</formula>
    </cfRule>
    <cfRule type="expression" dxfId="2696" priority="13286">
      <formula>IF(RIGHT(TEXT(AE98,"0.#"),1)=".",TRUE,FALSE)</formula>
    </cfRule>
  </conditionalFormatting>
  <conditionalFormatting sqref="AE99">
    <cfRule type="expression" dxfId="2695" priority="13283">
      <formula>IF(RIGHT(TEXT(AE99,"0.#"),1)=".",FALSE,TRUE)</formula>
    </cfRule>
    <cfRule type="expression" dxfId="2694" priority="13284">
      <formula>IF(RIGHT(TEXT(AE99,"0.#"),1)=".",TRUE,FALSE)</formula>
    </cfRule>
  </conditionalFormatting>
  <conditionalFormatting sqref="AI99">
    <cfRule type="expression" dxfId="2693" priority="13281">
      <formula>IF(RIGHT(TEXT(AI99,"0.#"),1)=".",FALSE,TRUE)</formula>
    </cfRule>
    <cfRule type="expression" dxfId="2692" priority="13282">
      <formula>IF(RIGHT(TEXT(AI99,"0.#"),1)=".",TRUE,FALSE)</formula>
    </cfRule>
  </conditionalFormatting>
  <conditionalFormatting sqref="AI98">
    <cfRule type="expression" dxfId="2691" priority="13279">
      <formula>IF(RIGHT(TEXT(AI98,"0.#"),1)=".",FALSE,TRUE)</formula>
    </cfRule>
    <cfRule type="expression" dxfId="2690" priority="13280">
      <formula>IF(RIGHT(TEXT(AI98,"0.#"),1)=".",TRUE,FALSE)</formula>
    </cfRule>
  </conditionalFormatting>
  <conditionalFormatting sqref="AI97">
    <cfRule type="expression" dxfId="2689" priority="13277">
      <formula>IF(RIGHT(TEXT(AI97,"0.#"),1)=".",FALSE,TRUE)</formula>
    </cfRule>
    <cfRule type="expression" dxfId="2688" priority="13278">
      <formula>IF(RIGHT(TEXT(AI97,"0.#"),1)=".",TRUE,FALSE)</formula>
    </cfRule>
  </conditionalFormatting>
  <conditionalFormatting sqref="AM97">
    <cfRule type="expression" dxfId="2687" priority="13275">
      <formula>IF(RIGHT(TEXT(AM97,"0.#"),1)=".",FALSE,TRUE)</formula>
    </cfRule>
    <cfRule type="expression" dxfId="2686" priority="13276">
      <formula>IF(RIGHT(TEXT(AM97,"0.#"),1)=".",TRUE,FALSE)</formula>
    </cfRule>
  </conditionalFormatting>
  <conditionalFormatting sqref="AM98">
    <cfRule type="expression" dxfId="2685" priority="13273">
      <formula>IF(RIGHT(TEXT(AM98,"0.#"),1)=".",FALSE,TRUE)</formula>
    </cfRule>
    <cfRule type="expression" dxfId="2684" priority="13274">
      <formula>IF(RIGHT(TEXT(AM98,"0.#"),1)=".",TRUE,FALSE)</formula>
    </cfRule>
  </conditionalFormatting>
  <conditionalFormatting sqref="AM99">
    <cfRule type="expression" dxfId="2683" priority="13271">
      <formula>IF(RIGHT(TEXT(AM99,"0.#"),1)=".",FALSE,TRUE)</formula>
    </cfRule>
    <cfRule type="expression" dxfId="2682" priority="13272">
      <formula>IF(RIGHT(TEXT(AM99,"0.#"),1)=".",TRUE,FALSE)</formula>
    </cfRule>
  </conditionalFormatting>
  <conditionalFormatting sqref="AI101">
    <cfRule type="expression" dxfId="2681" priority="13257">
      <formula>IF(RIGHT(TEXT(AI101,"0.#"),1)=".",FALSE,TRUE)</formula>
    </cfRule>
    <cfRule type="expression" dxfId="2680" priority="13258">
      <formula>IF(RIGHT(TEXT(AI101,"0.#"),1)=".",TRUE,FALSE)</formula>
    </cfRule>
  </conditionalFormatting>
  <conditionalFormatting sqref="AM101">
    <cfRule type="expression" dxfId="2679" priority="13255">
      <formula>IF(RIGHT(TEXT(AM101,"0.#"),1)=".",FALSE,TRUE)</formula>
    </cfRule>
    <cfRule type="expression" dxfId="2678" priority="13256">
      <formula>IF(RIGHT(TEXT(AM101,"0.#"),1)=".",TRUE,FALSE)</formula>
    </cfRule>
  </conditionalFormatting>
  <conditionalFormatting sqref="AE102">
    <cfRule type="expression" dxfId="2677" priority="13253">
      <formula>IF(RIGHT(TEXT(AE102,"0.#"),1)=".",FALSE,TRUE)</formula>
    </cfRule>
    <cfRule type="expression" dxfId="2676" priority="13254">
      <formula>IF(RIGHT(TEXT(AE102,"0.#"),1)=".",TRUE,FALSE)</formula>
    </cfRule>
  </conditionalFormatting>
  <conditionalFormatting sqref="AI102">
    <cfRule type="expression" dxfId="2675" priority="13251">
      <formula>IF(RIGHT(TEXT(AI102,"0.#"),1)=".",FALSE,TRUE)</formula>
    </cfRule>
    <cfRule type="expression" dxfId="2674" priority="13252">
      <formula>IF(RIGHT(TEXT(AI102,"0.#"),1)=".",TRUE,FALSE)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AM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45:AO866">
    <cfRule type="expression" dxfId="2527" priority="6659">
      <formula>IF(AND(AL845&gt;=0, RIGHT(TEXT(AL845,"0.#"),1)&lt;&gt;"."),TRUE,FALSE)</formula>
    </cfRule>
    <cfRule type="expression" dxfId="2526" priority="6660">
      <formula>IF(AND(AL845&gt;=0, RIGHT(TEXT(AL845,"0.#"),1)="."),TRUE,FALSE)</formula>
    </cfRule>
    <cfRule type="expression" dxfId="2525" priority="6661">
      <formula>IF(AND(AL845&lt;0, RIGHT(TEXT(AL845,"0.#"),1)&lt;&gt;"."),TRUE,FALSE)</formula>
    </cfRule>
    <cfRule type="expression" dxfId="2524" priority="6662">
      <formula>IF(AND(AL845&lt;0, RIGHT(TEXT(AL845,"0.#"),1)="."),TRUE,FALSE)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40 Y842: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7">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Y838">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899">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0:AO870">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AL838:AO838">
    <cfRule type="expression" dxfId="731" priority="33">
      <formula>IF(AND(AL838&gt;=0, RIGHT(TEXT(AL838,"0.#"),1)&lt;&gt;"."),TRUE,FALSE)</formula>
    </cfRule>
    <cfRule type="expression" dxfId="730" priority="34">
      <formula>IF(AND(AL838&gt;=0, RIGHT(TEXT(AL838,"0.#"),1)="."),TRUE,FALSE)</formula>
    </cfRule>
    <cfRule type="expression" dxfId="729" priority="35">
      <formula>IF(AND(AL838&lt;0, RIGHT(TEXT(AL838,"0.#"),1)&lt;&gt;"."),TRUE,FALSE)</formula>
    </cfRule>
    <cfRule type="expression" dxfId="728" priority="36">
      <formula>IF(AND(AL838&lt;0, RIGHT(TEXT(AL838,"0.#"),1)="."),TRUE,FALSE)</formula>
    </cfRule>
  </conditionalFormatting>
  <conditionalFormatting sqref="AL839:AO839">
    <cfRule type="expression" dxfId="727" priority="29">
      <formula>IF(AND(AL839&gt;=0, RIGHT(TEXT(AL839,"0.#"),1)&lt;&gt;"."),TRUE,FALSE)</formula>
    </cfRule>
    <cfRule type="expression" dxfId="726" priority="30">
      <formula>IF(AND(AL839&gt;=0, RIGHT(TEXT(AL839,"0.#"),1)="."),TRUE,FALSE)</formula>
    </cfRule>
    <cfRule type="expression" dxfId="725" priority="31">
      <formula>IF(AND(AL839&lt;0, RIGHT(TEXT(AL839,"0.#"),1)&lt;&gt;"."),TRUE,FALSE)</formula>
    </cfRule>
    <cfRule type="expression" dxfId="724" priority="32">
      <formula>IF(AND(AL839&lt;0, RIGHT(TEXT(AL839,"0.#"),1)="."),TRUE,FALSE)</formula>
    </cfRule>
  </conditionalFormatting>
  <conditionalFormatting sqref="AL840:AO840">
    <cfRule type="expression" dxfId="723" priority="25">
      <formula>IF(AND(AL840&gt;=0, RIGHT(TEXT(AL840,"0.#"),1)&lt;&gt;"."),TRUE,FALSE)</formula>
    </cfRule>
    <cfRule type="expression" dxfId="722" priority="26">
      <formula>IF(AND(AL840&gt;=0, RIGHT(TEXT(AL840,"0.#"),1)="."),TRUE,FALSE)</formula>
    </cfRule>
    <cfRule type="expression" dxfId="721" priority="27">
      <formula>IF(AND(AL840&lt;0, RIGHT(TEXT(AL840,"0.#"),1)&lt;&gt;"."),TRUE,FALSE)</formula>
    </cfRule>
    <cfRule type="expression" dxfId="720" priority="28">
      <formula>IF(AND(AL840&lt;0, RIGHT(TEXT(AL840,"0.#"),1)="."),TRUE,FALSE)</formula>
    </cfRule>
  </conditionalFormatting>
  <conditionalFormatting sqref="Y841">
    <cfRule type="expression" dxfId="719" priority="23">
      <formula>IF(RIGHT(TEXT(Y841,"0.#"),1)=".",FALSE,TRUE)</formula>
    </cfRule>
    <cfRule type="expression" dxfId="718" priority="24">
      <formula>IF(RIGHT(TEXT(Y841,"0.#"),1)=".",TRUE,FALSE)</formula>
    </cfRule>
  </conditionalFormatting>
  <conditionalFormatting sqref="AL841:AO841">
    <cfRule type="expression" dxfId="717" priority="19">
      <formula>IF(AND(AL841&gt;=0, RIGHT(TEXT(AL841,"0.#"),1)&lt;&gt;"."),TRUE,FALSE)</formula>
    </cfRule>
    <cfRule type="expression" dxfId="716" priority="20">
      <formula>IF(AND(AL841&gt;=0, RIGHT(TEXT(AL841,"0.#"),1)="."),TRUE,FALSE)</formula>
    </cfRule>
    <cfRule type="expression" dxfId="715" priority="21">
      <formula>IF(AND(AL841&lt;0, RIGHT(TEXT(AL841,"0.#"),1)&lt;&gt;"."),TRUE,FALSE)</formula>
    </cfRule>
    <cfRule type="expression" dxfId="714" priority="22">
      <formula>IF(AND(AL841&lt;0, RIGHT(TEXT(AL841,"0.#"),1)="."),TRUE,FALSE)</formula>
    </cfRule>
  </conditionalFormatting>
  <conditionalFormatting sqref="AL842:AO842">
    <cfRule type="expression" dxfId="713" priority="15">
      <formula>IF(AND(AL842&gt;=0, RIGHT(TEXT(AL842,"0.#"),1)&lt;&gt;"."),TRUE,FALSE)</formula>
    </cfRule>
    <cfRule type="expression" dxfId="712" priority="16">
      <formula>IF(AND(AL842&gt;=0, RIGHT(TEXT(AL842,"0.#"),1)="."),TRUE,FALSE)</formula>
    </cfRule>
    <cfRule type="expression" dxfId="711" priority="17">
      <formula>IF(AND(AL842&lt;0, RIGHT(TEXT(AL842,"0.#"),1)&lt;&gt;"."),TRUE,FALSE)</formula>
    </cfRule>
    <cfRule type="expression" dxfId="710" priority="18">
      <formula>IF(AND(AL842&lt;0, RIGHT(TEXT(AL842,"0.#"),1)="."),TRUE,FALSE)</formula>
    </cfRule>
  </conditionalFormatting>
  <conditionalFormatting sqref="AL843:AO843">
    <cfRule type="expression" dxfId="709" priority="11">
      <formula>IF(AND(AL843&gt;=0, RIGHT(TEXT(AL843,"0.#"),1)&lt;&gt;"."),TRUE,FALSE)</formula>
    </cfRule>
    <cfRule type="expression" dxfId="708" priority="12">
      <formula>IF(AND(AL843&gt;=0, RIGHT(TEXT(AL843,"0.#"),1)="."),TRUE,FALSE)</formula>
    </cfRule>
    <cfRule type="expression" dxfId="707" priority="13">
      <formula>IF(AND(AL843&lt;0, RIGHT(TEXT(AL843,"0.#"),1)&lt;&gt;"."),TRUE,FALSE)</formula>
    </cfRule>
    <cfRule type="expression" dxfId="706" priority="14">
      <formula>IF(AND(AL843&lt;0, RIGHT(TEXT(AL843,"0.#"),1)="."),TRUE,FALSE)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32"/>
      <c r="AA2" s="833"/>
      <c r="AB2" s="1039" t="s">
        <v>11</v>
      </c>
      <c r="AC2" s="1040"/>
      <c r="AD2" s="1041"/>
      <c r="AE2" s="1045" t="s">
        <v>357</v>
      </c>
      <c r="AF2" s="1045"/>
      <c r="AG2" s="1045"/>
      <c r="AH2" s="1045"/>
      <c r="AI2" s="1045" t="s">
        <v>363</v>
      </c>
      <c r="AJ2" s="1045"/>
      <c r="AK2" s="1045"/>
      <c r="AL2" s="1045"/>
      <c r="AM2" s="1045" t="s">
        <v>470</v>
      </c>
      <c r="AN2" s="1045"/>
      <c r="AO2" s="1045"/>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2"/>
      <c r="I4" s="1012"/>
      <c r="J4" s="1012"/>
      <c r="K4" s="1012"/>
      <c r="L4" s="1012"/>
      <c r="M4" s="1012"/>
      <c r="N4" s="1012"/>
      <c r="O4" s="1013"/>
      <c r="P4" s="98"/>
      <c r="Q4" s="1020"/>
      <c r="R4" s="1020"/>
      <c r="S4" s="1020"/>
      <c r="T4" s="1020"/>
      <c r="U4" s="1020"/>
      <c r="V4" s="1020"/>
      <c r="W4" s="1020"/>
      <c r="X4" s="1021"/>
      <c r="Y4" s="1030" t="s">
        <v>12</v>
      </c>
      <c r="Z4" s="1031"/>
      <c r="AA4" s="1032"/>
      <c r="AB4" s="460"/>
      <c r="AC4" s="1034"/>
      <c r="AD4" s="103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32"/>
      <c r="AA9" s="833"/>
      <c r="AB9" s="1039" t="s">
        <v>11</v>
      </c>
      <c r="AC9" s="1040"/>
      <c r="AD9" s="1041"/>
      <c r="AE9" s="1045" t="s">
        <v>357</v>
      </c>
      <c r="AF9" s="1045"/>
      <c r="AG9" s="1045"/>
      <c r="AH9" s="1045"/>
      <c r="AI9" s="1045" t="s">
        <v>363</v>
      </c>
      <c r="AJ9" s="1045"/>
      <c r="AK9" s="1045"/>
      <c r="AL9" s="1045"/>
      <c r="AM9" s="1045" t="s">
        <v>470</v>
      </c>
      <c r="AN9" s="1045"/>
      <c r="AO9" s="1045"/>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0"/>
      <c r="AC11" s="1034"/>
      <c r="AD11" s="103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32"/>
      <c r="AA16" s="833"/>
      <c r="AB16" s="1039" t="s">
        <v>11</v>
      </c>
      <c r="AC16" s="1040"/>
      <c r="AD16" s="1041"/>
      <c r="AE16" s="1045" t="s">
        <v>357</v>
      </c>
      <c r="AF16" s="1045"/>
      <c r="AG16" s="1045"/>
      <c r="AH16" s="1045"/>
      <c r="AI16" s="1045" t="s">
        <v>363</v>
      </c>
      <c r="AJ16" s="1045"/>
      <c r="AK16" s="1045"/>
      <c r="AL16" s="1045"/>
      <c r="AM16" s="1045" t="s">
        <v>470</v>
      </c>
      <c r="AN16" s="1045"/>
      <c r="AO16" s="1045"/>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0"/>
      <c r="AC18" s="1034"/>
      <c r="AD18" s="103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32"/>
      <c r="AA23" s="833"/>
      <c r="AB23" s="1039" t="s">
        <v>11</v>
      </c>
      <c r="AC23" s="1040"/>
      <c r="AD23" s="1041"/>
      <c r="AE23" s="1045" t="s">
        <v>357</v>
      </c>
      <c r="AF23" s="1045"/>
      <c r="AG23" s="1045"/>
      <c r="AH23" s="1045"/>
      <c r="AI23" s="1045" t="s">
        <v>363</v>
      </c>
      <c r="AJ23" s="1045"/>
      <c r="AK23" s="1045"/>
      <c r="AL23" s="1045"/>
      <c r="AM23" s="1045" t="s">
        <v>470</v>
      </c>
      <c r="AN23" s="1045"/>
      <c r="AO23" s="1045"/>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0"/>
      <c r="AC25" s="1034"/>
      <c r="AD25" s="103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32"/>
      <c r="AA30" s="833"/>
      <c r="AB30" s="1039" t="s">
        <v>11</v>
      </c>
      <c r="AC30" s="1040"/>
      <c r="AD30" s="1041"/>
      <c r="AE30" s="1045" t="s">
        <v>357</v>
      </c>
      <c r="AF30" s="1045"/>
      <c r="AG30" s="1045"/>
      <c r="AH30" s="1045"/>
      <c r="AI30" s="1045" t="s">
        <v>363</v>
      </c>
      <c r="AJ30" s="1045"/>
      <c r="AK30" s="1045"/>
      <c r="AL30" s="1045"/>
      <c r="AM30" s="1045" t="s">
        <v>470</v>
      </c>
      <c r="AN30" s="1045"/>
      <c r="AO30" s="1045"/>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0"/>
      <c r="AC32" s="1034"/>
      <c r="AD32" s="103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32"/>
      <c r="AA37" s="833"/>
      <c r="AB37" s="1039" t="s">
        <v>11</v>
      </c>
      <c r="AC37" s="1040"/>
      <c r="AD37" s="1041"/>
      <c r="AE37" s="1045" t="s">
        <v>357</v>
      </c>
      <c r="AF37" s="1045"/>
      <c r="AG37" s="1045"/>
      <c r="AH37" s="1045"/>
      <c r="AI37" s="1045" t="s">
        <v>363</v>
      </c>
      <c r="AJ37" s="1045"/>
      <c r="AK37" s="1045"/>
      <c r="AL37" s="1045"/>
      <c r="AM37" s="1045" t="s">
        <v>470</v>
      </c>
      <c r="AN37" s="1045"/>
      <c r="AO37" s="1045"/>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0"/>
      <c r="AC39" s="1034"/>
      <c r="AD39" s="103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32"/>
      <c r="AA44" s="833"/>
      <c r="AB44" s="1039" t="s">
        <v>11</v>
      </c>
      <c r="AC44" s="1040"/>
      <c r="AD44" s="1041"/>
      <c r="AE44" s="1045" t="s">
        <v>357</v>
      </c>
      <c r="AF44" s="1045"/>
      <c r="AG44" s="1045"/>
      <c r="AH44" s="1045"/>
      <c r="AI44" s="1045" t="s">
        <v>363</v>
      </c>
      <c r="AJ44" s="1045"/>
      <c r="AK44" s="1045"/>
      <c r="AL44" s="1045"/>
      <c r="AM44" s="1045" t="s">
        <v>470</v>
      </c>
      <c r="AN44" s="1045"/>
      <c r="AO44" s="1045"/>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0"/>
      <c r="AC46" s="1034"/>
      <c r="AD46" s="103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32"/>
      <c r="AA51" s="833"/>
      <c r="AB51" s="556" t="s">
        <v>11</v>
      </c>
      <c r="AC51" s="1040"/>
      <c r="AD51" s="1041"/>
      <c r="AE51" s="1045" t="s">
        <v>357</v>
      </c>
      <c r="AF51" s="1045"/>
      <c r="AG51" s="1045"/>
      <c r="AH51" s="1045"/>
      <c r="AI51" s="1045" t="s">
        <v>363</v>
      </c>
      <c r="AJ51" s="1045"/>
      <c r="AK51" s="1045"/>
      <c r="AL51" s="1045"/>
      <c r="AM51" s="1045" t="s">
        <v>470</v>
      </c>
      <c r="AN51" s="1045"/>
      <c r="AO51" s="1045"/>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0"/>
      <c r="AC53" s="1034"/>
      <c r="AD53" s="103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32"/>
      <c r="AA58" s="833"/>
      <c r="AB58" s="1039" t="s">
        <v>11</v>
      </c>
      <c r="AC58" s="1040"/>
      <c r="AD58" s="1041"/>
      <c r="AE58" s="1045" t="s">
        <v>357</v>
      </c>
      <c r="AF58" s="1045"/>
      <c r="AG58" s="1045"/>
      <c r="AH58" s="1045"/>
      <c r="AI58" s="1045" t="s">
        <v>363</v>
      </c>
      <c r="AJ58" s="1045"/>
      <c r="AK58" s="1045"/>
      <c r="AL58" s="1045"/>
      <c r="AM58" s="1045" t="s">
        <v>470</v>
      </c>
      <c r="AN58" s="1045"/>
      <c r="AO58" s="1045"/>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0"/>
      <c r="AC60" s="1034"/>
      <c r="AD60" s="103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32"/>
      <c r="AA65" s="833"/>
      <c r="AB65" s="1039" t="s">
        <v>11</v>
      </c>
      <c r="AC65" s="1040"/>
      <c r="AD65" s="1041"/>
      <c r="AE65" s="1045" t="s">
        <v>357</v>
      </c>
      <c r="AF65" s="1045"/>
      <c r="AG65" s="1045"/>
      <c r="AH65" s="1045"/>
      <c r="AI65" s="1045" t="s">
        <v>363</v>
      </c>
      <c r="AJ65" s="1045"/>
      <c r="AK65" s="1045"/>
      <c r="AL65" s="1045"/>
      <c r="AM65" s="1045" t="s">
        <v>470</v>
      </c>
      <c r="AN65" s="1045"/>
      <c r="AO65" s="1045"/>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0"/>
      <c r="AC67" s="1034"/>
      <c r="AD67" s="103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5"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511</v>
      </c>
      <c r="H2" s="599"/>
      <c r="I2" s="599"/>
      <c r="J2" s="599"/>
      <c r="K2" s="599"/>
      <c r="L2" s="599"/>
      <c r="M2" s="599"/>
      <c r="N2" s="599"/>
      <c r="O2" s="599"/>
      <c r="P2" s="599"/>
      <c r="Q2" s="599"/>
      <c r="R2" s="599"/>
      <c r="S2" s="599"/>
      <c r="T2" s="599"/>
      <c r="U2" s="599"/>
      <c r="V2" s="599"/>
      <c r="W2" s="599"/>
      <c r="X2" s="599"/>
      <c r="Y2" s="599"/>
      <c r="Z2" s="599"/>
      <c r="AA2" s="599"/>
      <c r="AB2" s="600"/>
      <c r="AC2" s="598" t="s">
        <v>513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2018-05-14T06:44:41Z</cp:lastPrinted>
  <dcterms:created xsi:type="dcterms:W3CDTF">2012-03-13T00:50:25Z</dcterms:created>
  <dcterms:modified xsi:type="dcterms:W3CDTF">2018-07-10T04:01:44Z</dcterms:modified>
</cp:coreProperties>
</file>