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<sst xmlns="http://schemas.openxmlformats.org/spreadsheetml/2006/main" count="3058" uniqueCount="665">
  <si>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</si>
  <si>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</si>
  <si>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</si>
  <si>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</si>
  <si>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</si>
  <si>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</si>
  <si>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</si>
  <si>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</si>
  <si>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</si>
  <si>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</si>
  <si>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</si>
  <si>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</si>
  <si>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</si>
  <si>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</si>
  <si>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</si>
  <si>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</si>
  <si>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</si>
  <si>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</si>
  <si>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</si>
  <si>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</si>
  <si>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</si>
  <si>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</si>
  <si>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</si>
  <si>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</si>
  <si>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</si>
  <si>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</si>
  <si>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</si>
  <si>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</si>
  <si>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</si>
  <si>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</si>
  <si>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</si>
  <si>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</si>
  <si>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</si>
  <si>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</si>
  <si>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</si>
  <si>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</si>
  <si>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</si>
  <si>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</si>
  <si>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</si>
  <si>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</si>
  <si>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</si>
  <si>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</si>
  <si>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</si>
  <si>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</si>
  <si>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</si>
  <si>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</si>
  <si>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</si>
  <si>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</si>
  <si>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</si>
  <si>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</si>
  <si>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</si>
  <si>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</si>
  <si>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</si>
  <si>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</si>
  <si>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</si>
  <si>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</si>
  <si>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</si>
  <si>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</si>
  <si>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</si>
  <si>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</si>
  <si>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</si>
  <si>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</si>
  <si>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</si>
  <si>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</si>
  <si>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</si>
  <si>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</si>
  <si>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</si>
  <si>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</si>
  <si>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</si>
  <si>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</si>
  <si>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</si>
  <si>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</si>
  <si>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</si>
  <si>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</si>
  <si>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</si>
  <si>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</si>
  <si>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</si>
  <si>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</si>
  <si>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</si>
  <si>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</si>
  <si>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</si>
  <si>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</si>
  <si>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</si>
  <si>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</si>
  <si>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</si>
  <si>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</si>
  <si>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</si>
  <si>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</si>
  <si>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</si>
  <si>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</si>
  <si>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</si>
  <si>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</si>
  <si>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</si>
  <si>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</si>
  <si>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</si>
  <si>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</si>
  <si>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</si>
  <si>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</si>
  <si>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</si>
  <si>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</si>
  <si>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</si>
  <si>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</si>
  <si>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</si>
  <si>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</si>
  <si>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</si>
  <si>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</si>
  <si>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</si>
  <si>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</si>
  <si>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</si>
  <si>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</si>
  <si>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</si>
  <si>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</si>
  <si>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</si>
  <si>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</si>
  <si>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</si>
  <si>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</si>
  <si>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</si>
  <si>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</si>
  <si>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</si>
  <si>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</si>
  <si>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</si>
  <si>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</si>
  <si>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</si>
  <si>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</si>
  <si>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</si>
  <si>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</si>
  <si>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</si>
  <si>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</si>
  <si>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</si>
  <si>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</si>
  <si>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</si>
  <si>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</si>
  <si>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</si>
  <si>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</si>
  <si>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</si>
  <si>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</si>
  <si>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</si>
  <si>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</si>
  <si>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</si>
  <si>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</si>
  <si>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</si>
  <si>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</si>
  <si>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</si>
  <si>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</si>
  <si>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</si>
  <si>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</si>
  <si>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</si>
  <si>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</si>
  <si>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</si>
  <si>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</si>
  <si>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</si>
  <si>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</si>
  <si>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</si>
  <si>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</si>
  <si>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</si>
  <si>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</si>
  <si>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</si>
  <si>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</si>
  <si>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</si>
  <si>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</si>
  <si>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</si>
  <si>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</si>
  <si>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</si>
  <si>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</si>
  <si>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</si>
  <si>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</si>
  <si>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</si>
  <si>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</si>
  <si>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</si>
  <si>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</si>
  <si>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</si>
  <si>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</si>
  <si>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</si>
  <si>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</si>
  <si>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</si>
  <si>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</si>
  <si>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</si>
  <si>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</si>
  <si>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</si>
  <si>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</si>
  <si>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</si>
  <si>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</si>
  <si>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</si>
  <si>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</si>
  <si>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</si>
  <si>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</si>
  <si>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</si>
  <si>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</si>
  <si>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</si>
  <si>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</si>
  <si>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</si>
  <si>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</si>
  <si>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</si>
  <si>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</si>
  <si>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</si>
  <si>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</si>
  <si>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</si>
  <si>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</si>
  <si>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</si>
  <si>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</si>
  <si>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</si>
  <si>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</si>
  <si>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</si>
  <si>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</si>
  <si>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</si>
  <si>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</si>
  <si>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</si>
  <si>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</si>
  <si>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</si>
  <si>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</si>
  <si>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</si>
  <si>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</si>
  <si>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</si>
  <si>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</si>
  <si>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</si>
  <si>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</si>
  <si>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</si>
  <si>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</si>
  <si>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</si>
  <si>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</si>
  <si>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</si>
  <si>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</si>
  <si>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</si>
  <si>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</si>
  <si>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</si>
  <si>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</si>
  <si>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</si>
  <si>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</si>
  <si>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</si>
  <si>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</si>
  <si>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</si>
  <si>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</si>
  <si>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</si>
  <si>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</si>
  <si>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</si>
  <si>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</si>
  <si>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</si>
  <si>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</si>
  <si>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</si>
  <si>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</si>
  <si>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</si>
  <si>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</si>
  <si>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</si>
  <si>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</si>
  <si>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</si>
  <si>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</si>
  <si>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</si>
  <si>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</si>
  <si>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</si>
  <si>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</si>
  <si>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</si>
  <si>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</si>
  <si>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</si>
  <si>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</si>
  <si>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</si>
  <si>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</si>
  <si>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</si>
  <si>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</si>
  <si>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</si>
  <si>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</si>
  <si>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</si>
  <si>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</si>
  <si>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</si>
  <si>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</si>
  <si>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</si>
  <si>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</si>
  <si>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</si>
  <si>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</si>
  <si>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</si>
  <si>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</si>
  <si>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</si>
  <si>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</si>
  <si>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</si>
  <si>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</si>
  <si>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</si>
  <si>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</si>
  <si>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</si>
  <si>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</si>
  <si>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</si>
  <si>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</si>
  <si>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</si>
  <si>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</si>
  <si>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</si>
  <si>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</si>
  <si>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</si>
  <si>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</si>
  <si>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</si>
  <si>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</si>
  <si>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</si>
  <si>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</si>
  <si>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</si>
  <si>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</si>
  <si>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</si>
  <si>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</si>
  <si>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</si>
  <si>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</si>
  <si>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</si>
  <si>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</si>
  <si>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</si>
  <si>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</si>
  <si>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</si>
  <si>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</si>
  <si>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</si>
  <si>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</si>
  <si>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</si>
  <si>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</si>
  <si>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</si>
  <si>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</si>
  <si>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</si>
  <si>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</si>
  <si>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</si>
  <si>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</si>
  <si>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</si>
  <si>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</si>
  <si>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</si>
  <si>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</si>
  <si>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</si>
  <si>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</si>
  <si>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</si>
  <si>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</si>
  <si>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</si>
  <si>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</si>
  <si>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</si>
  <si>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</si>
  <si>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</si>
  <si>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</si>
  <si>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</si>
  <si>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</si>
  <si>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</si>
  <si>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</si>
  <si>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</si>
  <si>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</si>
  <si>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</si>
  <si>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</si>
  <si>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</si>
  <si>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</si>
  <si>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</si>
  <si>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</si>
  <si>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</si>
  <si>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</si>
  <si>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</si>
  <si>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</si>
  <si>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</si>
  <si>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</si>
  <si>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</si>
  <si>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</si>
  <si>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</si>
  <si>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</si>
  <si>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</si>
  <si>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</si>
  <si>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</si>
  <si>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</si>
  <si>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</si>
  <si>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</si>
  <si>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</si>
  <si>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</si>
  <si>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</si>
  <si>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</si>
  <si>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</si>
  <si>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</si>
  <si>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</si>
  <si>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</si>
  <si>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</si>
  <si>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</si>
  <si>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</si>
  <si>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</si>
  <si>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</si>
  <si>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</si>
  <si>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</si>
  <si>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</si>
  <si>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</si>
  <si>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</si>
  <si>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</si>
  <si>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</si>
  <si>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</si>
  <si>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</si>
  <si>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</si>
  <si>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</si>
  <si>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</si>
  <si>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</si>
  <si>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</si>
  <si>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</si>
  <si>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</si>
  <si>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</si>
  <si>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</si>
  <si>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</si>
  <si>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</si>
  <si>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</si>
  <si>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</si>
  <si>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</si>
  <si>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</si>
  <si>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</si>
  <si>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</si>
  <si>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</si>
  <si>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</si>
  <si>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</si>
  <si>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</si>
  <si>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</si>
  <si>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</si>
  <si>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</si>
  <si>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</si>
  <si>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</si>
  <si>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</si>
  <si>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</si>
  <si>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</si>
  <si>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</si>
  <si>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</si>
  <si>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</si>
  <si>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</si>
  <si>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</si>
  <si>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</si>
  <si>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</si>
  <si>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</si>
  <si>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</si>
  <si>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</si>
  <si>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</si>
  <si>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</si>
  <si>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</si>
  <si>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</si>
  <si>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</si>
  <si>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</si>
  <si>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</si>
  <si>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</si>
  <si>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</si>
  <si>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</si>
  <si>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</si>
  <si>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</si>
  <si>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</si>
  <si>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</si>
  <si>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</si>
  <si>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</si>
  <si>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</si>
  <si>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</si>
  <si>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</si>
  <si>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</si>
  <si>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</si>
  <si>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</si>
  <si>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</si>
  <si>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</si>
  <si>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</si>
  <si>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</si>
  <si>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</si>
  <si>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</si>
  <si>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</si>
  <si>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</si>
  <si>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</si>
  <si>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</si>
  <si>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</si>
  <si>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</si>
  <si>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</si>
  <si>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</si>
  <si>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</si>
  <si>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</si>
  <si>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</si>
  <si>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</si>
  <si>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</si>
  <si>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</si>
  <si>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</si>
  <si>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</si>
  <si>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</si>
  <si>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</si>
  <si>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</si>
  <si>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</si>
  <si>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</si>
  <si>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</si>
  <si>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</si>
  <si>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</si>
  <si>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</si>
  <si>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</si>
  <si>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</si>
  <si>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</si>
  <si>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</si>
  <si>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</si>
  <si>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</si>
  <si>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</si>
  <si>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</si>
  <si>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</si>
  <si>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</si>
  <si>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</si>
  <si>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</si>
  <si>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</si>
  <si>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</si>
  <si>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</si>
  <si>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</si>
  <si>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</si>
  <si>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</si>
  <si>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</si>
  <si>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</si>
  <si>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</si>
  <si>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</si>
  <si>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</si>
  <si>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</si>
  <si>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</si>
  <si>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</si>
  <si>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</si>
  <si>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</si>
  <si>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</si>
  <si>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</si>
  <si>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</si>
  <si>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</si>
  <si>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</si>
  <si>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</si>
  <si>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</si>
  <si>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</si>
  <si>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</si>
  <si>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</si>
  <si>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</si>
  <si>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</si>
  <si>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</si>
  <si>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</si>
  <si>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</si>
  <si>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</si>
  <si>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</si>
  <si>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</si>
  <si>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</si>
  <si>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</si>
  <si>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</si>
  <si>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</si>
  <si>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</si>
  <si>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</si>
  <si>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</si>
  <si>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</si>
  <si>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</si>
  <si>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</si>
  <si>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</si>
  <si>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</si>
  <si>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</si>
  <si>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</si>
  <si>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</si>
  <si>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</si>
  <si>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</si>
  <si>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</si>
  <si>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</si>
  <si>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</si>
  <si>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</si>
  <si>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</si>
  <si>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</si>
  <si>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</si>
  <si>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</si>
  <si>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</si>
  <si>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</si>
  <si>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</si>
  <si>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</si>
  <si>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</si>
  <si>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</si>
  <si>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</si>
  <si>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</si>
  <si>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</si>
  <si>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</si>
  <si>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医薬品の安全性に関する情報の科学的・体系的収集，解析，評価及び提供に係る研究事業費</t>
    <phoneticPr fontId="5"/>
  </si>
  <si>
    <t>国立医薬品食品衛生研究所</t>
    <phoneticPr fontId="5"/>
  </si>
  <si>
    <t>総務部　会計課</t>
    <phoneticPr fontId="5"/>
  </si>
  <si>
    <t>奥田　裕行</t>
    <rPh sb="0" eb="2">
      <t>オクダ</t>
    </rPh>
    <rPh sb="3" eb="5">
      <t>ヒロユキ</t>
    </rPh>
    <phoneticPr fontId="5"/>
  </si>
  <si>
    <t>○</t>
  </si>
  <si>
    <t>-</t>
  </si>
  <si>
    <t>-</t>
    <phoneticPr fontId="5"/>
  </si>
  <si>
    <t>　血液製剤によるHIV感染などを教訓とし、海外の重要な医薬品安全性情報について専門家が収集、分析、評価を行い、厚生労働省等の関連部署及び一般国民に対し、信頼できる最新情報として迅速に分かりやすく提供することにより、健康被害防止や安全性確保に資することを目的とする。</t>
    <phoneticPr fontId="5"/>
  </si>
  <si>
    <t>-</t>
    <phoneticPr fontId="5"/>
  </si>
  <si>
    <t>-</t>
    <phoneticPr fontId="5"/>
  </si>
  <si>
    <t>-</t>
    <phoneticPr fontId="5"/>
  </si>
  <si>
    <t>-</t>
    <phoneticPr fontId="5"/>
  </si>
  <si>
    <t>試験研究費</t>
    <rPh sb="0" eb="2">
      <t>シケン</t>
    </rPh>
    <rPh sb="2" eb="5">
      <t>ケンキュウヒ</t>
    </rPh>
    <phoneticPr fontId="5"/>
  </si>
  <si>
    <t>諸謝金</t>
    <rPh sb="0" eb="1">
      <t>ショ</t>
    </rPh>
    <rPh sb="1" eb="3">
      <t>シャキン</t>
    </rPh>
    <phoneticPr fontId="5"/>
  </si>
  <si>
    <t>職員旅費</t>
    <rPh sb="0" eb="2">
      <t>ショクイン</t>
    </rPh>
    <rPh sb="2" eb="4">
      <t>リョヒ</t>
    </rPh>
    <phoneticPr fontId="5"/>
  </si>
  <si>
    <t>ホームページの年間アクセス数</t>
    <phoneticPr fontId="5"/>
  </si>
  <si>
    <t>-</t>
    <phoneticPr fontId="5"/>
  </si>
  <si>
    <t>-</t>
    <phoneticPr fontId="5"/>
  </si>
  <si>
    <t>国立医薬品食品衛生研究所webアクセス統計</t>
    <phoneticPr fontId="5"/>
  </si>
  <si>
    <t>号</t>
    <rPh sb="0" eb="1">
      <t>ゴウ</t>
    </rPh>
    <phoneticPr fontId="5"/>
  </si>
  <si>
    <t>百万円</t>
    <rPh sb="0" eb="2">
      <t>ヒャクマン</t>
    </rPh>
    <rPh sb="2" eb="3">
      <t>エン</t>
    </rPh>
    <phoneticPr fontId="5"/>
  </si>
  <si>
    <t>16.4/26</t>
    <phoneticPr fontId="5"/>
  </si>
  <si>
    <t>16.1/26</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</si>
  <si>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</si>
  <si>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</si>
  <si>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</si>
  <si>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</si>
  <si>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</si>
  <si>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t>
    <phoneticPr fontId="5"/>
  </si>
  <si>
    <t>-</t>
    <phoneticPr fontId="5"/>
  </si>
  <si>
    <t>国立研究所の専門家による信頼できる医薬品安全性情報提供サイトとして、広く国民に利用されている。</t>
    <phoneticPr fontId="5"/>
  </si>
  <si>
    <t>国民の健康被害防止に資することを目的に行う事業であるため、国が実施すべき事業である。</t>
    <phoneticPr fontId="5"/>
  </si>
  <si>
    <t>海外の重要な医薬品安全性情報を専門家が収集、分析、評価し、信頼できる最新情報として提供することにより、健康被害防止や安全性確保に資することを目的としており優先度が高いと考える。</t>
    <phoneticPr fontId="5"/>
  </si>
  <si>
    <t>事業目的達成のために効率的な方法で実施しており、また毎年度成果も着実にあげていることから、他の手段と比較して、実効性は高いと考えられる。</t>
    <phoneticPr fontId="5"/>
  </si>
  <si>
    <t>医薬品安全性情報は、関係機関及び国民に広く活用されている。</t>
    <phoneticPr fontId="5"/>
  </si>
  <si>
    <t>‐</t>
  </si>
  <si>
    <t>-</t>
    <phoneticPr fontId="5"/>
  </si>
  <si>
    <t>適切に予算を執行し、事業の目的を達成できているため、引き続き経費の適切な執行及び目的の達成に努める。</t>
    <phoneticPr fontId="5"/>
  </si>
  <si>
    <t>591</t>
    <phoneticPr fontId="5"/>
  </si>
  <si>
    <t>538</t>
    <phoneticPr fontId="5"/>
  </si>
  <si>
    <t>477</t>
    <phoneticPr fontId="5"/>
  </si>
  <si>
    <t>861</t>
    <phoneticPr fontId="5"/>
  </si>
  <si>
    <t>861</t>
    <phoneticPr fontId="5"/>
  </si>
  <si>
    <t>872</t>
    <phoneticPr fontId="5"/>
  </si>
  <si>
    <t>厚生労働省</t>
  </si>
  <si>
    <t>X:執行額（百万円）／Y:「医薬品安全性情報」の発行数</t>
    <phoneticPr fontId="5"/>
  </si>
  <si>
    <t>　　X/Y</t>
    <phoneticPr fontId="5"/>
  </si>
  <si>
    <t>-</t>
    <phoneticPr fontId="5"/>
  </si>
  <si>
    <t>万件</t>
    <rPh sb="0" eb="1">
      <t>マン</t>
    </rPh>
    <rPh sb="1" eb="2">
      <t>ケン</t>
    </rPh>
    <phoneticPr fontId="5"/>
  </si>
  <si>
    <t>16.1/26</t>
    <phoneticPr fontId="5"/>
  </si>
  <si>
    <t>-</t>
    <phoneticPr fontId="5"/>
  </si>
  <si>
    <t>「医薬品安全性情報」を原則隔週で年間26号発行目標とする。</t>
    <rPh sb="11" eb="13">
      <t>ゲンソク</t>
    </rPh>
    <phoneticPr fontId="5"/>
  </si>
  <si>
    <t>「医薬品安全性情報」の発行実績は年26号で、見込に見合ったものとなっている。</t>
    <phoneticPr fontId="5"/>
  </si>
  <si>
    <t>・「医薬品安全性情報」は、事業開始以来一度も中断することなく定期的に情報提供を行ってきた結果、ホームページへのアクセス総数は年間30～50万件となるなど、信頼性の高い重要な情報源として、関係者や国民からの需要が大きいため、引き続き現在の水準を維持していく必要がある。
・国庫債務負担行為で賃貸借契約を結んだものについては平成30年3月末の契約期間終了に伴い、一般競争入札を実施し、競争性を確保した。
・執行管理表により支出先及び使途等について管理を行い、経費の適切な執行に努めている。</t>
    <rPh sb="160" eb="162">
      <t>ヘイセイ</t>
    </rPh>
    <rPh sb="164" eb="165">
      <t>ネン</t>
    </rPh>
    <rPh sb="166" eb="167">
      <t>ガツ</t>
    </rPh>
    <rPh sb="167" eb="168">
      <t>マツ</t>
    </rPh>
    <rPh sb="169" eb="171">
      <t>ケイヤク</t>
    </rPh>
    <rPh sb="171" eb="173">
      <t>キカン</t>
    </rPh>
    <rPh sb="173" eb="175">
      <t>シュウリョウ</t>
    </rPh>
    <rPh sb="176" eb="177">
      <t>トモナ</t>
    </rPh>
    <phoneticPr fontId="5"/>
  </si>
  <si>
    <t>非常勤職員A</t>
    <rPh sb="0" eb="5">
      <t>ヒジョウキンショクイン</t>
    </rPh>
    <phoneticPr fontId="5"/>
  </si>
  <si>
    <t>非常勤職員B</t>
    <rPh sb="0" eb="5">
      <t>ヒジョウキンショクイン</t>
    </rPh>
    <phoneticPr fontId="5"/>
  </si>
  <si>
    <t>-</t>
    <phoneticPr fontId="5"/>
  </si>
  <si>
    <t>（株）紀伊國屋書店</t>
    <phoneticPr fontId="5"/>
  </si>
  <si>
    <t>研究用消耗品購入費</t>
    <phoneticPr fontId="5"/>
  </si>
  <si>
    <t>Webコンテンツ利用料</t>
    <phoneticPr fontId="5"/>
  </si>
  <si>
    <t>Webコンテンツ利用料</t>
    <phoneticPr fontId="5"/>
  </si>
  <si>
    <t>（株）エスアイ</t>
    <phoneticPr fontId="5"/>
  </si>
  <si>
    <t>研究用備品購入費</t>
    <rPh sb="0" eb="8">
      <t>ケンキュウヨウビヒンコウニュウヒ</t>
    </rPh>
    <phoneticPr fontId="5"/>
  </si>
  <si>
    <t>（株）紀伊國屋書店</t>
    <phoneticPr fontId="5"/>
  </si>
  <si>
    <t>Ｅｌｓｅｖｉｅｒ　Ｂ．Ｖ．</t>
    <phoneticPr fontId="5"/>
  </si>
  <si>
    <t>東京電力エナジーパートナー（株）</t>
    <phoneticPr fontId="5"/>
  </si>
  <si>
    <t>一般社団法人化学情報協会</t>
    <phoneticPr fontId="5"/>
  </si>
  <si>
    <t>アズビル（株）</t>
    <phoneticPr fontId="5"/>
  </si>
  <si>
    <t>研究用消耗品購入費</t>
    <rPh sb="0" eb="8">
      <t>ケンキュウヨウショウモウヒンコウニュウ</t>
    </rPh>
    <rPh sb="8" eb="9">
      <t>ヒ</t>
    </rPh>
    <phoneticPr fontId="5"/>
  </si>
  <si>
    <t>Webコンテンツ利用料</t>
    <phoneticPr fontId="5"/>
  </si>
  <si>
    <t>研究用施設及び機器に係る電気使用料</t>
    <rPh sb="0" eb="2">
      <t>ケンキュウ</t>
    </rPh>
    <rPh sb="2" eb="3">
      <t>ヨウ</t>
    </rPh>
    <rPh sb="3" eb="5">
      <t>シセツ</t>
    </rPh>
    <rPh sb="5" eb="6">
      <t>オヨ</t>
    </rPh>
    <rPh sb="7" eb="9">
      <t>キキ</t>
    </rPh>
    <rPh sb="10" eb="11">
      <t>カカ</t>
    </rPh>
    <rPh sb="12" eb="14">
      <t>デンキ</t>
    </rPh>
    <rPh sb="14" eb="17">
      <t>シヨウリョウ</t>
    </rPh>
    <phoneticPr fontId="5"/>
  </si>
  <si>
    <t>動物飼育施設建物総合管理業務</t>
    <phoneticPr fontId="5"/>
  </si>
  <si>
    <t>施設空調・衛生等設備保守点検業務</t>
    <phoneticPr fontId="5"/>
  </si>
  <si>
    <t>事務補助等の業務に係る賃金</t>
    <rPh sb="0" eb="2">
      <t>ジム</t>
    </rPh>
    <rPh sb="2" eb="5">
      <t>ホジョトウ</t>
    </rPh>
    <rPh sb="6" eb="8">
      <t>ギョウム</t>
    </rPh>
    <rPh sb="9" eb="10">
      <t>カカ</t>
    </rPh>
    <rPh sb="11" eb="13">
      <t>チンギン</t>
    </rPh>
    <phoneticPr fontId="5"/>
  </si>
  <si>
    <t>ミリオンテクノロジーズ・キャンベラ（株）</t>
    <phoneticPr fontId="5"/>
  </si>
  <si>
    <t>セントラル総業株式会社</t>
    <phoneticPr fontId="5"/>
  </si>
  <si>
    <t>研究用システム賃貸借料
（平成25年度国庫債務負担行為）</t>
    <rPh sb="0" eb="3">
      <t>ケンキュウヨウ</t>
    </rPh>
    <rPh sb="7" eb="10">
      <t>チンタイシャク</t>
    </rPh>
    <rPh sb="10" eb="11">
      <t>リョウ</t>
    </rPh>
    <rPh sb="13" eb="15">
      <t>ヘイセイ</t>
    </rPh>
    <rPh sb="17" eb="19">
      <t>ネンド</t>
    </rPh>
    <rPh sb="19" eb="21">
      <t>コッコ</t>
    </rPh>
    <rPh sb="21" eb="23">
      <t>サイム</t>
    </rPh>
    <rPh sb="23" eb="25">
      <t>フタン</t>
    </rPh>
    <rPh sb="25" eb="27">
      <t>コウイ</t>
    </rPh>
    <phoneticPr fontId="5"/>
  </si>
  <si>
    <t>国庫債務負担行為等</t>
  </si>
  <si>
    <t>個人A</t>
    <rPh sb="0" eb="2">
      <t>コジン</t>
    </rPh>
    <phoneticPr fontId="5"/>
  </si>
  <si>
    <t>個人B</t>
    <rPh sb="0" eb="2">
      <t>コジン</t>
    </rPh>
    <phoneticPr fontId="5"/>
  </si>
  <si>
    <t>会議出席のための出張旅費</t>
    <phoneticPr fontId="5"/>
  </si>
  <si>
    <t>C.非常勤職員A</t>
    <rPh sb="2" eb="5">
      <t>ヒジョウキン</t>
    </rPh>
    <rPh sb="5" eb="7">
      <t>ショクイン</t>
    </rPh>
    <phoneticPr fontId="5"/>
  </si>
  <si>
    <t>賃金</t>
    <rPh sb="0" eb="2">
      <t>チンギン</t>
    </rPh>
    <phoneticPr fontId="5"/>
  </si>
  <si>
    <t>事務補助等の業務に係る賃金</t>
    <phoneticPr fontId="5"/>
  </si>
  <si>
    <t>-</t>
    <phoneticPr fontId="5"/>
  </si>
  <si>
    <t>雑役務費</t>
    <rPh sb="0" eb="1">
      <t>ザツ</t>
    </rPh>
    <rPh sb="1" eb="4">
      <t>エキムヒ</t>
    </rPh>
    <phoneticPr fontId="5"/>
  </si>
  <si>
    <t>研究用システム賃貸借料
（平成25年度国庫債務負担行為）</t>
    <phoneticPr fontId="5"/>
  </si>
  <si>
    <t>三井住友ファイナンス＆リース（株）</t>
    <phoneticPr fontId="5"/>
  </si>
  <si>
    <t>A.三井住友ファイナンス＆リース（株）</t>
    <phoneticPr fontId="5"/>
  </si>
  <si>
    <t>844</t>
    <phoneticPr fontId="5"/>
  </si>
  <si>
    <t>【国庫債務負担行為等】</t>
  </si>
  <si>
    <t>【その他】</t>
    <phoneticPr fontId="5"/>
  </si>
  <si>
    <t>【その他等】</t>
  </si>
  <si>
    <t>妥当なコストとなっている。</t>
    <phoneticPr fontId="5"/>
  </si>
  <si>
    <t>真に必要な経費のみ支出している。</t>
    <phoneticPr fontId="5"/>
  </si>
  <si>
    <t>調達の際に競争性を保つことで、より効率的な予算の執行に努めている。</t>
    <phoneticPr fontId="5"/>
  </si>
  <si>
    <t>△</t>
  </si>
  <si>
    <t>有</t>
  </si>
  <si>
    <t>会計法に基づき一般競争入札を実施し、競争性を確保したが、結果として応札者は１者となった。また、随意契約の場合であっても複数者から見積を徴収し、最廉価格の者と契約を締結した。競争性のない随意契約となったものは光熱水料によるライフラインに係る経費及び研究を実施する上で特定のWebコンテンツを利用する必要があったもののみである。なお、一者応募となった案件については、広告期間を十分確保する等、応募者が複数となるよう競争性を確保していきたい。</t>
    <rPh sb="0" eb="3">
      <t>カイケイホウ</t>
    </rPh>
    <rPh sb="4" eb="5">
      <t>モト</t>
    </rPh>
    <rPh sb="7" eb="9">
      <t>イッパン</t>
    </rPh>
    <rPh sb="9" eb="11">
      <t>キョウソウ</t>
    </rPh>
    <rPh sb="11" eb="13">
      <t>ニュウサツ</t>
    </rPh>
    <rPh sb="14" eb="16">
      <t>ジッシ</t>
    </rPh>
    <rPh sb="18" eb="21">
      <t>キョウソウセイ</t>
    </rPh>
    <rPh sb="22" eb="24">
      <t>カクホ</t>
    </rPh>
    <rPh sb="28" eb="30">
      <t>ケッカ</t>
    </rPh>
    <rPh sb="33" eb="35">
      <t>オウサツ</t>
    </rPh>
    <rPh sb="35" eb="36">
      <t>シャ</t>
    </rPh>
    <rPh sb="38" eb="39">
      <t>シャ</t>
    </rPh>
    <rPh sb="47" eb="51">
      <t>ズイイケイヤク</t>
    </rPh>
    <rPh sb="52" eb="54">
      <t>バアイ</t>
    </rPh>
    <rPh sb="59" eb="61">
      <t>フクスウ</t>
    </rPh>
    <rPh sb="61" eb="62">
      <t>シャ</t>
    </rPh>
    <rPh sb="64" eb="66">
      <t>ミツ</t>
    </rPh>
    <rPh sb="67" eb="69">
      <t>チョウシュウ</t>
    </rPh>
    <rPh sb="71" eb="72">
      <t>サイ</t>
    </rPh>
    <rPh sb="72" eb="73">
      <t>レン</t>
    </rPh>
    <rPh sb="73" eb="75">
      <t>カカク</t>
    </rPh>
    <rPh sb="76" eb="77">
      <t>モノ</t>
    </rPh>
    <rPh sb="78" eb="80">
      <t>ケイヤク</t>
    </rPh>
    <rPh sb="81" eb="83">
      <t>テイケツ</t>
    </rPh>
    <rPh sb="86" eb="89">
      <t>キョウソウセイ</t>
    </rPh>
    <rPh sb="92" eb="94">
      <t>ズイイ</t>
    </rPh>
    <rPh sb="94" eb="96">
      <t>ケイヤク</t>
    </rPh>
    <rPh sb="103" eb="106">
      <t>コウネツスイ</t>
    </rPh>
    <rPh sb="106" eb="107">
      <t>リョウ</t>
    </rPh>
    <rPh sb="117" eb="118">
      <t>カカ</t>
    </rPh>
    <rPh sb="119" eb="121">
      <t>ケイヒ</t>
    </rPh>
    <rPh sb="121" eb="122">
      <t>オヨ</t>
    </rPh>
    <rPh sb="123" eb="125">
      <t>ケンキュウ</t>
    </rPh>
    <rPh sb="126" eb="128">
      <t>ジッシ</t>
    </rPh>
    <rPh sb="130" eb="131">
      <t>ウエ</t>
    </rPh>
    <rPh sb="132" eb="134">
      <t>トクテイ</t>
    </rPh>
    <rPh sb="144" eb="146">
      <t>リヨウ</t>
    </rPh>
    <rPh sb="148" eb="150">
      <t>ヒツヨウ</t>
    </rPh>
    <rPh sb="165" eb="167">
      <t>イッシャ</t>
    </rPh>
    <rPh sb="167" eb="169">
      <t>オウボ</t>
    </rPh>
    <rPh sb="173" eb="175">
      <t>アンケン</t>
    </rPh>
    <rPh sb="181" eb="183">
      <t>コウコク</t>
    </rPh>
    <rPh sb="183" eb="185">
      <t>キカン</t>
    </rPh>
    <rPh sb="186" eb="188">
      <t>ジュウブン</t>
    </rPh>
    <rPh sb="188" eb="190">
      <t>カクホ</t>
    </rPh>
    <rPh sb="192" eb="193">
      <t>トウ</t>
    </rPh>
    <rPh sb="194" eb="197">
      <t>オウボシャ</t>
    </rPh>
    <rPh sb="198" eb="200">
      <t>フクスウ</t>
    </rPh>
    <rPh sb="205" eb="208">
      <t>キョウソウセイ</t>
    </rPh>
    <rPh sb="209" eb="211">
      <t>カクホ</t>
    </rPh>
    <phoneticPr fontId="5"/>
  </si>
  <si>
    <t>ⅩⅢ-1-1 国立感染症研究所など国立試験研究機関の適正かつ効果的な運営を確保すること</t>
    <phoneticPr fontId="5"/>
  </si>
  <si>
    <t>平成30年度においては、ホームページの年間アクセス数34万件を獲得する。</t>
    <phoneticPr fontId="5"/>
  </si>
  <si>
    <t>（株）紀伊國屋書店</t>
    <phoneticPr fontId="5"/>
  </si>
  <si>
    <t>個人C</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</si>
  <si>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</si>
  <si>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</si>
  <si>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</si>
  <si>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</si>
  <si>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</si>
  <si>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</si>
  <si>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個人D</t>
    <rPh sb="0" eb="2">
      <t>コジン</t>
    </rPh>
    <phoneticPr fontId="5"/>
  </si>
  <si>
    <t>文献調査謝金</t>
    <rPh sb="0" eb="2">
      <t>ブンケン</t>
    </rPh>
    <rPh sb="2" eb="4">
      <t>チョウサ</t>
    </rPh>
    <rPh sb="4" eb="6">
      <t>シャキン</t>
    </rPh>
    <phoneticPr fontId="5"/>
  </si>
  <si>
    <t>会議出席のための諸謝金</t>
    <rPh sb="8" eb="11">
      <t>ショシャキン</t>
    </rPh>
    <phoneticPr fontId="5"/>
  </si>
  <si>
    <t>16/26</t>
    <phoneticPr fontId="5"/>
  </si>
  <si>
    <t>平成２９年１１月１５日～１２月２７日まで、研究所移転のため実質的に業務が停止して成果目標値を１５％下回ったが、それ以外の期間は目標に見合った実績となっている。</t>
    <phoneticPr fontId="5"/>
  </si>
  <si>
    <t>　厚生労働省医薬・生活衛生局医薬安全対策課・医薬品審査管理課、医薬品医療機器総合機構、国立病院、一般の医師・薬剤師、一般国民に対し、①米国FDA、欧州EMA、WHOなどの公的機関や、国際的な主要医学雑誌N Engl J Med，JAMA，Lancet，BMJなどから、最新情報を収集、分析、評価し、重要なものについて日本語に翻訳・要約したものを、隔週、E-mailで情報提供し、ホームページ(HP)にも掲載する。②新たに生じた医薬品関連の課題（新型インフルエンザ流行時の抗ウイルス薬の緊急時使用、海外での医薬品のリスク最小化策の先行例など）に関し、海外公的機関の対策について情報提供やHPへの掲載を行う。③医薬品安全性の情報検索に有用なデータベースの構築を行う。</t>
    <rPh sb="9" eb="11">
      <t>セイカツ</t>
    </rPh>
    <rPh sb="11" eb="13">
      <t>エイセイ</t>
    </rPh>
    <rPh sb="14" eb="16">
      <t>イヤク</t>
    </rPh>
    <rPh sb="22" eb="25">
      <t>イヤクヒン</t>
    </rPh>
    <phoneticPr fontId="5"/>
  </si>
  <si>
    <t>厚生労働省医薬・生活衛生局医薬安全対策課・医薬品審査管理課、医薬品医療機器総合機構、国立病院、一般の医師・薬剤師、一般国民に対し、
①米国FDA、欧州EMA、WHOなどの公的機関や、国際的な主要医学雑誌N Engl J Med，JAMA，Lancetなどから、最新情報を収集、分析、評価し、重要なものについて日本語で隔週、E-mailで情報提供し、ホームページ(HP)にも掲載する。
②新たに生じた医薬品関連の課題（新型インフルエンザ流行時の抗ウイルス薬の緊急時使用、海外での医薬品のリスク最小化策の先行例など）に関し、海外公的機関の対策について情報提供やHPへの掲載を行う。
③医薬品安全性の情報検索に有用なデータベースの構築を行う。
このように、血液製剤によるＨＩＶ感染などを教訓として、国立医薬品食品衛生研究所において、海外の重要な医薬品安全情報を専門家が収集、分析、評価を行い、厚生労働省等の関連部署及び一般国民に対し、信頼できる最新情報として迅速に分かりやすく提供することにより、健康被害防止や安全性確保に資する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</si>
</sst>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740</xdr:row>
      <xdr:rowOff>177800</xdr:rowOff>
    </xdr:from>
    <xdr:to>
      <xdr:col>35</xdr:col>
      <xdr:colOff>136764</xdr:colOff>
      <xdr:row>742</xdr:row>
      <xdr:rowOff>223605</xdr:rowOff>
    </xdr:to>
    <xdr:sp macro="" textlink="">
      <xdr:nvSpPr>
        <xdr:cNvPr id="2" name="正方形/長方形 1"/>
        <xdr:cNvSpPr/>
      </xdr:nvSpPr>
      <xdr:spPr>
        <a:xfrm>
          <a:off x="4470400" y="39128700"/>
          <a:ext cx="2778364" cy="75700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１６百万円</a:t>
          </a:r>
        </a:p>
      </xdr:txBody>
    </xdr:sp>
    <xdr:clientData/>
  </xdr:twoCellAnchor>
  <xdr:twoCellAnchor>
    <xdr:from>
      <xdr:col>28</xdr:col>
      <xdr:colOff>114300</xdr:colOff>
      <xdr:row>742</xdr:row>
      <xdr:rowOff>228600</xdr:rowOff>
    </xdr:from>
    <xdr:to>
      <xdr:col>28</xdr:col>
      <xdr:colOff>114300</xdr:colOff>
      <xdr:row>749</xdr:row>
      <xdr:rowOff>258563</xdr:rowOff>
    </xdr:to>
    <xdr:cxnSp macro="">
      <xdr:nvCxnSpPr>
        <xdr:cNvPr id="3" name="直線コネクタ 2"/>
        <xdr:cNvCxnSpPr/>
      </xdr:nvCxnSpPr>
      <xdr:spPr>
        <a:xfrm>
          <a:off x="5803900" y="39890700"/>
          <a:ext cx="0" cy="2519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114300</xdr:colOff>
      <xdr:row>745</xdr:row>
      <xdr:rowOff>215900</xdr:rowOff>
    </xdr:from>
    <xdr:to>
      <xdr:col>34</xdr:col>
      <xdr:colOff>200574</xdr:colOff>
      <xdr:row>745</xdr:row>
      <xdr:rowOff>218065</xdr:rowOff>
    </xdr:to>
    <xdr:cxnSp macro="">
      <xdr:nvCxnSpPr>
        <xdr:cNvPr id="4" name="直線矢印コネクタ 3"/>
        <xdr:cNvCxnSpPr/>
      </xdr:nvCxnSpPr>
      <xdr:spPr>
        <a:xfrm>
          <a:off x="5803900" y="40944800"/>
          <a:ext cx="1305474" cy="21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xdr:colOff>
      <xdr:row>744</xdr:row>
      <xdr:rowOff>279400</xdr:rowOff>
    </xdr:from>
    <xdr:to>
      <xdr:col>44</xdr:col>
      <xdr:colOff>3783</xdr:colOff>
      <xdr:row>746</xdr:row>
      <xdr:rowOff>207963</xdr:rowOff>
    </xdr:to>
    <xdr:sp macro="" textlink="">
      <xdr:nvSpPr>
        <xdr:cNvPr id="5" name="正方形/長方形 4"/>
        <xdr:cNvSpPr/>
      </xdr:nvSpPr>
      <xdr:spPr>
        <a:xfrm>
          <a:off x="7150100" y="40652700"/>
          <a:ext cx="1794483" cy="6397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８．９百万円</a:t>
          </a:r>
        </a:p>
      </xdr:txBody>
    </xdr:sp>
    <xdr:clientData/>
  </xdr:twoCellAnchor>
  <xdr:twoCellAnchor>
    <xdr:from>
      <xdr:col>34</xdr:col>
      <xdr:colOff>101600</xdr:colOff>
      <xdr:row>746</xdr:row>
      <xdr:rowOff>342900</xdr:rowOff>
    </xdr:from>
    <xdr:to>
      <xdr:col>45</xdr:col>
      <xdr:colOff>0</xdr:colOff>
      <xdr:row>749</xdr:row>
      <xdr:rowOff>0</xdr:rowOff>
    </xdr:to>
    <xdr:sp macro="" textlink="">
      <xdr:nvSpPr>
        <xdr:cNvPr id="6" name="大かっこ 5"/>
        <xdr:cNvSpPr/>
      </xdr:nvSpPr>
      <xdr:spPr>
        <a:xfrm>
          <a:off x="7010400" y="42037000"/>
          <a:ext cx="2133600" cy="723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非常勤職員賃金、　　　　　　　　研究用消耗品購入費等</a:t>
          </a:r>
        </a:p>
      </xdr:txBody>
    </xdr:sp>
    <xdr:clientData/>
  </xdr:twoCellAnchor>
  <xdr:twoCellAnchor>
    <xdr:from>
      <xdr:col>16</xdr:col>
      <xdr:colOff>0</xdr:colOff>
      <xdr:row>749</xdr:row>
      <xdr:rowOff>241300</xdr:rowOff>
    </xdr:from>
    <xdr:to>
      <xdr:col>40</xdr:col>
      <xdr:colOff>194540</xdr:colOff>
      <xdr:row>749</xdr:row>
      <xdr:rowOff>241301</xdr:rowOff>
    </xdr:to>
    <xdr:cxnSp macro="">
      <xdr:nvCxnSpPr>
        <xdr:cNvPr id="7" name="直線コネクタ 6"/>
        <xdr:cNvCxnSpPr/>
      </xdr:nvCxnSpPr>
      <xdr:spPr>
        <a:xfrm>
          <a:off x="3251200" y="42392600"/>
          <a:ext cx="507134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749</xdr:row>
      <xdr:rowOff>241300</xdr:rowOff>
    </xdr:from>
    <xdr:to>
      <xdr:col>15</xdr:col>
      <xdr:colOff>200714</xdr:colOff>
      <xdr:row>751</xdr:row>
      <xdr:rowOff>148979</xdr:rowOff>
    </xdr:to>
    <xdr:cxnSp macro="">
      <xdr:nvCxnSpPr>
        <xdr:cNvPr id="8" name="直線矢印コネクタ 7"/>
        <xdr:cNvCxnSpPr/>
      </xdr:nvCxnSpPr>
      <xdr:spPr>
        <a:xfrm>
          <a:off x="3238500" y="42392600"/>
          <a:ext cx="10214" cy="618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749</xdr:row>
      <xdr:rowOff>266700</xdr:rowOff>
    </xdr:from>
    <xdr:to>
      <xdr:col>40</xdr:col>
      <xdr:colOff>200714</xdr:colOff>
      <xdr:row>751</xdr:row>
      <xdr:rowOff>174379</xdr:rowOff>
    </xdr:to>
    <xdr:cxnSp macro="">
      <xdr:nvCxnSpPr>
        <xdr:cNvPr id="9" name="直線矢印コネクタ 8"/>
        <xdr:cNvCxnSpPr/>
      </xdr:nvCxnSpPr>
      <xdr:spPr>
        <a:xfrm>
          <a:off x="8318500" y="42418000"/>
          <a:ext cx="10214" cy="618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751</xdr:row>
      <xdr:rowOff>228600</xdr:rowOff>
    </xdr:from>
    <xdr:to>
      <xdr:col>22</xdr:col>
      <xdr:colOff>8082</xdr:colOff>
      <xdr:row>753</xdr:row>
      <xdr:rowOff>230001</xdr:rowOff>
    </xdr:to>
    <xdr:sp macro="" textlink="">
      <xdr:nvSpPr>
        <xdr:cNvPr id="10" name="正方形/長方形 9"/>
        <xdr:cNvSpPr/>
      </xdr:nvSpPr>
      <xdr:spPr>
        <a:xfrm>
          <a:off x="2070100" y="43091100"/>
          <a:ext cx="2408382" cy="7126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三井住友ファイナンス＆リース（株）</a:t>
          </a:r>
          <a:endParaRPr kumimoji="1" lang="en-US" altLang="ja-JP" sz="1100"/>
        </a:p>
        <a:p>
          <a:pPr algn="ctr"/>
          <a:r>
            <a:rPr kumimoji="1" lang="ja-JP" altLang="en-US" sz="1100"/>
            <a:t>５</a:t>
          </a:r>
          <a:r>
            <a:rPr kumimoji="1" lang="en-US" altLang="ja-JP" sz="1100"/>
            <a:t>.</a:t>
          </a:r>
          <a:r>
            <a:rPr kumimoji="1" lang="ja-JP" altLang="en-US" sz="1100"/>
            <a:t>８百万円</a:t>
          </a:r>
        </a:p>
      </xdr:txBody>
    </xdr:sp>
    <xdr:clientData/>
  </xdr:twoCellAnchor>
  <xdr:twoCellAnchor>
    <xdr:from>
      <xdr:col>11</xdr:col>
      <xdr:colOff>38100</xdr:colOff>
      <xdr:row>754</xdr:row>
      <xdr:rowOff>63500</xdr:rowOff>
    </xdr:from>
    <xdr:to>
      <xdr:col>20</xdr:col>
      <xdr:colOff>185305</xdr:colOff>
      <xdr:row>755</xdr:row>
      <xdr:rowOff>275166</xdr:rowOff>
    </xdr:to>
    <xdr:sp macro="" textlink="">
      <xdr:nvSpPr>
        <xdr:cNvPr id="11" name="大かっこ 10"/>
        <xdr:cNvSpPr/>
      </xdr:nvSpPr>
      <xdr:spPr>
        <a:xfrm>
          <a:off x="2250017" y="44598167"/>
          <a:ext cx="1956955" cy="5609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a:t>
          </a:r>
        </a:p>
      </xdr:txBody>
    </xdr:sp>
    <xdr:clientData/>
  </xdr:twoCellAnchor>
  <xdr:twoCellAnchor>
    <xdr:from>
      <xdr:col>36</xdr:col>
      <xdr:colOff>25400</xdr:colOff>
      <xdr:row>751</xdr:row>
      <xdr:rowOff>241300</xdr:rowOff>
    </xdr:from>
    <xdr:to>
      <xdr:col>46</xdr:col>
      <xdr:colOff>63059</xdr:colOff>
      <xdr:row>753</xdr:row>
      <xdr:rowOff>230935</xdr:rowOff>
    </xdr:to>
    <xdr:sp macro="" textlink="">
      <xdr:nvSpPr>
        <xdr:cNvPr id="12" name="正方形/長方形 11"/>
        <xdr:cNvSpPr/>
      </xdr:nvSpPr>
      <xdr:spPr>
        <a:xfrm>
          <a:off x="7340600" y="43103800"/>
          <a:ext cx="2069659" cy="7008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個人（１２者）</a:t>
          </a:r>
          <a:endParaRPr kumimoji="1" lang="en-US" altLang="ja-JP" sz="1100"/>
        </a:p>
        <a:p>
          <a:pPr algn="ctr"/>
          <a:r>
            <a:rPr kumimoji="1" lang="ja-JP" altLang="en-US" sz="1100"/>
            <a:t>１．３百万円</a:t>
          </a:r>
        </a:p>
      </xdr:txBody>
    </xdr:sp>
    <xdr:clientData/>
  </xdr:twoCellAnchor>
  <xdr:twoCellAnchor>
    <xdr:from>
      <xdr:col>36</xdr:col>
      <xdr:colOff>101600</xdr:colOff>
      <xdr:row>753</xdr:row>
      <xdr:rowOff>349249</xdr:rowOff>
    </xdr:from>
    <xdr:to>
      <xdr:col>46</xdr:col>
      <xdr:colOff>127907</xdr:colOff>
      <xdr:row>755</xdr:row>
      <xdr:rowOff>328083</xdr:rowOff>
    </xdr:to>
    <xdr:sp macro="" textlink="">
      <xdr:nvSpPr>
        <xdr:cNvPr id="13" name="大かっこ 12"/>
        <xdr:cNvSpPr/>
      </xdr:nvSpPr>
      <xdr:spPr>
        <a:xfrm>
          <a:off x="7340600" y="44534666"/>
          <a:ext cx="2037140" cy="6773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文献調査謝金、　　　　　　　　　出張旅費及び諸謝金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188" sqref="E188:AX1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841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医療分野の研究開発関連、科学技術・イノベーション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663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v>
      </c>
      <c r="Q13" s="657"/>
      <c r="R13" s="657"/>
      <c r="S13" s="657"/>
      <c r="T13" s="657"/>
      <c r="U13" s="657"/>
      <c r="V13" s="658"/>
      <c r="W13" s="656">
        <v>17</v>
      </c>
      <c r="X13" s="657"/>
      <c r="Y13" s="657"/>
      <c r="Z13" s="657"/>
      <c r="AA13" s="657"/>
      <c r="AB13" s="657"/>
      <c r="AC13" s="658"/>
      <c r="AD13" s="656">
        <v>16</v>
      </c>
      <c r="AE13" s="657"/>
      <c r="AF13" s="657"/>
      <c r="AG13" s="657"/>
      <c r="AH13" s="657"/>
      <c r="AI13" s="657"/>
      <c r="AJ13" s="658"/>
      <c r="AK13" s="656">
        <v>16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596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559</v>
      </c>
      <c r="AE15" s="657"/>
      <c r="AF15" s="657"/>
      <c r="AG15" s="657"/>
      <c r="AH15" s="657"/>
      <c r="AI15" s="657"/>
      <c r="AJ15" s="658"/>
      <c r="AK15" s="656" t="s">
        <v>596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558</v>
      </c>
      <c r="X16" s="657"/>
      <c r="Y16" s="657"/>
      <c r="Z16" s="657"/>
      <c r="AA16" s="657"/>
      <c r="AB16" s="657"/>
      <c r="AC16" s="658"/>
      <c r="AD16" s="656" t="s">
        <v>560</v>
      </c>
      <c r="AE16" s="657"/>
      <c r="AF16" s="657"/>
      <c r="AG16" s="657"/>
      <c r="AH16" s="657"/>
      <c r="AI16" s="657"/>
      <c r="AJ16" s="658"/>
      <c r="AK16" s="656" t="s">
        <v>596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555</v>
      </c>
      <c r="AE17" s="657"/>
      <c r="AF17" s="657"/>
      <c r="AG17" s="657"/>
      <c r="AH17" s="657"/>
      <c r="AI17" s="657"/>
      <c r="AJ17" s="658"/>
      <c r="AK17" s="656" t="s">
        <v>596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v>
      </c>
      <c r="Q18" s="878"/>
      <c r="R18" s="878"/>
      <c r="S18" s="878"/>
      <c r="T18" s="878"/>
      <c r="U18" s="878"/>
      <c r="V18" s="879"/>
      <c r="W18" s="877">
        <f>SUM(W13:AC17)</f>
        <v>17</v>
      </c>
      <c r="X18" s="878"/>
      <c r="Y18" s="878"/>
      <c r="Z18" s="878"/>
      <c r="AA18" s="878"/>
      <c r="AB18" s="878"/>
      <c r="AC18" s="879"/>
      <c r="AD18" s="877">
        <f>SUM(AD13:AJ17)</f>
        <v>16</v>
      </c>
      <c r="AE18" s="878"/>
      <c r="AF18" s="878"/>
      <c r="AG18" s="878"/>
      <c r="AH18" s="878"/>
      <c r="AI18" s="878"/>
      <c r="AJ18" s="879"/>
      <c r="AK18" s="877">
        <f>SUM(AK13:AQ17)</f>
        <v>16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16</v>
      </c>
      <c r="Q19" s="657"/>
      <c r="R19" s="657"/>
      <c r="S19" s="657"/>
      <c r="T19" s="657"/>
      <c r="U19" s="657"/>
      <c r="V19" s="658"/>
      <c r="W19" s="656">
        <v>16</v>
      </c>
      <c r="X19" s="657"/>
      <c r="Y19" s="657"/>
      <c r="Z19" s="657"/>
      <c r="AA19" s="657"/>
      <c r="AB19" s="657"/>
      <c r="AC19" s="658"/>
      <c r="AD19" s="656">
        <v>16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0.94117647058823528</v>
      </c>
      <c r="Q20" s="311"/>
      <c r="R20" s="311"/>
      <c r="S20" s="311"/>
      <c r="T20" s="311"/>
      <c r="U20" s="311"/>
      <c r="V20" s="311"/>
      <c r="W20" s="311">
        <f t="shared" ref="W20" si="0">IF(W18=0, "-", SUM(W19)/W18)</f>
        <v>0.94117647058823528</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0.94117647058823528</v>
      </c>
      <c r="Q21" s="311"/>
      <c r="R21" s="311"/>
      <c r="S21" s="311"/>
      <c r="T21" s="311"/>
      <c r="U21" s="311"/>
      <c r="V21" s="311"/>
      <c r="W21" s="311">
        <f t="shared" ref="W21" si="2">IF(W19=0, "-", SUM(W19)/SUM(W13,W14))</f>
        <v>0.94117647058823528</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473</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15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0</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16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649</v>
      </c>
      <c r="H32" s="561"/>
      <c r="I32" s="561"/>
      <c r="J32" s="561"/>
      <c r="K32" s="561"/>
      <c r="L32" s="561"/>
      <c r="M32" s="561"/>
      <c r="N32" s="561"/>
      <c r="O32" s="562"/>
      <c r="P32" s="98" t="s">
        <v>564</v>
      </c>
      <c r="Q32" s="98"/>
      <c r="R32" s="98"/>
      <c r="S32" s="98"/>
      <c r="T32" s="98"/>
      <c r="U32" s="98"/>
      <c r="V32" s="98"/>
      <c r="W32" s="98"/>
      <c r="X32" s="99"/>
      <c r="Y32" s="467" t="s">
        <v>12</v>
      </c>
      <c r="Z32" s="527"/>
      <c r="AA32" s="528"/>
      <c r="AB32" s="457" t="s">
        <v>597</v>
      </c>
      <c r="AC32" s="457"/>
      <c r="AD32" s="457"/>
      <c r="AE32" s="211">
        <v>50</v>
      </c>
      <c r="AF32" s="212"/>
      <c r="AG32" s="212"/>
      <c r="AH32" s="212"/>
      <c r="AI32" s="211">
        <v>50</v>
      </c>
      <c r="AJ32" s="212"/>
      <c r="AK32" s="212"/>
      <c r="AL32" s="212"/>
      <c r="AM32" s="211">
        <v>34</v>
      </c>
      <c r="AN32" s="212"/>
      <c r="AO32" s="212"/>
      <c r="AP32" s="212"/>
      <c r="AQ32" s="333" t="s">
        <v>566</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597</v>
      </c>
      <c r="AC33" s="519"/>
      <c r="AD33" s="519"/>
      <c r="AE33" s="211">
        <v>50</v>
      </c>
      <c r="AF33" s="212"/>
      <c r="AG33" s="212"/>
      <c r="AH33" s="212"/>
      <c r="AI33" s="211">
        <v>50</v>
      </c>
      <c r="AJ33" s="212"/>
      <c r="AK33" s="212"/>
      <c r="AL33" s="212"/>
      <c r="AM33" s="211">
        <v>40</v>
      </c>
      <c r="AN33" s="212"/>
      <c r="AO33" s="212"/>
      <c r="AP33" s="212"/>
      <c r="AQ33" s="333" t="s">
        <v>566</v>
      </c>
      <c r="AR33" s="200"/>
      <c r="AS33" s="200"/>
      <c r="AT33" s="334"/>
      <c r="AU33" s="212">
        <v>34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85</v>
      </c>
      <c r="AN34" s="212"/>
      <c r="AO34" s="212"/>
      <c r="AP34" s="212"/>
      <c r="AQ34" s="333" t="s">
        <v>566</v>
      </c>
      <c r="AR34" s="200"/>
      <c r="AS34" s="200"/>
      <c r="AT34" s="334"/>
      <c r="AU34" s="212" t="s">
        <v>566</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540</v>
      </c>
      <c r="AV100" s="314"/>
      <c r="AW100" s="314"/>
      <c r="AX100" s="316"/>
    </row>
    <row r="101" spans="1:60" ht="23.25" customHeight="1" x14ac:dyDescent="0.15">
      <c r="A101" s="418"/>
      <c r="B101" s="419"/>
      <c r="C101" s="419"/>
      <c r="D101" s="419"/>
      <c r="E101" s="419"/>
      <c r="F101" s="420"/>
      <c r="G101" s="98" t="s">
        <v>600</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26</v>
      </c>
      <c r="AF101" s="212"/>
      <c r="AG101" s="212"/>
      <c r="AH101" s="213"/>
      <c r="AI101" s="211">
        <v>26</v>
      </c>
      <c r="AJ101" s="212"/>
      <c r="AK101" s="212"/>
      <c r="AL101" s="213"/>
      <c r="AM101" s="211">
        <v>26</v>
      </c>
      <c r="AN101" s="212"/>
      <c r="AO101" s="212"/>
      <c r="AP101" s="213"/>
      <c r="AQ101" s="211" t="s">
        <v>555</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211">
        <v>26</v>
      </c>
      <c r="AF102" s="212"/>
      <c r="AG102" s="212"/>
      <c r="AH102" s="213"/>
      <c r="AI102" s="211">
        <v>26</v>
      </c>
      <c r="AJ102" s="212"/>
      <c r="AK102" s="212"/>
      <c r="AL102" s="213"/>
      <c r="AM102" s="414">
        <v>26</v>
      </c>
      <c r="AN102" s="414"/>
      <c r="AO102" s="414"/>
      <c r="AP102" s="414"/>
      <c r="AQ102" s="266">
        <v>26</v>
      </c>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594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0.6</v>
      </c>
      <c r="AF116" s="414"/>
      <c r="AG116" s="414"/>
      <c r="AH116" s="414"/>
      <c r="AI116" s="414">
        <v>0.6</v>
      </c>
      <c r="AJ116" s="414"/>
      <c r="AK116" s="414"/>
      <c r="AL116" s="414"/>
      <c r="AM116" s="414">
        <v>0.6</v>
      </c>
      <c r="AN116" s="414"/>
      <c r="AO116" s="414"/>
      <c r="AP116" s="414"/>
      <c r="AQ116" s="211">
        <v>0.6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595</v>
      </c>
      <c r="AC117" s="469"/>
      <c r="AD117" s="470"/>
      <c r="AE117" s="547" t="s">
        <v>570</v>
      </c>
      <c r="AF117" s="547"/>
      <c r="AG117" s="547"/>
      <c r="AH117" s="547"/>
      <c r="AI117" s="547" t="s">
        <v>571</v>
      </c>
      <c r="AJ117" s="547"/>
      <c r="AK117" s="547"/>
      <c r="AL117" s="547"/>
      <c r="AM117" s="547" t="s">
        <v>661</v>
      </c>
      <c r="AN117" s="547"/>
      <c r="AO117" s="547"/>
      <c r="AP117" s="547"/>
      <c r="AQ117" s="547" t="s">
        <v>598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4.4000000000000004</v>
      </c>
      <c r="AF134" s="200"/>
      <c r="AG134" s="200"/>
      <c r="AH134" s="200"/>
      <c r="AI134" s="199">
        <v>4.3</v>
      </c>
      <c r="AJ134" s="200"/>
      <c r="AK134" s="200"/>
      <c r="AL134" s="200"/>
      <c r="AM134" s="199">
        <v>4.5</v>
      </c>
      <c r="AN134" s="200"/>
      <c r="AO134" s="200"/>
      <c r="AP134" s="200"/>
      <c r="AQ134" s="199" t="s">
        <v>555</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v>3.5</v>
      </c>
      <c r="AF135" s="200"/>
      <c r="AG135" s="200"/>
      <c r="AH135" s="200"/>
      <c r="AI135" s="199">
        <v>3.5</v>
      </c>
      <c r="AJ135" s="200"/>
      <c r="AK135" s="200"/>
      <c r="AL135" s="200"/>
      <c r="AM135" s="199">
        <v>3.5</v>
      </c>
      <c r="AN135" s="200"/>
      <c r="AO135" s="200"/>
      <c r="AP135" s="200"/>
      <c r="AQ135" s="199" t="s">
        <v>555</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0.5" customHeight="1" x14ac:dyDescent="0.15">
      <c r="A188" s="182"/>
      <c r="B188" s="179"/>
      <c r="C188" s="173"/>
      <c r="D188" s="179"/>
      <c r="E188" s="118" t="s">
        <v>664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85.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577</v>
      </c>
      <c r="AF433" s="200"/>
      <c r="AG433" s="200"/>
      <c r="AH433" s="200"/>
      <c r="AI433" s="333" t="s">
        <v>559</v>
      </c>
      <c r="AJ433" s="200"/>
      <c r="AK433" s="200"/>
      <c r="AL433" s="200"/>
      <c r="AM433" s="333" t="s">
        <v>555</v>
      </c>
      <c r="AN433" s="200"/>
      <c r="AO433" s="200"/>
      <c r="AP433" s="334"/>
      <c r="AQ433" s="333" t="s">
        <v>555</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577</v>
      </c>
      <c r="AF434" s="200"/>
      <c r="AG434" s="200"/>
      <c r="AH434" s="334"/>
      <c r="AI434" s="333" t="s">
        <v>578</v>
      </c>
      <c r="AJ434" s="200"/>
      <c r="AK434" s="200"/>
      <c r="AL434" s="200"/>
      <c r="AM434" s="333" t="s">
        <v>555</v>
      </c>
      <c r="AN434" s="200"/>
      <c r="AO434" s="200"/>
      <c r="AP434" s="334"/>
      <c r="AQ434" s="333" t="s">
        <v>555</v>
      </c>
      <c r="AR434" s="200"/>
      <c r="AS434" s="200"/>
      <c r="AT434" s="334"/>
      <c r="AU434" s="200" t="s">
        <v>575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576</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36"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645</v>
      </c>
      <c r="AE705" s="714"/>
      <c r="AF705" s="714"/>
      <c r="AG705" s="118" t="s">
        <v>647</v>
      </c>
      <c r="AH705" s="98"/>
      <c r="AI705" s="98"/>
      <c r="AJ705" s="98"/>
      <c r="AK705" s="98"/>
      <c r="AL705" s="98"/>
      <c r="AM705" s="98"/>
      <c r="AN705" s="98"/>
      <c r="AO705" s="98"/>
      <c r="AP705" s="98"/>
      <c r="AQ705" s="98"/>
      <c r="AR705" s="98"/>
      <c r="AS705" s="98"/>
      <c r="AT705" s="98"/>
      <c r="AU705" s="98"/>
      <c r="AV705" s="98"/>
      <c r="AW705" s="98"/>
      <c r="AX705" s="119"/>
    </row>
    <row r="706" spans="1:50" ht="46.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646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1.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646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584</v>
      </c>
      <c r="AE708" s="604"/>
      <c r="AF708" s="604"/>
      <c r="AG708" s="741" t="s">
        <v>599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643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t="s">
        <v>596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596</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644</v>
      </c>
      <c r="AH714" s="736"/>
      <c r="AI714" s="736"/>
      <c r="AJ714" s="736"/>
      <c r="AK714" s="736"/>
      <c r="AL714" s="736"/>
      <c r="AM714" s="736"/>
      <c r="AN714" s="736"/>
      <c r="AO714" s="736"/>
      <c r="AP714" s="736"/>
      <c r="AQ714" s="736"/>
      <c r="AR714" s="736"/>
      <c r="AS714" s="736"/>
      <c r="AT714" s="736"/>
      <c r="AU714" s="736"/>
      <c r="AV714" s="736"/>
      <c r="AW714" s="736"/>
      <c r="AX714" s="737"/>
    </row>
    <row r="715" spans="1:50" ht="48.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645</v>
      </c>
      <c r="AE715" s="604"/>
      <c r="AF715" s="655"/>
      <c r="AG715" s="741" t="s">
        <v>662</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566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565</v>
      </c>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t="s">
        <v>566</v>
      </c>
      <c r="K722" s="284"/>
      <c r="L722" s="83" t="str">
        <f t="shared" ref="L722:L725" si="5">IF(M722="","","-")</f>
        <v/>
      </c>
      <c r="M722" s="84"/>
      <c r="N722" s="297" t="s">
        <v>585</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596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587</v>
      </c>
      <c r="F737" s="986"/>
      <c r="G737" s="986"/>
      <c r="H737" s="986"/>
      <c r="I737" s="986"/>
      <c r="J737" s="986"/>
      <c r="K737" s="986"/>
      <c r="L737" s="986"/>
      <c r="M737" s="986"/>
      <c r="N737" s="358" t="s">
        <v>358</v>
      </c>
      <c r="O737" s="358"/>
      <c r="P737" s="358"/>
      <c r="Q737" s="358"/>
      <c r="R737" s="986" t="s">
        <v>588</v>
      </c>
      <c r="S737" s="986"/>
      <c r="T737" s="986"/>
      <c r="U737" s="986"/>
      <c r="V737" s="986"/>
      <c r="W737" s="986"/>
      <c r="X737" s="986"/>
      <c r="Y737" s="986"/>
      <c r="Z737" s="986"/>
      <c r="AA737" s="358" t="s">
        <v>359</v>
      </c>
      <c r="AB737" s="358"/>
      <c r="AC737" s="358"/>
      <c r="AD737" s="358"/>
      <c r="AE737" s="986" t="s">
        <v>589</v>
      </c>
      <c r="AF737" s="986"/>
      <c r="AG737" s="986"/>
      <c r="AH737" s="986"/>
      <c r="AI737" s="986"/>
      <c r="AJ737" s="986"/>
      <c r="AK737" s="986"/>
      <c r="AL737" s="986"/>
      <c r="AM737" s="986"/>
      <c r="AN737" s="358" t="s">
        <v>360</v>
      </c>
      <c r="AO737" s="358"/>
      <c r="AP737" s="358"/>
      <c r="AQ737" s="358"/>
      <c r="AR737" s="987" t="s">
        <v>590</v>
      </c>
      <c r="AS737" s="988"/>
      <c r="AT737" s="988"/>
      <c r="AU737" s="988"/>
      <c r="AV737" s="988"/>
      <c r="AW737" s="988"/>
      <c r="AX737" s="989"/>
      <c r="AY737" s="89"/>
      <c r="AZ737" s="89"/>
    </row>
    <row r="738" spans="1:52" ht="24.75" customHeight="1" x14ac:dyDescent="0.15">
      <c r="A738" s="990" t="s">
        <v>361</v>
      </c>
      <c r="B738" s="203"/>
      <c r="C738" s="203"/>
      <c r="D738" s="204"/>
      <c r="E738" s="986" t="s">
        <v>591</v>
      </c>
      <c r="F738" s="986"/>
      <c r="G738" s="986"/>
      <c r="H738" s="986"/>
      <c r="I738" s="986"/>
      <c r="J738" s="986"/>
      <c r="K738" s="986"/>
      <c r="L738" s="986"/>
      <c r="M738" s="986"/>
      <c r="N738" s="358" t="s">
        <v>362</v>
      </c>
      <c r="O738" s="358"/>
      <c r="P738" s="358"/>
      <c r="Q738" s="358"/>
      <c r="R738" s="986" t="s">
        <v>592</v>
      </c>
      <c r="S738" s="986"/>
      <c r="T738" s="986"/>
      <c r="U738" s="986"/>
      <c r="V738" s="986"/>
      <c r="W738" s="986"/>
      <c r="X738" s="986"/>
      <c r="Y738" s="986"/>
      <c r="Z738" s="986"/>
      <c r="AA738" s="358" t="s">
        <v>481</v>
      </c>
      <c r="AB738" s="358"/>
      <c r="AC738" s="358"/>
      <c r="AD738" s="358"/>
      <c r="AE738" s="986" t="s">
        <v>638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593</v>
      </c>
      <c r="F739" s="998"/>
      <c r="G739" s="998"/>
      <c r="H739" s="91" t="str">
        <f>IF(E739="", "", "(")</f>
        <v>(</v>
      </c>
      <c r="I739" s="981"/>
      <c r="J739" s="981"/>
      <c r="K739" s="91" t="str">
        <f>IF(OR(I739="　", I739=""), "", "-")</f>
        <v/>
      </c>
      <c r="L739" s="982">
        <v>844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t="s">
        <v>641</v>
      </c>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t="s">
        <v>639</v>
      </c>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t="s">
        <v>640</v>
      </c>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634</v>
      </c>
      <c r="H781" s="670"/>
      <c r="I781" s="670"/>
      <c r="J781" s="670"/>
      <c r="K781" s="671"/>
      <c r="L781" s="663" t="s">
        <v>635</v>
      </c>
      <c r="M781" s="664"/>
      <c r="N781" s="664"/>
      <c r="O781" s="664"/>
      <c r="P781" s="664"/>
      <c r="Q781" s="664"/>
      <c r="R781" s="664"/>
      <c r="S781" s="664"/>
      <c r="T781" s="664"/>
      <c r="U781" s="664"/>
      <c r="V781" s="664"/>
      <c r="W781" s="664"/>
      <c r="X781" s="665"/>
      <c r="Y781" s="384">
        <v>5.8</v>
      </c>
      <c r="Z781" s="385"/>
      <c r="AA781" s="385"/>
      <c r="AB781" s="804"/>
      <c r="AC781" s="669" t="s">
        <v>605</v>
      </c>
      <c r="AD781" s="670"/>
      <c r="AE781" s="670"/>
      <c r="AF781" s="670"/>
      <c r="AG781" s="671"/>
      <c r="AH781" s="663" t="s">
        <v>633</v>
      </c>
      <c r="AI781" s="664"/>
      <c r="AJ781" s="664"/>
      <c r="AK781" s="664"/>
      <c r="AL781" s="664"/>
      <c r="AM781" s="664"/>
      <c r="AN781" s="664"/>
      <c r="AO781" s="664"/>
      <c r="AP781" s="664"/>
      <c r="AQ781" s="664"/>
      <c r="AR781" s="664"/>
      <c r="AS781" s="664"/>
      <c r="AT781" s="665"/>
      <c r="AU781" s="384" t="s">
        <v>596</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630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631</v>
      </c>
      <c r="H794" s="670"/>
      <c r="I794" s="670"/>
      <c r="J794" s="670"/>
      <c r="K794" s="671"/>
      <c r="L794" s="663" t="s">
        <v>632</v>
      </c>
      <c r="M794" s="664"/>
      <c r="N794" s="664"/>
      <c r="O794" s="664"/>
      <c r="P794" s="664"/>
      <c r="Q794" s="664"/>
      <c r="R794" s="664"/>
      <c r="S794" s="664"/>
      <c r="T794" s="664"/>
      <c r="U794" s="664"/>
      <c r="V794" s="664"/>
      <c r="W794" s="664"/>
      <c r="X794" s="665"/>
      <c r="Y794" s="384">
        <v>2</v>
      </c>
      <c r="Z794" s="385"/>
      <c r="AA794" s="385"/>
      <c r="AB794" s="804"/>
      <c r="AC794" s="669" t="s">
        <v>596</v>
      </c>
      <c r="AD794" s="670"/>
      <c r="AE794" s="670"/>
      <c r="AF794" s="670"/>
      <c r="AG794" s="671"/>
      <c r="AH794" s="663" t="s">
        <v>596</v>
      </c>
      <c r="AI794" s="664"/>
      <c r="AJ794" s="664"/>
      <c r="AK794" s="664"/>
      <c r="AL794" s="664"/>
      <c r="AM794" s="664"/>
      <c r="AN794" s="664"/>
      <c r="AO794" s="664"/>
      <c r="AP794" s="664"/>
      <c r="AQ794" s="664"/>
      <c r="AR794" s="664"/>
      <c r="AS794" s="664"/>
      <c r="AT794" s="665"/>
      <c r="AU794" s="384" t="s">
        <v>596</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636</v>
      </c>
      <c r="D837" s="340"/>
      <c r="E837" s="340"/>
      <c r="F837" s="340"/>
      <c r="G837" s="340"/>
      <c r="H837" s="340"/>
      <c r="I837" s="340"/>
      <c r="J837" s="341">
        <v>5010401072079</v>
      </c>
      <c r="K837" s="342"/>
      <c r="L837" s="342"/>
      <c r="M837" s="342"/>
      <c r="N837" s="342"/>
      <c r="O837" s="342"/>
      <c r="P837" s="355" t="s">
        <v>625</v>
      </c>
      <c r="Q837" s="343"/>
      <c r="R837" s="343"/>
      <c r="S837" s="343"/>
      <c r="T837" s="343"/>
      <c r="U837" s="343"/>
      <c r="V837" s="343"/>
      <c r="W837" s="343"/>
      <c r="X837" s="343"/>
      <c r="Y837" s="344">
        <v>5.8</v>
      </c>
      <c r="Z837" s="345"/>
      <c r="AA837" s="345"/>
      <c r="AB837" s="346"/>
      <c r="AC837" s="356" t="s">
        <v>626</v>
      </c>
      <c r="AD837" s="364"/>
      <c r="AE837" s="364"/>
      <c r="AF837" s="364"/>
      <c r="AG837" s="364"/>
      <c r="AH837" s="365" t="s">
        <v>596</v>
      </c>
      <c r="AI837" s="366"/>
      <c r="AJ837" s="366"/>
      <c r="AK837" s="366"/>
      <c r="AL837" s="350" t="s">
        <v>596</v>
      </c>
      <c r="AM837" s="351"/>
      <c r="AN837" s="351"/>
      <c r="AO837" s="352"/>
      <c r="AP837" s="353" t="s">
        <v>596</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596</v>
      </c>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627</v>
      </c>
      <c r="D870" s="340"/>
      <c r="E870" s="340"/>
      <c r="F870" s="340"/>
      <c r="G870" s="340"/>
      <c r="H870" s="340"/>
      <c r="I870" s="340"/>
      <c r="J870" s="341" t="s">
        <v>596</v>
      </c>
      <c r="K870" s="342"/>
      <c r="L870" s="342"/>
      <c r="M870" s="342"/>
      <c r="N870" s="342"/>
      <c r="O870" s="342"/>
      <c r="P870" s="355" t="s">
        <v>659</v>
      </c>
      <c r="Q870" s="343"/>
      <c r="R870" s="343"/>
      <c r="S870" s="343"/>
      <c r="T870" s="343"/>
      <c r="U870" s="343"/>
      <c r="V870" s="343"/>
      <c r="W870" s="343"/>
      <c r="X870" s="343"/>
      <c r="Y870" s="344">
        <v>0.7</v>
      </c>
      <c r="Z870" s="345"/>
      <c r="AA870" s="345"/>
      <c r="AB870" s="346"/>
      <c r="AC870" s="356" t="s">
        <v>196</v>
      </c>
      <c r="AD870" s="364"/>
      <c r="AE870" s="364"/>
      <c r="AF870" s="364"/>
      <c r="AG870" s="364"/>
      <c r="AH870" s="365" t="s">
        <v>596</v>
      </c>
      <c r="AI870" s="366"/>
      <c r="AJ870" s="366"/>
      <c r="AK870" s="366"/>
      <c r="AL870" s="350" t="s">
        <v>596</v>
      </c>
      <c r="AM870" s="351"/>
      <c r="AN870" s="351"/>
      <c r="AO870" s="352"/>
      <c r="AP870" s="353" t="s">
        <v>596</v>
      </c>
      <c r="AQ870" s="353"/>
      <c r="AR870" s="353"/>
      <c r="AS870" s="353"/>
      <c r="AT870" s="353"/>
      <c r="AU870" s="353"/>
      <c r="AV870" s="353"/>
      <c r="AW870" s="353"/>
      <c r="AX870" s="353"/>
    </row>
    <row r="871" spans="1:50" ht="30" customHeight="1" x14ac:dyDescent="0.15">
      <c r="A871" s="372">
        <v>2</v>
      </c>
      <c r="B871" s="372">
        <v>1</v>
      </c>
      <c r="C871" s="354" t="s">
        <v>628</v>
      </c>
      <c r="D871" s="340"/>
      <c r="E871" s="340"/>
      <c r="F871" s="340"/>
      <c r="G871" s="340"/>
      <c r="H871" s="340"/>
      <c r="I871" s="340"/>
      <c r="J871" s="341" t="s">
        <v>596</v>
      </c>
      <c r="K871" s="342"/>
      <c r="L871" s="342"/>
      <c r="M871" s="342"/>
      <c r="N871" s="342"/>
      <c r="O871" s="342"/>
      <c r="P871" s="355" t="s">
        <v>629</v>
      </c>
      <c r="Q871" s="343"/>
      <c r="R871" s="343"/>
      <c r="S871" s="343"/>
      <c r="T871" s="343"/>
      <c r="U871" s="343"/>
      <c r="V871" s="343"/>
      <c r="W871" s="343"/>
      <c r="X871" s="343"/>
      <c r="Y871" s="344">
        <v>0.4</v>
      </c>
      <c r="Z871" s="345"/>
      <c r="AA871" s="345"/>
      <c r="AB871" s="346"/>
      <c r="AC871" s="356" t="s">
        <v>196</v>
      </c>
      <c r="AD871" s="356"/>
      <c r="AE871" s="356"/>
      <c r="AF871" s="356"/>
      <c r="AG871" s="356"/>
      <c r="AH871" s="365" t="s">
        <v>596</v>
      </c>
      <c r="AI871" s="366"/>
      <c r="AJ871" s="366"/>
      <c r="AK871" s="366"/>
      <c r="AL871" s="365" t="s">
        <v>596</v>
      </c>
      <c r="AM871" s="366"/>
      <c r="AN871" s="366"/>
      <c r="AO871" s="366"/>
      <c r="AP871" s="353" t="s">
        <v>596</v>
      </c>
      <c r="AQ871" s="353"/>
      <c r="AR871" s="353"/>
      <c r="AS871" s="353"/>
      <c r="AT871" s="353"/>
      <c r="AU871" s="353"/>
      <c r="AV871" s="353"/>
      <c r="AW871" s="353"/>
      <c r="AX871" s="353"/>
    </row>
    <row r="872" spans="1:50" ht="30" customHeight="1" x14ac:dyDescent="0.15">
      <c r="A872" s="372">
        <v>3</v>
      </c>
      <c r="B872" s="372">
        <v>1</v>
      </c>
      <c r="C872" s="354" t="s">
        <v>651</v>
      </c>
      <c r="D872" s="340"/>
      <c r="E872" s="340"/>
      <c r="F872" s="340"/>
      <c r="G872" s="340"/>
      <c r="H872" s="340"/>
      <c r="I872" s="340"/>
      <c r="J872" s="341" t="s">
        <v>465</v>
      </c>
      <c r="K872" s="342"/>
      <c r="L872" s="342"/>
      <c r="M872" s="342"/>
      <c r="N872" s="342"/>
      <c r="O872" s="342"/>
      <c r="P872" s="355" t="s">
        <v>629</v>
      </c>
      <c r="Q872" s="343"/>
      <c r="R872" s="343"/>
      <c r="S872" s="343"/>
      <c r="T872" s="343"/>
      <c r="U872" s="343"/>
      <c r="V872" s="343"/>
      <c r="W872" s="343"/>
      <c r="X872" s="343"/>
      <c r="Y872" s="344">
        <v>0.1</v>
      </c>
      <c r="Z872" s="345"/>
      <c r="AA872" s="345"/>
      <c r="AB872" s="346"/>
      <c r="AC872" s="356" t="s">
        <v>196</v>
      </c>
      <c r="AD872" s="356"/>
      <c r="AE872" s="356"/>
      <c r="AF872" s="356"/>
      <c r="AG872" s="356"/>
      <c r="AH872" s="365" t="s">
        <v>465</v>
      </c>
      <c r="AI872" s="366"/>
      <c r="AJ872" s="366"/>
      <c r="AK872" s="366"/>
      <c r="AL872" s="365" t="s">
        <v>465</v>
      </c>
      <c r="AM872" s="366"/>
      <c r="AN872" s="366"/>
      <c r="AO872" s="366"/>
      <c r="AP872" s="353" t="s">
        <v>465</v>
      </c>
      <c r="AQ872" s="353"/>
      <c r="AR872" s="353"/>
      <c r="AS872" s="353"/>
      <c r="AT872" s="353"/>
      <c r="AU872" s="353"/>
      <c r="AV872" s="353"/>
      <c r="AW872" s="353"/>
      <c r="AX872" s="353"/>
    </row>
    <row r="873" spans="1:50" ht="30" customHeight="1" x14ac:dyDescent="0.15">
      <c r="A873" s="372">
        <v>4</v>
      </c>
      <c r="B873" s="372">
        <v>1</v>
      </c>
      <c r="C873" s="354" t="s">
        <v>658</v>
      </c>
      <c r="D873" s="340"/>
      <c r="E873" s="340"/>
      <c r="F873" s="340"/>
      <c r="G873" s="340"/>
      <c r="H873" s="340"/>
      <c r="I873" s="340"/>
      <c r="J873" s="341" t="s">
        <v>465</v>
      </c>
      <c r="K873" s="342"/>
      <c r="L873" s="342"/>
      <c r="M873" s="342"/>
      <c r="N873" s="342"/>
      <c r="O873" s="342"/>
      <c r="P873" s="355" t="s">
        <v>660</v>
      </c>
      <c r="Q873" s="343"/>
      <c r="R873" s="343"/>
      <c r="S873" s="343"/>
      <c r="T873" s="343"/>
      <c r="U873" s="343"/>
      <c r="V873" s="343"/>
      <c r="W873" s="343"/>
      <c r="X873" s="343"/>
      <c r="Y873" s="344">
        <v>0</v>
      </c>
      <c r="Z873" s="345"/>
      <c r="AA873" s="345"/>
      <c r="AB873" s="346"/>
      <c r="AC873" s="356" t="s">
        <v>196</v>
      </c>
      <c r="AD873" s="356"/>
      <c r="AE873" s="356"/>
      <c r="AF873" s="356"/>
      <c r="AG873" s="356"/>
      <c r="AH873" s="365" t="s">
        <v>465</v>
      </c>
      <c r="AI873" s="366"/>
      <c r="AJ873" s="366"/>
      <c r="AK873" s="366"/>
      <c r="AL873" s="365" t="s">
        <v>465</v>
      </c>
      <c r="AM873" s="366"/>
      <c r="AN873" s="366"/>
      <c r="AO873" s="366"/>
      <c r="AP873" s="353" t="s">
        <v>465</v>
      </c>
      <c r="AQ873" s="353"/>
      <c r="AR873" s="353"/>
      <c r="AS873" s="353"/>
      <c r="AT873" s="353"/>
      <c r="AU873" s="353"/>
      <c r="AV873" s="353"/>
      <c r="AW873" s="353"/>
      <c r="AX873" s="353"/>
    </row>
    <row r="874" spans="1:50" ht="30" customHeight="1" x14ac:dyDescent="0.15">
      <c r="A874" s="372">
        <v>5</v>
      </c>
      <c r="B874" s="372">
        <v>1</v>
      </c>
      <c r="C874" s="354" t="s">
        <v>652</v>
      </c>
      <c r="D874" s="340"/>
      <c r="E874" s="340"/>
      <c r="F874" s="340"/>
      <c r="G874" s="340"/>
      <c r="H874" s="340"/>
      <c r="I874" s="340"/>
      <c r="J874" s="341" t="s">
        <v>465</v>
      </c>
      <c r="K874" s="342"/>
      <c r="L874" s="342"/>
      <c r="M874" s="342"/>
      <c r="N874" s="342"/>
      <c r="O874" s="342"/>
      <c r="P874" s="355" t="s">
        <v>660</v>
      </c>
      <c r="Q874" s="343"/>
      <c r="R874" s="343"/>
      <c r="S874" s="343"/>
      <c r="T874" s="343"/>
      <c r="U874" s="343"/>
      <c r="V874" s="343"/>
      <c r="W874" s="343"/>
      <c r="X874" s="343"/>
      <c r="Y874" s="344">
        <v>0</v>
      </c>
      <c r="Z874" s="345"/>
      <c r="AA874" s="345"/>
      <c r="AB874" s="346"/>
      <c r="AC874" s="356" t="s">
        <v>196</v>
      </c>
      <c r="AD874" s="356"/>
      <c r="AE874" s="356"/>
      <c r="AF874" s="356"/>
      <c r="AG874" s="356"/>
      <c r="AH874" s="365" t="s">
        <v>465</v>
      </c>
      <c r="AI874" s="366"/>
      <c r="AJ874" s="366"/>
      <c r="AK874" s="366"/>
      <c r="AL874" s="365" t="s">
        <v>465</v>
      </c>
      <c r="AM874" s="366"/>
      <c r="AN874" s="366"/>
      <c r="AO874" s="366"/>
      <c r="AP874" s="353" t="s">
        <v>465</v>
      </c>
      <c r="AQ874" s="353"/>
      <c r="AR874" s="353"/>
      <c r="AS874" s="353"/>
      <c r="AT874" s="353"/>
      <c r="AU874" s="353"/>
      <c r="AV874" s="353"/>
      <c r="AW874" s="353"/>
      <c r="AX874" s="353"/>
    </row>
    <row r="875" spans="1:50" ht="30" customHeight="1" x14ac:dyDescent="0.15">
      <c r="A875" s="372">
        <v>6</v>
      </c>
      <c r="B875" s="372">
        <v>1</v>
      </c>
      <c r="C875" s="354" t="s">
        <v>653</v>
      </c>
      <c r="D875" s="340"/>
      <c r="E875" s="340"/>
      <c r="F875" s="340"/>
      <c r="G875" s="340"/>
      <c r="H875" s="340"/>
      <c r="I875" s="340"/>
      <c r="J875" s="341" t="s">
        <v>465</v>
      </c>
      <c r="K875" s="342"/>
      <c r="L875" s="342"/>
      <c r="M875" s="342"/>
      <c r="N875" s="342"/>
      <c r="O875" s="342"/>
      <c r="P875" s="355" t="s">
        <v>660</v>
      </c>
      <c r="Q875" s="343"/>
      <c r="R875" s="343"/>
      <c r="S875" s="343"/>
      <c r="T875" s="343"/>
      <c r="U875" s="343"/>
      <c r="V875" s="343"/>
      <c r="W875" s="343"/>
      <c r="X875" s="343"/>
      <c r="Y875" s="344">
        <v>0</v>
      </c>
      <c r="Z875" s="345"/>
      <c r="AA875" s="345"/>
      <c r="AB875" s="346"/>
      <c r="AC875" s="356" t="s">
        <v>196</v>
      </c>
      <c r="AD875" s="356"/>
      <c r="AE875" s="356"/>
      <c r="AF875" s="356"/>
      <c r="AG875" s="356"/>
      <c r="AH875" s="365" t="s">
        <v>465</v>
      </c>
      <c r="AI875" s="366"/>
      <c r="AJ875" s="366"/>
      <c r="AK875" s="366"/>
      <c r="AL875" s="365" t="s">
        <v>465</v>
      </c>
      <c r="AM875" s="366"/>
      <c r="AN875" s="366"/>
      <c r="AO875" s="366"/>
      <c r="AP875" s="353" t="s">
        <v>465</v>
      </c>
      <c r="AQ875" s="353"/>
      <c r="AR875" s="353"/>
      <c r="AS875" s="353"/>
      <c r="AT875" s="353"/>
      <c r="AU875" s="353"/>
      <c r="AV875" s="353"/>
      <c r="AW875" s="353"/>
      <c r="AX875" s="353"/>
    </row>
    <row r="876" spans="1:50" ht="30" customHeight="1" x14ac:dyDescent="0.15">
      <c r="A876" s="372">
        <v>7</v>
      </c>
      <c r="B876" s="372">
        <v>1</v>
      </c>
      <c r="C876" s="354" t="s">
        <v>654</v>
      </c>
      <c r="D876" s="340"/>
      <c r="E876" s="340"/>
      <c r="F876" s="340"/>
      <c r="G876" s="340"/>
      <c r="H876" s="340"/>
      <c r="I876" s="340"/>
      <c r="J876" s="341" t="s">
        <v>465</v>
      </c>
      <c r="K876" s="342"/>
      <c r="L876" s="342"/>
      <c r="M876" s="342"/>
      <c r="N876" s="342"/>
      <c r="O876" s="342"/>
      <c r="P876" s="355" t="s">
        <v>660</v>
      </c>
      <c r="Q876" s="343"/>
      <c r="R876" s="343"/>
      <c r="S876" s="343"/>
      <c r="T876" s="343"/>
      <c r="U876" s="343"/>
      <c r="V876" s="343"/>
      <c r="W876" s="343"/>
      <c r="X876" s="343"/>
      <c r="Y876" s="344">
        <v>0</v>
      </c>
      <c r="Z876" s="345"/>
      <c r="AA876" s="345"/>
      <c r="AB876" s="346"/>
      <c r="AC876" s="356" t="s">
        <v>196</v>
      </c>
      <c r="AD876" s="356"/>
      <c r="AE876" s="356"/>
      <c r="AF876" s="356"/>
      <c r="AG876" s="356"/>
      <c r="AH876" s="365" t="s">
        <v>465</v>
      </c>
      <c r="AI876" s="366"/>
      <c r="AJ876" s="366"/>
      <c r="AK876" s="366"/>
      <c r="AL876" s="365" t="s">
        <v>465</v>
      </c>
      <c r="AM876" s="366"/>
      <c r="AN876" s="366"/>
      <c r="AO876" s="366"/>
      <c r="AP876" s="353" t="s">
        <v>465</v>
      </c>
      <c r="AQ876" s="353"/>
      <c r="AR876" s="353"/>
      <c r="AS876" s="353"/>
      <c r="AT876" s="353"/>
      <c r="AU876" s="353"/>
      <c r="AV876" s="353"/>
      <c r="AW876" s="353"/>
      <c r="AX876" s="353"/>
    </row>
    <row r="877" spans="1:50" ht="30" customHeight="1" x14ac:dyDescent="0.15">
      <c r="A877" s="372">
        <v>8</v>
      </c>
      <c r="B877" s="372">
        <v>1</v>
      </c>
      <c r="C877" s="354" t="s">
        <v>655</v>
      </c>
      <c r="D877" s="340"/>
      <c r="E877" s="340"/>
      <c r="F877" s="340"/>
      <c r="G877" s="340"/>
      <c r="H877" s="340"/>
      <c r="I877" s="340"/>
      <c r="J877" s="341" t="s">
        <v>465</v>
      </c>
      <c r="K877" s="342"/>
      <c r="L877" s="342"/>
      <c r="M877" s="342"/>
      <c r="N877" s="342"/>
      <c r="O877" s="342"/>
      <c r="P877" s="355" t="s">
        <v>660</v>
      </c>
      <c r="Q877" s="343"/>
      <c r="R877" s="343"/>
      <c r="S877" s="343"/>
      <c r="T877" s="343"/>
      <c r="U877" s="343"/>
      <c r="V877" s="343"/>
      <c r="W877" s="343"/>
      <c r="X877" s="343"/>
      <c r="Y877" s="344">
        <v>0</v>
      </c>
      <c r="Z877" s="345"/>
      <c r="AA877" s="345"/>
      <c r="AB877" s="346"/>
      <c r="AC877" s="356" t="s">
        <v>196</v>
      </c>
      <c r="AD877" s="356"/>
      <c r="AE877" s="356"/>
      <c r="AF877" s="356"/>
      <c r="AG877" s="356"/>
      <c r="AH877" s="365" t="s">
        <v>465</v>
      </c>
      <c r="AI877" s="366"/>
      <c r="AJ877" s="366"/>
      <c r="AK877" s="366"/>
      <c r="AL877" s="365" t="s">
        <v>465</v>
      </c>
      <c r="AM877" s="366"/>
      <c r="AN877" s="366"/>
      <c r="AO877" s="366"/>
      <c r="AP877" s="353" t="s">
        <v>465</v>
      </c>
      <c r="AQ877" s="353"/>
      <c r="AR877" s="353"/>
      <c r="AS877" s="353"/>
      <c r="AT877" s="353"/>
      <c r="AU877" s="353"/>
      <c r="AV877" s="353"/>
      <c r="AW877" s="353"/>
      <c r="AX877" s="353"/>
    </row>
    <row r="878" spans="1:50" ht="30" customHeight="1" x14ac:dyDescent="0.15">
      <c r="A878" s="372">
        <v>9</v>
      </c>
      <c r="B878" s="372">
        <v>1</v>
      </c>
      <c r="C878" s="354" t="s">
        <v>656</v>
      </c>
      <c r="D878" s="340"/>
      <c r="E878" s="340"/>
      <c r="F878" s="340"/>
      <c r="G878" s="340"/>
      <c r="H878" s="340"/>
      <c r="I878" s="340"/>
      <c r="J878" s="341" t="s">
        <v>465</v>
      </c>
      <c r="K878" s="342"/>
      <c r="L878" s="342"/>
      <c r="M878" s="342"/>
      <c r="N878" s="342"/>
      <c r="O878" s="342"/>
      <c r="P878" s="355" t="s">
        <v>660</v>
      </c>
      <c r="Q878" s="343"/>
      <c r="R878" s="343"/>
      <c r="S878" s="343"/>
      <c r="T878" s="343"/>
      <c r="U878" s="343"/>
      <c r="V878" s="343"/>
      <c r="W878" s="343"/>
      <c r="X878" s="343"/>
      <c r="Y878" s="344">
        <v>0</v>
      </c>
      <c r="Z878" s="345"/>
      <c r="AA878" s="345"/>
      <c r="AB878" s="346"/>
      <c r="AC878" s="356" t="s">
        <v>196</v>
      </c>
      <c r="AD878" s="356"/>
      <c r="AE878" s="356"/>
      <c r="AF878" s="356"/>
      <c r="AG878" s="356"/>
      <c r="AH878" s="365" t="s">
        <v>465</v>
      </c>
      <c r="AI878" s="366"/>
      <c r="AJ878" s="366"/>
      <c r="AK878" s="366"/>
      <c r="AL878" s="365" t="s">
        <v>465</v>
      </c>
      <c r="AM878" s="366"/>
      <c r="AN878" s="366"/>
      <c r="AO878" s="366"/>
      <c r="AP878" s="353" t="s">
        <v>465</v>
      </c>
      <c r="AQ878" s="353"/>
      <c r="AR878" s="353"/>
      <c r="AS878" s="353"/>
      <c r="AT878" s="353"/>
      <c r="AU878" s="353"/>
      <c r="AV878" s="353"/>
      <c r="AW878" s="353"/>
      <c r="AX878" s="353"/>
    </row>
    <row r="879" spans="1:50" ht="30" customHeight="1" x14ac:dyDescent="0.15">
      <c r="A879" s="372">
        <v>10</v>
      </c>
      <c r="B879" s="372">
        <v>1</v>
      </c>
      <c r="C879" s="354" t="s">
        <v>657</v>
      </c>
      <c r="D879" s="340"/>
      <c r="E879" s="340"/>
      <c r="F879" s="340"/>
      <c r="G879" s="340"/>
      <c r="H879" s="340"/>
      <c r="I879" s="340"/>
      <c r="J879" s="341" t="s">
        <v>465</v>
      </c>
      <c r="K879" s="342"/>
      <c r="L879" s="342"/>
      <c r="M879" s="342"/>
      <c r="N879" s="342"/>
      <c r="O879" s="342"/>
      <c r="P879" s="355" t="s">
        <v>660</v>
      </c>
      <c r="Q879" s="343"/>
      <c r="R879" s="343"/>
      <c r="S879" s="343"/>
      <c r="T879" s="343"/>
      <c r="U879" s="343"/>
      <c r="V879" s="343"/>
      <c r="W879" s="343"/>
      <c r="X879" s="343"/>
      <c r="Y879" s="344">
        <v>0</v>
      </c>
      <c r="Z879" s="345"/>
      <c r="AA879" s="345"/>
      <c r="AB879" s="346"/>
      <c r="AC879" s="356" t="s">
        <v>196</v>
      </c>
      <c r="AD879" s="356"/>
      <c r="AE879" s="356"/>
      <c r="AF879" s="356"/>
      <c r="AG879" s="356"/>
      <c r="AH879" s="365" t="s">
        <v>465</v>
      </c>
      <c r="AI879" s="366"/>
      <c r="AJ879" s="366"/>
      <c r="AK879" s="366"/>
      <c r="AL879" s="365" t="s">
        <v>465</v>
      </c>
      <c r="AM879" s="366"/>
      <c r="AN879" s="366"/>
      <c r="AO879" s="366"/>
      <c r="AP879" s="353" t="s">
        <v>465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55" t="s">
        <v>660</v>
      </c>
      <c r="Q880" s="343"/>
      <c r="R880" s="343"/>
      <c r="S880" s="343"/>
      <c r="T880" s="343"/>
      <c r="U880" s="343"/>
      <c r="V880" s="343"/>
      <c r="W880" s="343"/>
      <c r="X880" s="343"/>
      <c r="Y880" s="344"/>
      <c r="Z880" s="345"/>
      <c r="AA880" s="345"/>
      <c r="AB880" s="346"/>
      <c r="AC880" s="347"/>
      <c r="AD880" s="347"/>
      <c r="AE880" s="347"/>
      <c r="AF880" s="347"/>
      <c r="AG880" s="347"/>
      <c r="AH880" s="365" t="s">
        <v>465</v>
      </c>
      <c r="AI880" s="366"/>
      <c r="AJ880" s="366"/>
      <c r="AK880" s="366"/>
      <c r="AL880" s="350"/>
      <c r="AM880" s="351"/>
      <c r="AN880" s="351"/>
      <c r="AO880" s="352"/>
      <c r="AP880" s="353" t="s">
        <v>465</v>
      </c>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55" t="s">
        <v>660</v>
      </c>
      <c r="Q881" s="343"/>
      <c r="R881" s="343"/>
      <c r="S881" s="343"/>
      <c r="T881" s="343"/>
      <c r="U881" s="343"/>
      <c r="V881" s="343"/>
      <c r="W881" s="343"/>
      <c r="X881" s="343"/>
      <c r="Y881" s="344"/>
      <c r="Z881" s="345"/>
      <c r="AA881" s="345"/>
      <c r="AB881" s="346"/>
      <c r="AC881" s="347"/>
      <c r="AD881" s="347"/>
      <c r="AE881" s="347"/>
      <c r="AF881" s="347"/>
      <c r="AG881" s="347"/>
      <c r="AH881" s="365" t="s">
        <v>465</v>
      </c>
      <c r="AI881" s="366"/>
      <c r="AJ881" s="366"/>
      <c r="AK881" s="366"/>
      <c r="AL881" s="350"/>
      <c r="AM881" s="351"/>
      <c r="AN881" s="351"/>
      <c r="AO881" s="352"/>
      <c r="AP881" s="353" t="s">
        <v>465</v>
      </c>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55" t="s">
        <v>660</v>
      </c>
      <c r="Q882" s="343"/>
      <c r="R882" s="343"/>
      <c r="S882" s="343"/>
      <c r="T882" s="343"/>
      <c r="U882" s="343"/>
      <c r="V882" s="343"/>
      <c r="W882" s="343"/>
      <c r="X882" s="343"/>
      <c r="Y882" s="344"/>
      <c r="Z882" s="345"/>
      <c r="AA882" s="345"/>
      <c r="AB882" s="346"/>
      <c r="AC882" s="347"/>
      <c r="AD882" s="347"/>
      <c r="AE882" s="347"/>
      <c r="AF882" s="347"/>
      <c r="AG882" s="347"/>
      <c r="AH882" s="365" t="s">
        <v>465</v>
      </c>
      <c r="AI882" s="366"/>
      <c r="AJ882" s="366"/>
      <c r="AK882" s="366"/>
      <c r="AL882" s="350"/>
      <c r="AM882" s="351"/>
      <c r="AN882" s="351"/>
      <c r="AO882" s="352"/>
      <c r="AP882" s="353" t="s">
        <v>465</v>
      </c>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55" t="s">
        <v>660</v>
      </c>
      <c r="Q883" s="343"/>
      <c r="R883" s="343"/>
      <c r="S883" s="343"/>
      <c r="T883" s="343"/>
      <c r="U883" s="343"/>
      <c r="V883" s="343"/>
      <c r="W883" s="343"/>
      <c r="X883" s="343"/>
      <c r="Y883" s="344"/>
      <c r="Z883" s="345"/>
      <c r="AA883" s="345"/>
      <c r="AB883" s="346"/>
      <c r="AC883" s="347"/>
      <c r="AD883" s="347"/>
      <c r="AE883" s="347"/>
      <c r="AF883" s="347"/>
      <c r="AG883" s="347"/>
      <c r="AH883" s="365" t="s">
        <v>465</v>
      </c>
      <c r="AI883" s="366"/>
      <c r="AJ883" s="366"/>
      <c r="AK883" s="366"/>
      <c r="AL883" s="350"/>
      <c r="AM883" s="351"/>
      <c r="AN883" s="351"/>
      <c r="AO883" s="352"/>
      <c r="AP883" s="353" t="s">
        <v>465</v>
      </c>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55" t="s">
        <v>660</v>
      </c>
      <c r="Q884" s="343"/>
      <c r="R884" s="343"/>
      <c r="S884" s="343"/>
      <c r="T884" s="343"/>
      <c r="U884" s="343"/>
      <c r="V884" s="343"/>
      <c r="W884" s="343"/>
      <c r="X884" s="343"/>
      <c r="Y884" s="344"/>
      <c r="Z884" s="345"/>
      <c r="AA884" s="345"/>
      <c r="AB884" s="346"/>
      <c r="AC884" s="347"/>
      <c r="AD884" s="347"/>
      <c r="AE884" s="347"/>
      <c r="AF884" s="347"/>
      <c r="AG884" s="347"/>
      <c r="AH884" s="365" t="s">
        <v>465</v>
      </c>
      <c r="AI884" s="366"/>
      <c r="AJ884" s="366"/>
      <c r="AK884" s="366"/>
      <c r="AL884" s="350"/>
      <c r="AM884" s="351"/>
      <c r="AN884" s="351"/>
      <c r="AO884" s="352"/>
      <c r="AP884" s="353" t="s">
        <v>465</v>
      </c>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55" t="s">
        <v>660</v>
      </c>
      <c r="Q885" s="343"/>
      <c r="R885" s="343"/>
      <c r="S885" s="343"/>
      <c r="T885" s="343"/>
      <c r="U885" s="343"/>
      <c r="V885" s="343"/>
      <c r="W885" s="343"/>
      <c r="X885" s="343"/>
      <c r="Y885" s="344"/>
      <c r="Z885" s="345"/>
      <c r="AA885" s="345"/>
      <c r="AB885" s="346"/>
      <c r="AC885" s="347"/>
      <c r="AD885" s="347"/>
      <c r="AE885" s="347"/>
      <c r="AF885" s="347"/>
      <c r="AG885" s="347"/>
      <c r="AH885" s="365" t="s">
        <v>465</v>
      </c>
      <c r="AI885" s="366"/>
      <c r="AJ885" s="366"/>
      <c r="AK885" s="366"/>
      <c r="AL885" s="350"/>
      <c r="AM885" s="351"/>
      <c r="AN885" s="351"/>
      <c r="AO885" s="352"/>
      <c r="AP885" s="353" t="s">
        <v>465</v>
      </c>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55" t="s">
        <v>660</v>
      </c>
      <c r="Q886" s="343"/>
      <c r="R886" s="343"/>
      <c r="S886" s="343"/>
      <c r="T886" s="343"/>
      <c r="U886" s="343"/>
      <c r="V886" s="343"/>
      <c r="W886" s="343"/>
      <c r="X886" s="343"/>
      <c r="Y886" s="344"/>
      <c r="Z886" s="345"/>
      <c r="AA886" s="345"/>
      <c r="AB886" s="346"/>
      <c r="AC886" s="347"/>
      <c r="AD886" s="347"/>
      <c r="AE886" s="347"/>
      <c r="AF886" s="347"/>
      <c r="AG886" s="347"/>
      <c r="AH886" s="365" t="s">
        <v>465</v>
      </c>
      <c r="AI886" s="366"/>
      <c r="AJ886" s="366"/>
      <c r="AK886" s="366"/>
      <c r="AL886" s="350"/>
      <c r="AM886" s="351"/>
      <c r="AN886" s="351"/>
      <c r="AO886" s="352"/>
      <c r="AP886" s="353" t="s">
        <v>465</v>
      </c>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55" t="s">
        <v>660</v>
      </c>
      <c r="Q887" s="343"/>
      <c r="R887" s="343"/>
      <c r="S887" s="343"/>
      <c r="T887" s="343"/>
      <c r="U887" s="343"/>
      <c r="V887" s="343"/>
      <c r="W887" s="343"/>
      <c r="X887" s="343"/>
      <c r="Y887" s="344"/>
      <c r="Z887" s="345"/>
      <c r="AA887" s="345"/>
      <c r="AB887" s="346"/>
      <c r="AC887" s="347"/>
      <c r="AD887" s="347"/>
      <c r="AE887" s="347"/>
      <c r="AF887" s="347"/>
      <c r="AG887" s="347"/>
      <c r="AH887" s="365" t="s">
        <v>465</v>
      </c>
      <c r="AI887" s="366"/>
      <c r="AJ887" s="366"/>
      <c r="AK887" s="366"/>
      <c r="AL887" s="350"/>
      <c r="AM887" s="351"/>
      <c r="AN887" s="351"/>
      <c r="AO887" s="352"/>
      <c r="AP887" s="353" t="s">
        <v>465</v>
      </c>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55" t="s">
        <v>660</v>
      </c>
      <c r="Q888" s="343"/>
      <c r="R888" s="343"/>
      <c r="S888" s="343"/>
      <c r="T888" s="343"/>
      <c r="U888" s="343"/>
      <c r="V888" s="343"/>
      <c r="W888" s="343"/>
      <c r="X888" s="343"/>
      <c r="Y888" s="344"/>
      <c r="Z888" s="345"/>
      <c r="AA888" s="345"/>
      <c r="AB888" s="346"/>
      <c r="AC888" s="347"/>
      <c r="AD888" s="347"/>
      <c r="AE888" s="347"/>
      <c r="AF888" s="347"/>
      <c r="AG888" s="347"/>
      <c r="AH888" s="365" t="s">
        <v>465</v>
      </c>
      <c r="AI888" s="366"/>
      <c r="AJ888" s="366"/>
      <c r="AK888" s="366"/>
      <c r="AL888" s="350"/>
      <c r="AM888" s="351"/>
      <c r="AN888" s="351"/>
      <c r="AO888" s="352"/>
      <c r="AP888" s="353" t="s">
        <v>465</v>
      </c>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55" t="s">
        <v>660</v>
      </c>
      <c r="Q889" s="343"/>
      <c r="R889" s="343"/>
      <c r="S889" s="343"/>
      <c r="T889" s="343"/>
      <c r="U889" s="343"/>
      <c r="V889" s="343"/>
      <c r="W889" s="343"/>
      <c r="X889" s="343"/>
      <c r="Y889" s="344"/>
      <c r="Z889" s="345"/>
      <c r="AA889" s="345"/>
      <c r="AB889" s="346"/>
      <c r="AC889" s="347"/>
      <c r="AD889" s="347"/>
      <c r="AE889" s="347"/>
      <c r="AF889" s="347"/>
      <c r="AG889" s="347"/>
      <c r="AH889" s="365" t="s">
        <v>465</v>
      </c>
      <c r="AI889" s="366"/>
      <c r="AJ889" s="366"/>
      <c r="AK889" s="366"/>
      <c r="AL889" s="350"/>
      <c r="AM889" s="351"/>
      <c r="AN889" s="351"/>
      <c r="AO889" s="352"/>
      <c r="AP889" s="353" t="s">
        <v>465</v>
      </c>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55" t="s">
        <v>660</v>
      </c>
      <c r="Q890" s="343"/>
      <c r="R890" s="343"/>
      <c r="S890" s="343"/>
      <c r="T890" s="343"/>
      <c r="U890" s="343"/>
      <c r="V890" s="343"/>
      <c r="W890" s="343"/>
      <c r="X890" s="343"/>
      <c r="Y890" s="344"/>
      <c r="Z890" s="345"/>
      <c r="AA890" s="345"/>
      <c r="AB890" s="346"/>
      <c r="AC890" s="347"/>
      <c r="AD890" s="347"/>
      <c r="AE890" s="347"/>
      <c r="AF890" s="347"/>
      <c r="AG890" s="347"/>
      <c r="AH890" s="365" t="s">
        <v>465</v>
      </c>
      <c r="AI890" s="366"/>
      <c r="AJ890" s="366"/>
      <c r="AK890" s="366"/>
      <c r="AL890" s="350"/>
      <c r="AM890" s="351"/>
      <c r="AN890" s="351"/>
      <c r="AO890" s="352"/>
      <c r="AP890" s="353" t="s">
        <v>465</v>
      </c>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55" t="s">
        <v>660</v>
      </c>
      <c r="Q891" s="343"/>
      <c r="R891" s="343"/>
      <c r="S891" s="343"/>
      <c r="T891" s="343"/>
      <c r="U891" s="343"/>
      <c r="V891" s="343"/>
      <c r="W891" s="343"/>
      <c r="X891" s="343"/>
      <c r="Y891" s="344"/>
      <c r="Z891" s="345"/>
      <c r="AA891" s="345"/>
      <c r="AB891" s="346"/>
      <c r="AC891" s="347"/>
      <c r="AD891" s="347"/>
      <c r="AE891" s="347"/>
      <c r="AF891" s="347"/>
      <c r="AG891" s="347"/>
      <c r="AH891" s="365" t="s">
        <v>465</v>
      </c>
      <c r="AI891" s="366"/>
      <c r="AJ891" s="366"/>
      <c r="AK891" s="366"/>
      <c r="AL891" s="350"/>
      <c r="AM891" s="351"/>
      <c r="AN891" s="351"/>
      <c r="AO891" s="352"/>
      <c r="AP891" s="353" t="s">
        <v>465</v>
      </c>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55" t="s">
        <v>660</v>
      </c>
      <c r="Q892" s="343"/>
      <c r="R892" s="343"/>
      <c r="S892" s="343"/>
      <c r="T892" s="343"/>
      <c r="U892" s="343"/>
      <c r="V892" s="343"/>
      <c r="W892" s="343"/>
      <c r="X892" s="343"/>
      <c r="Y892" s="344"/>
      <c r="Z892" s="345"/>
      <c r="AA892" s="345"/>
      <c r="AB892" s="346"/>
      <c r="AC892" s="347"/>
      <c r="AD892" s="347"/>
      <c r="AE892" s="347"/>
      <c r="AF892" s="347"/>
      <c r="AG892" s="347"/>
      <c r="AH892" s="365" t="s">
        <v>465</v>
      </c>
      <c r="AI892" s="366"/>
      <c r="AJ892" s="366"/>
      <c r="AK892" s="366"/>
      <c r="AL892" s="350"/>
      <c r="AM892" s="351"/>
      <c r="AN892" s="351"/>
      <c r="AO892" s="352"/>
      <c r="AP892" s="353" t="s">
        <v>465</v>
      </c>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55" t="s">
        <v>660</v>
      </c>
      <c r="Q893" s="343"/>
      <c r="R893" s="343"/>
      <c r="S893" s="343"/>
      <c r="T893" s="343"/>
      <c r="U893" s="343"/>
      <c r="V893" s="343"/>
      <c r="W893" s="343"/>
      <c r="X893" s="343"/>
      <c r="Y893" s="344"/>
      <c r="Z893" s="345"/>
      <c r="AA893" s="345"/>
      <c r="AB893" s="346"/>
      <c r="AC893" s="347"/>
      <c r="AD893" s="347"/>
      <c r="AE893" s="347"/>
      <c r="AF893" s="347"/>
      <c r="AG893" s="347"/>
      <c r="AH893" s="365" t="s">
        <v>465</v>
      </c>
      <c r="AI893" s="366"/>
      <c r="AJ893" s="366"/>
      <c r="AK893" s="366"/>
      <c r="AL893" s="350"/>
      <c r="AM893" s="351"/>
      <c r="AN893" s="351"/>
      <c r="AO893" s="352"/>
      <c r="AP893" s="353" t="s">
        <v>465</v>
      </c>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55" t="s">
        <v>660</v>
      </c>
      <c r="Q894" s="343"/>
      <c r="R894" s="343"/>
      <c r="S894" s="343"/>
      <c r="T894" s="343"/>
      <c r="U894" s="343"/>
      <c r="V894" s="343"/>
      <c r="W894" s="343"/>
      <c r="X894" s="343"/>
      <c r="Y894" s="344"/>
      <c r="Z894" s="345"/>
      <c r="AA894" s="345"/>
      <c r="AB894" s="346"/>
      <c r="AC894" s="347"/>
      <c r="AD894" s="347"/>
      <c r="AE894" s="347"/>
      <c r="AF894" s="347"/>
      <c r="AG894" s="347"/>
      <c r="AH894" s="365" t="s">
        <v>465</v>
      </c>
      <c r="AI894" s="366"/>
      <c r="AJ894" s="366"/>
      <c r="AK894" s="366"/>
      <c r="AL894" s="350"/>
      <c r="AM894" s="351"/>
      <c r="AN894" s="351"/>
      <c r="AO894" s="352"/>
      <c r="AP894" s="353" t="s">
        <v>465</v>
      </c>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55" t="s">
        <v>660</v>
      </c>
      <c r="Q895" s="343"/>
      <c r="R895" s="343"/>
      <c r="S895" s="343"/>
      <c r="T895" s="343"/>
      <c r="U895" s="343"/>
      <c r="V895" s="343"/>
      <c r="W895" s="343"/>
      <c r="X895" s="343"/>
      <c r="Y895" s="344"/>
      <c r="Z895" s="345"/>
      <c r="AA895" s="345"/>
      <c r="AB895" s="346"/>
      <c r="AC895" s="347"/>
      <c r="AD895" s="347"/>
      <c r="AE895" s="347"/>
      <c r="AF895" s="347"/>
      <c r="AG895" s="347"/>
      <c r="AH895" s="365" t="s">
        <v>465</v>
      </c>
      <c r="AI895" s="366"/>
      <c r="AJ895" s="366"/>
      <c r="AK895" s="366"/>
      <c r="AL895" s="350"/>
      <c r="AM895" s="351"/>
      <c r="AN895" s="351"/>
      <c r="AO895" s="352"/>
      <c r="AP895" s="353" t="s">
        <v>465</v>
      </c>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55" t="s">
        <v>660</v>
      </c>
      <c r="Q896" s="343"/>
      <c r="R896" s="343"/>
      <c r="S896" s="343"/>
      <c r="T896" s="343"/>
      <c r="U896" s="343"/>
      <c r="V896" s="343"/>
      <c r="W896" s="343"/>
      <c r="X896" s="343"/>
      <c r="Y896" s="344"/>
      <c r="Z896" s="345"/>
      <c r="AA896" s="345"/>
      <c r="AB896" s="346"/>
      <c r="AC896" s="347"/>
      <c r="AD896" s="347"/>
      <c r="AE896" s="347"/>
      <c r="AF896" s="347"/>
      <c r="AG896" s="347"/>
      <c r="AH896" s="365" t="s">
        <v>465</v>
      </c>
      <c r="AI896" s="366"/>
      <c r="AJ896" s="366"/>
      <c r="AK896" s="366"/>
      <c r="AL896" s="350"/>
      <c r="AM896" s="351"/>
      <c r="AN896" s="351"/>
      <c r="AO896" s="352"/>
      <c r="AP896" s="353" t="s">
        <v>465</v>
      </c>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55" t="s">
        <v>660</v>
      </c>
      <c r="Q897" s="343"/>
      <c r="R897" s="343"/>
      <c r="S897" s="343"/>
      <c r="T897" s="343"/>
      <c r="U897" s="343"/>
      <c r="V897" s="343"/>
      <c r="W897" s="343"/>
      <c r="X897" s="343"/>
      <c r="Y897" s="344"/>
      <c r="Z897" s="345"/>
      <c r="AA897" s="345"/>
      <c r="AB897" s="346"/>
      <c r="AC897" s="347"/>
      <c r="AD897" s="347"/>
      <c r="AE897" s="347"/>
      <c r="AF897" s="347"/>
      <c r="AG897" s="347"/>
      <c r="AH897" s="365" t="s">
        <v>465</v>
      </c>
      <c r="AI897" s="366"/>
      <c r="AJ897" s="366"/>
      <c r="AK897" s="366"/>
      <c r="AL897" s="350"/>
      <c r="AM897" s="351"/>
      <c r="AN897" s="351"/>
      <c r="AO897" s="352"/>
      <c r="AP897" s="353" t="s">
        <v>465</v>
      </c>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55" t="s">
        <v>660</v>
      </c>
      <c r="Q898" s="343"/>
      <c r="R898" s="343"/>
      <c r="S898" s="343"/>
      <c r="T898" s="343"/>
      <c r="U898" s="343"/>
      <c r="V898" s="343"/>
      <c r="W898" s="343"/>
      <c r="X898" s="343"/>
      <c r="Y898" s="344"/>
      <c r="Z898" s="345"/>
      <c r="AA898" s="345"/>
      <c r="AB898" s="346"/>
      <c r="AC898" s="347"/>
      <c r="AD898" s="347"/>
      <c r="AE898" s="347"/>
      <c r="AF898" s="347"/>
      <c r="AG898" s="347"/>
      <c r="AH898" s="365" t="s">
        <v>465</v>
      </c>
      <c r="AI898" s="366"/>
      <c r="AJ898" s="366"/>
      <c r="AK898" s="366"/>
      <c r="AL898" s="350"/>
      <c r="AM898" s="351"/>
      <c r="AN898" s="351"/>
      <c r="AO898" s="352"/>
      <c r="AP898" s="353" t="s">
        <v>465</v>
      </c>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55" t="s">
        <v>660</v>
      </c>
      <c r="Q899" s="343"/>
      <c r="R899" s="343"/>
      <c r="S899" s="343"/>
      <c r="T899" s="343"/>
      <c r="U899" s="343"/>
      <c r="V899" s="343"/>
      <c r="W899" s="343"/>
      <c r="X899" s="343"/>
      <c r="Y899" s="344"/>
      <c r="Z899" s="345"/>
      <c r="AA899" s="345"/>
      <c r="AB899" s="346"/>
      <c r="AC899" s="347"/>
      <c r="AD899" s="347"/>
      <c r="AE899" s="347"/>
      <c r="AF899" s="347"/>
      <c r="AG899" s="347"/>
      <c r="AH899" s="365" t="s">
        <v>465</v>
      </c>
      <c r="AI899" s="366"/>
      <c r="AJ899" s="366"/>
      <c r="AK899" s="366"/>
      <c r="AL899" s="350"/>
      <c r="AM899" s="351"/>
      <c r="AN899" s="351"/>
      <c r="AO899" s="352"/>
      <c r="AP899" s="353" t="s">
        <v>465</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603</v>
      </c>
      <c r="D903" s="340"/>
      <c r="E903" s="340"/>
      <c r="F903" s="340"/>
      <c r="G903" s="340"/>
      <c r="H903" s="340"/>
      <c r="I903" s="340"/>
      <c r="J903" s="341" t="s">
        <v>596</v>
      </c>
      <c r="K903" s="342"/>
      <c r="L903" s="342"/>
      <c r="M903" s="342"/>
      <c r="N903" s="342"/>
      <c r="O903" s="342"/>
      <c r="P903" s="355" t="s">
        <v>622</v>
      </c>
      <c r="Q903" s="343"/>
      <c r="R903" s="343"/>
      <c r="S903" s="343"/>
      <c r="T903" s="343"/>
      <c r="U903" s="343"/>
      <c r="V903" s="343"/>
      <c r="W903" s="343"/>
      <c r="X903" s="343"/>
      <c r="Y903" s="344">
        <v>2</v>
      </c>
      <c r="Z903" s="345"/>
      <c r="AA903" s="345"/>
      <c r="AB903" s="346"/>
      <c r="AC903" s="356" t="s">
        <v>196</v>
      </c>
      <c r="AD903" s="364"/>
      <c r="AE903" s="364"/>
      <c r="AF903" s="364"/>
      <c r="AG903" s="364"/>
      <c r="AH903" s="365" t="s">
        <v>596</v>
      </c>
      <c r="AI903" s="366"/>
      <c r="AJ903" s="366"/>
      <c r="AK903" s="366"/>
      <c r="AL903" s="350" t="s">
        <v>596</v>
      </c>
      <c r="AM903" s="351"/>
      <c r="AN903" s="351"/>
      <c r="AO903" s="352"/>
      <c r="AP903" s="353" t="s">
        <v>596</v>
      </c>
      <c r="AQ903" s="353"/>
      <c r="AR903" s="353"/>
      <c r="AS903" s="353"/>
      <c r="AT903" s="353"/>
      <c r="AU903" s="353"/>
      <c r="AV903" s="353"/>
      <c r="AW903" s="353"/>
      <c r="AX903" s="353"/>
    </row>
    <row r="904" spans="1:50" ht="30" customHeight="1" x14ac:dyDescent="0.15">
      <c r="A904" s="372">
        <v>2</v>
      </c>
      <c r="B904" s="372">
        <v>1</v>
      </c>
      <c r="C904" s="354" t="s">
        <v>604</v>
      </c>
      <c r="D904" s="340"/>
      <c r="E904" s="340"/>
      <c r="F904" s="340"/>
      <c r="G904" s="340"/>
      <c r="H904" s="340"/>
      <c r="I904" s="340"/>
      <c r="J904" s="341" t="s">
        <v>596</v>
      </c>
      <c r="K904" s="342"/>
      <c r="L904" s="342"/>
      <c r="M904" s="342"/>
      <c r="N904" s="342"/>
      <c r="O904" s="342"/>
      <c r="P904" s="355" t="s">
        <v>622</v>
      </c>
      <c r="Q904" s="343"/>
      <c r="R904" s="343"/>
      <c r="S904" s="343"/>
      <c r="T904" s="343"/>
      <c r="U904" s="343"/>
      <c r="V904" s="343"/>
      <c r="W904" s="343"/>
      <c r="X904" s="343"/>
      <c r="Y904" s="344">
        <v>1.8</v>
      </c>
      <c r="Z904" s="345"/>
      <c r="AA904" s="345"/>
      <c r="AB904" s="346"/>
      <c r="AC904" s="356" t="s">
        <v>196</v>
      </c>
      <c r="AD904" s="356"/>
      <c r="AE904" s="356"/>
      <c r="AF904" s="356"/>
      <c r="AG904" s="356"/>
      <c r="AH904" s="365" t="s">
        <v>596</v>
      </c>
      <c r="AI904" s="366"/>
      <c r="AJ904" s="366"/>
      <c r="AK904" s="366"/>
      <c r="AL904" s="350" t="s">
        <v>596</v>
      </c>
      <c r="AM904" s="351"/>
      <c r="AN904" s="351"/>
      <c r="AO904" s="352"/>
      <c r="AP904" s="353" t="s">
        <v>605</v>
      </c>
      <c r="AQ904" s="353"/>
      <c r="AR904" s="353"/>
      <c r="AS904" s="353"/>
      <c r="AT904" s="353"/>
      <c r="AU904" s="353"/>
      <c r="AV904" s="353"/>
      <c r="AW904" s="353"/>
      <c r="AX904" s="353"/>
    </row>
    <row r="905" spans="1:50" ht="30" customHeight="1" x14ac:dyDescent="0.15">
      <c r="A905" s="372">
        <v>3</v>
      </c>
      <c r="B905" s="372">
        <v>1</v>
      </c>
      <c r="C905" s="354" t="s">
        <v>650</v>
      </c>
      <c r="D905" s="340"/>
      <c r="E905" s="340"/>
      <c r="F905" s="340"/>
      <c r="G905" s="340"/>
      <c r="H905" s="340"/>
      <c r="I905" s="340"/>
      <c r="J905" s="341">
        <v>4011101005131</v>
      </c>
      <c r="K905" s="342"/>
      <c r="L905" s="342"/>
      <c r="M905" s="342"/>
      <c r="N905" s="342"/>
      <c r="O905" s="342"/>
      <c r="P905" s="355" t="s">
        <v>607</v>
      </c>
      <c r="Q905" s="343"/>
      <c r="R905" s="343"/>
      <c r="S905" s="343"/>
      <c r="T905" s="343"/>
      <c r="U905" s="343"/>
      <c r="V905" s="343"/>
      <c r="W905" s="343"/>
      <c r="X905" s="343"/>
      <c r="Y905" s="344">
        <v>0.3</v>
      </c>
      <c r="Z905" s="345"/>
      <c r="AA905" s="345"/>
      <c r="AB905" s="346"/>
      <c r="AC905" s="356" t="s">
        <v>519</v>
      </c>
      <c r="AD905" s="356"/>
      <c r="AE905" s="356"/>
      <c r="AF905" s="356"/>
      <c r="AG905" s="356"/>
      <c r="AH905" s="348">
        <v>4</v>
      </c>
      <c r="AI905" s="349"/>
      <c r="AJ905" s="349"/>
      <c r="AK905" s="349"/>
      <c r="AL905" s="350">
        <v>87.4</v>
      </c>
      <c r="AM905" s="351"/>
      <c r="AN905" s="351"/>
      <c r="AO905" s="352"/>
      <c r="AP905" s="353" t="s">
        <v>605</v>
      </c>
      <c r="AQ905" s="353"/>
      <c r="AR905" s="353"/>
      <c r="AS905" s="353"/>
      <c r="AT905" s="353"/>
      <c r="AU905" s="353"/>
      <c r="AV905" s="353"/>
      <c r="AW905" s="353"/>
      <c r="AX905" s="353"/>
    </row>
    <row r="906" spans="1:50" ht="30" customHeight="1" x14ac:dyDescent="0.15">
      <c r="A906" s="372">
        <v>4</v>
      </c>
      <c r="B906" s="372">
        <v>1</v>
      </c>
      <c r="C906" s="354" t="s">
        <v>606</v>
      </c>
      <c r="D906" s="340"/>
      <c r="E906" s="340"/>
      <c r="F906" s="340"/>
      <c r="G906" s="340"/>
      <c r="H906" s="340"/>
      <c r="I906" s="340"/>
      <c r="J906" s="341">
        <v>4011101005131</v>
      </c>
      <c r="K906" s="342"/>
      <c r="L906" s="342"/>
      <c r="M906" s="342"/>
      <c r="N906" s="342"/>
      <c r="O906" s="342"/>
      <c r="P906" s="355" t="s">
        <v>609</v>
      </c>
      <c r="Q906" s="343"/>
      <c r="R906" s="343"/>
      <c r="S906" s="343"/>
      <c r="T906" s="343"/>
      <c r="U906" s="343"/>
      <c r="V906" s="343"/>
      <c r="W906" s="343"/>
      <c r="X906" s="343"/>
      <c r="Y906" s="344">
        <v>0.3</v>
      </c>
      <c r="Z906" s="345"/>
      <c r="AA906" s="345"/>
      <c r="AB906" s="346"/>
      <c r="AC906" s="356" t="s">
        <v>519</v>
      </c>
      <c r="AD906" s="356"/>
      <c r="AE906" s="356"/>
      <c r="AF906" s="356"/>
      <c r="AG906" s="356"/>
      <c r="AH906" s="348">
        <v>2</v>
      </c>
      <c r="AI906" s="349"/>
      <c r="AJ906" s="349"/>
      <c r="AK906" s="349"/>
      <c r="AL906" s="350">
        <v>83.17</v>
      </c>
      <c r="AM906" s="351"/>
      <c r="AN906" s="351"/>
      <c r="AO906" s="352"/>
      <c r="AP906" s="353" t="s">
        <v>596</v>
      </c>
      <c r="AQ906" s="353"/>
      <c r="AR906" s="353"/>
      <c r="AS906" s="353"/>
      <c r="AT906" s="353"/>
      <c r="AU906" s="353"/>
      <c r="AV906" s="353"/>
      <c r="AW906" s="353"/>
      <c r="AX906" s="353"/>
    </row>
    <row r="907" spans="1:50" ht="30" customHeight="1" x14ac:dyDescent="0.15">
      <c r="A907" s="372">
        <v>5</v>
      </c>
      <c r="B907" s="372">
        <v>1</v>
      </c>
      <c r="C907" s="354" t="s">
        <v>612</v>
      </c>
      <c r="D907" s="340"/>
      <c r="E907" s="340"/>
      <c r="F907" s="340"/>
      <c r="G907" s="340"/>
      <c r="H907" s="340"/>
      <c r="I907" s="340"/>
      <c r="J907" s="341">
        <v>4011101005131</v>
      </c>
      <c r="K907" s="342"/>
      <c r="L907" s="342"/>
      <c r="M907" s="342"/>
      <c r="N907" s="342"/>
      <c r="O907" s="342"/>
      <c r="P907" s="355" t="s">
        <v>609</v>
      </c>
      <c r="Q907" s="343"/>
      <c r="R907" s="343"/>
      <c r="S907" s="343"/>
      <c r="T907" s="343"/>
      <c r="U907" s="343"/>
      <c r="V907" s="343"/>
      <c r="W907" s="343"/>
      <c r="X907" s="343"/>
      <c r="Y907" s="344">
        <v>0.2</v>
      </c>
      <c r="Z907" s="345"/>
      <c r="AA907" s="345"/>
      <c r="AB907" s="346"/>
      <c r="AC907" s="347" t="s">
        <v>525</v>
      </c>
      <c r="AD907" s="347"/>
      <c r="AE907" s="347"/>
      <c r="AF907" s="347"/>
      <c r="AG907" s="347"/>
      <c r="AH907" s="348" t="s">
        <v>596</v>
      </c>
      <c r="AI907" s="349"/>
      <c r="AJ907" s="349"/>
      <c r="AK907" s="349"/>
      <c r="AL907" s="350">
        <v>100</v>
      </c>
      <c r="AM907" s="351"/>
      <c r="AN907" s="351"/>
      <c r="AO907" s="352"/>
      <c r="AP907" s="353" t="s">
        <v>596</v>
      </c>
      <c r="AQ907" s="353"/>
      <c r="AR907" s="353"/>
      <c r="AS907" s="353"/>
      <c r="AT907" s="353"/>
      <c r="AU907" s="353"/>
      <c r="AV907" s="353"/>
      <c r="AW907" s="353"/>
      <c r="AX907" s="353"/>
    </row>
    <row r="908" spans="1:50" ht="30" customHeight="1" x14ac:dyDescent="0.15">
      <c r="A908" s="372">
        <v>6</v>
      </c>
      <c r="B908" s="372">
        <v>1</v>
      </c>
      <c r="C908" s="354" t="s">
        <v>610</v>
      </c>
      <c r="D908" s="340"/>
      <c r="E908" s="340"/>
      <c r="F908" s="340"/>
      <c r="G908" s="340"/>
      <c r="H908" s="340"/>
      <c r="I908" s="340"/>
      <c r="J908" s="341">
        <v>3013101005450</v>
      </c>
      <c r="K908" s="342"/>
      <c r="L908" s="342"/>
      <c r="M908" s="342"/>
      <c r="N908" s="342"/>
      <c r="O908" s="342"/>
      <c r="P908" s="355" t="s">
        <v>611</v>
      </c>
      <c r="Q908" s="343"/>
      <c r="R908" s="343"/>
      <c r="S908" s="343"/>
      <c r="T908" s="343"/>
      <c r="U908" s="343"/>
      <c r="V908" s="343"/>
      <c r="W908" s="343"/>
      <c r="X908" s="343"/>
      <c r="Y908" s="344">
        <v>0.6</v>
      </c>
      <c r="Z908" s="345"/>
      <c r="AA908" s="345"/>
      <c r="AB908" s="346"/>
      <c r="AC908" s="347" t="s">
        <v>525</v>
      </c>
      <c r="AD908" s="347"/>
      <c r="AE908" s="347"/>
      <c r="AF908" s="347"/>
      <c r="AG908" s="347"/>
      <c r="AH908" s="348" t="s">
        <v>596</v>
      </c>
      <c r="AI908" s="349"/>
      <c r="AJ908" s="349"/>
      <c r="AK908" s="349"/>
      <c r="AL908" s="350">
        <v>100</v>
      </c>
      <c r="AM908" s="351"/>
      <c r="AN908" s="351"/>
      <c r="AO908" s="352"/>
      <c r="AP908" s="353" t="s">
        <v>596</v>
      </c>
      <c r="AQ908" s="353"/>
      <c r="AR908" s="353"/>
      <c r="AS908" s="353"/>
      <c r="AT908" s="353"/>
      <c r="AU908" s="353"/>
      <c r="AV908" s="353"/>
      <c r="AW908" s="353"/>
      <c r="AX908" s="353"/>
    </row>
    <row r="909" spans="1:50" ht="30" customHeight="1" x14ac:dyDescent="0.15">
      <c r="A909" s="372">
        <v>7</v>
      </c>
      <c r="B909" s="372">
        <v>1</v>
      </c>
      <c r="C909" s="354" t="s">
        <v>623</v>
      </c>
      <c r="D909" s="340"/>
      <c r="E909" s="340"/>
      <c r="F909" s="340"/>
      <c r="G909" s="340"/>
      <c r="H909" s="340"/>
      <c r="I909" s="340"/>
      <c r="J909" s="341">
        <v>9010501030346</v>
      </c>
      <c r="K909" s="342"/>
      <c r="L909" s="342"/>
      <c r="M909" s="342"/>
      <c r="N909" s="342"/>
      <c r="O909" s="342"/>
      <c r="P909" s="355" t="s">
        <v>617</v>
      </c>
      <c r="Q909" s="343"/>
      <c r="R909" s="343"/>
      <c r="S909" s="343"/>
      <c r="T909" s="343"/>
      <c r="U909" s="343"/>
      <c r="V909" s="343"/>
      <c r="W909" s="343"/>
      <c r="X909" s="343"/>
      <c r="Y909" s="344">
        <v>0.5</v>
      </c>
      <c r="Z909" s="345"/>
      <c r="AA909" s="345"/>
      <c r="AB909" s="346"/>
      <c r="AC909" s="347" t="s">
        <v>525</v>
      </c>
      <c r="AD909" s="347"/>
      <c r="AE909" s="347"/>
      <c r="AF909" s="347"/>
      <c r="AG909" s="347"/>
      <c r="AH909" s="348" t="s">
        <v>596</v>
      </c>
      <c r="AI909" s="349"/>
      <c r="AJ909" s="349"/>
      <c r="AK909" s="349"/>
      <c r="AL909" s="350">
        <v>100</v>
      </c>
      <c r="AM909" s="351"/>
      <c r="AN909" s="351"/>
      <c r="AO909" s="352"/>
      <c r="AP909" s="353" t="s">
        <v>605</v>
      </c>
      <c r="AQ909" s="353"/>
      <c r="AR909" s="353"/>
      <c r="AS909" s="353"/>
      <c r="AT909" s="353"/>
      <c r="AU909" s="353"/>
      <c r="AV909" s="353"/>
      <c r="AW909" s="353"/>
      <c r="AX909" s="353"/>
    </row>
    <row r="910" spans="1:50" ht="30" customHeight="1" x14ac:dyDescent="0.15">
      <c r="A910" s="372">
        <v>8</v>
      </c>
      <c r="B910" s="372">
        <v>1</v>
      </c>
      <c r="C910" s="354" t="s">
        <v>613</v>
      </c>
      <c r="D910" s="340"/>
      <c r="E910" s="340"/>
      <c r="F910" s="340"/>
      <c r="G910" s="340"/>
      <c r="H910" s="340"/>
      <c r="I910" s="340"/>
      <c r="J910" s="341">
        <v>8700150067835</v>
      </c>
      <c r="K910" s="342"/>
      <c r="L910" s="342"/>
      <c r="M910" s="342"/>
      <c r="N910" s="342"/>
      <c r="O910" s="342"/>
      <c r="P910" s="355" t="s">
        <v>618</v>
      </c>
      <c r="Q910" s="343"/>
      <c r="R910" s="343"/>
      <c r="S910" s="343"/>
      <c r="T910" s="343"/>
      <c r="U910" s="343"/>
      <c r="V910" s="343"/>
      <c r="W910" s="343"/>
      <c r="X910" s="343"/>
      <c r="Y910" s="344">
        <v>0.54</v>
      </c>
      <c r="Z910" s="345"/>
      <c r="AA910" s="345"/>
      <c r="AB910" s="346"/>
      <c r="AC910" s="347" t="s">
        <v>526</v>
      </c>
      <c r="AD910" s="347"/>
      <c r="AE910" s="347"/>
      <c r="AF910" s="347"/>
      <c r="AG910" s="347"/>
      <c r="AH910" s="348" t="s">
        <v>596</v>
      </c>
      <c r="AI910" s="349"/>
      <c r="AJ910" s="349"/>
      <c r="AK910" s="349"/>
      <c r="AL910" s="350">
        <v>100</v>
      </c>
      <c r="AM910" s="351"/>
      <c r="AN910" s="351"/>
      <c r="AO910" s="352"/>
      <c r="AP910" s="353" t="s">
        <v>596</v>
      </c>
      <c r="AQ910" s="353"/>
      <c r="AR910" s="353"/>
      <c r="AS910" s="353"/>
      <c r="AT910" s="353"/>
      <c r="AU910" s="353"/>
      <c r="AV910" s="353"/>
      <c r="AW910" s="353"/>
      <c r="AX910" s="353"/>
    </row>
    <row r="911" spans="1:50" ht="30" customHeight="1" x14ac:dyDescent="0.15">
      <c r="A911" s="372">
        <v>9</v>
      </c>
      <c r="B911" s="372">
        <v>1</v>
      </c>
      <c r="C911" s="354" t="s">
        <v>614</v>
      </c>
      <c r="D911" s="340"/>
      <c r="E911" s="340"/>
      <c r="F911" s="340"/>
      <c r="G911" s="340"/>
      <c r="H911" s="340"/>
      <c r="I911" s="340"/>
      <c r="J911" s="341">
        <v>8010001166930</v>
      </c>
      <c r="K911" s="342"/>
      <c r="L911" s="342"/>
      <c r="M911" s="342"/>
      <c r="N911" s="342"/>
      <c r="O911" s="342"/>
      <c r="P911" s="355" t="s">
        <v>619</v>
      </c>
      <c r="Q911" s="343"/>
      <c r="R911" s="343"/>
      <c r="S911" s="343"/>
      <c r="T911" s="343"/>
      <c r="U911" s="343"/>
      <c r="V911" s="343"/>
      <c r="W911" s="343"/>
      <c r="X911" s="343"/>
      <c r="Y911" s="344">
        <v>0.3</v>
      </c>
      <c r="Z911" s="345"/>
      <c r="AA911" s="345"/>
      <c r="AB911" s="346"/>
      <c r="AC911" s="347" t="s">
        <v>526</v>
      </c>
      <c r="AD911" s="347"/>
      <c r="AE911" s="347"/>
      <c r="AF911" s="347"/>
      <c r="AG911" s="347"/>
      <c r="AH911" s="348" t="s">
        <v>596</v>
      </c>
      <c r="AI911" s="349"/>
      <c r="AJ911" s="349"/>
      <c r="AK911" s="349"/>
      <c r="AL911" s="350">
        <v>100</v>
      </c>
      <c r="AM911" s="351"/>
      <c r="AN911" s="351"/>
      <c r="AO911" s="352"/>
      <c r="AP911" s="353" t="s">
        <v>596</v>
      </c>
      <c r="AQ911" s="353"/>
      <c r="AR911" s="353"/>
      <c r="AS911" s="353"/>
      <c r="AT911" s="353"/>
      <c r="AU911" s="353"/>
      <c r="AV911" s="353"/>
      <c r="AW911" s="353"/>
      <c r="AX911" s="353"/>
    </row>
    <row r="912" spans="1:50" ht="30" customHeight="1" x14ac:dyDescent="0.15">
      <c r="A912" s="372">
        <v>10</v>
      </c>
      <c r="B912" s="372">
        <v>1</v>
      </c>
      <c r="C912" s="354" t="s">
        <v>615</v>
      </c>
      <c r="D912" s="340"/>
      <c r="E912" s="340"/>
      <c r="F912" s="340"/>
      <c r="G912" s="340"/>
      <c r="H912" s="340"/>
      <c r="I912" s="340"/>
      <c r="J912" s="341">
        <v>3010005016764</v>
      </c>
      <c r="K912" s="342"/>
      <c r="L912" s="342"/>
      <c r="M912" s="342"/>
      <c r="N912" s="342"/>
      <c r="O912" s="342"/>
      <c r="P912" s="355" t="s">
        <v>608</v>
      </c>
      <c r="Q912" s="343"/>
      <c r="R912" s="343"/>
      <c r="S912" s="343"/>
      <c r="T912" s="343"/>
      <c r="U912" s="343"/>
      <c r="V912" s="343"/>
      <c r="W912" s="343"/>
      <c r="X912" s="343"/>
      <c r="Y912" s="344">
        <v>0.3</v>
      </c>
      <c r="Z912" s="345"/>
      <c r="AA912" s="345"/>
      <c r="AB912" s="346"/>
      <c r="AC912" s="347" t="s">
        <v>526</v>
      </c>
      <c r="AD912" s="347"/>
      <c r="AE912" s="347"/>
      <c r="AF912" s="347"/>
      <c r="AG912" s="347"/>
      <c r="AH912" s="348" t="s">
        <v>596</v>
      </c>
      <c r="AI912" s="349"/>
      <c r="AJ912" s="349"/>
      <c r="AK912" s="349"/>
      <c r="AL912" s="350">
        <v>100</v>
      </c>
      <c r="AM912" s="351"/>
      <c r="AN912" s="351"/>
      <c r="AO912" s="352"/>
      <c r="AP912" s="353" t="s">
        <v>596</v>
      </c>
      <c r="AQ912" s="353"/>
      <c r="AR912" s="353"/>
      <c r="AS912" s="353"/>
      <c r="AT912" s="353"/>
      <c r="AU912" s="353"/>
      <c r="AV912" s="353"/>
      <c r="AW912" s="353"/>
      <c r="AX912" s="353"/>
    </row>
    <row r="913" spans="1:50" ht="30" customHeight="1" x14ac:dyDescent="0.15">
      <c r="A913" s="372">
        <v>11</v>
      </c>
      <c r="B913" s="372">
        <v>1</v>
      </c>
      <c r="C913" s="354" t="s">
        <v>616</v>
      </c>
      <c r="D913" s="340"/>
      <c r="E913" s="340"/>
      <c r="F913" s="340"/>
      <c r="G913" s="340"/>
      <c r="H913" s="340"/>
      <c r="I913" s="340"/>
      <c r="J913" s="341">
        <v>9010001096367</v>
      </c>
      <c r="K913" s="342"/>
      <c r="L913" s="342"/>
      <c r="M913" s="342"/>
      <c r="N913" s="342"/>
      <c r="O913" s="342"/>
      <c r="P913" s="355" t="s">
        <v>620</v>
      </c>
      <c r="Q913" s="343"/>
      <c r="R913" s="343"/>
      <c r="S913" s="343"/>
      <c r="T913" s="343"/>
      <c r="U913" s="343"/>
      <c r="V913" s="343"/>
      <c r="W913" s="343"/>
      <c r="X913" s="343"/>
      <c r="Y913" s="344">
        <v>0.3</v>
      </c>
      <c r="Z913" s="345"/>
      <c r="AA913" s="345"/>
      <c r="AB913" s="346"/>
      <c r="AC913" s="347" t="s">
        <v>519</v>
      </c>
      <c r="AD913" s="347"/>
      <c r="AE913" s="347"/>
      <c r="AF913" s="347"/>
      <c r="AG913" s="347"/>
      <c r="AH913" s="348">
        <v>1</v>
      </c>
      <c r="AI913" s="349"/>
      <c r="AJ913" s="349"/>
      <c r="AK913" s="349"/>
      <c r="AL913" s="350">
        <v>99.29</v>
      </c>
      <c r="AM913" s="351"/>
      <c r="AN913" s="351"/>
      <c r="AO913" s="352"/>
      <c r="AP913" s="353" t="s">
        <v>596</v>
      </c>
      <c r="AQ913" s="353"/>
      <c r="AR913" s="353"/>
      <c r="AS913" s="353"/>
      <c r="AT913" s="353"/>
      <c r="AU913" s="353"/>
      <c r="AV913" s="353"/>
      <c r="AW913" s="353"/>
      <c r="AX913" s="353"/>
    </row>
    <row r="914" spans="1:50" ht="30" customHeight="1" x14ac:dyDescent="0.15">
      <c r="A914" s="372">
        <v>12</v>
      </c>
      <c r="B914" s="372">
        <v>1</v>
      </c>
      <c r="C914" s="354" t="s">
        <v>624</v>
      </c>
      <c r="D914" s="340"/>
      <c r="E914" s="340"/>
      <c r="F914" s="340"/>
      <c r="G914" s="340"/>
      <c r="H914" s="340"/>
      <c r="I914" s="340"/>
      <c r="J914" s="341">
        <v>1020001067993</v>
      </c>
      <c r="K914" s="342"/>
      <c r="L914" s="342"/>
      <c r="M914" s="342"/>
      <c r="N914" s="342"/>
      <c r="O914" s="342"/>
      <c r="P914" s="355" t="s">
        <v>621</v>
      </c>
      <c r="Q914" s="343"/>
      <c r="R914" s="343"/>
      <c r="S914" s="343"/>
      <c r="T914" s="343"/>
      <c r="U914" s="343"/>
      <c r="V914" s="343"/>
      <c r="W914" s="343"/>
      <c r="X914" s="343"/>
      <c r="Y914" s="344">
        <v>0.3</v>
      </c>
      <c r="Z914" s="345"/>
      <c r="AA914" s="345"/>
      <c r="AB914" s="346"/>
      <c r="AC914" s="347" t="s">
        <v>519</v>
      </c>
      <c r="AD914" s="347"/>
      <c r="AE914" s="347"/>
      <c r="AF914" s="347"/>
      <c r="AG914" s="347"/>
      <c r="AH914" s="348">
        <v>2</v>
      </c>
      <c r="AI914" s="349"/>
      <c r="AJ914" s="349"/>
      <c r="AK914" s="349"/>
      <c r="AL914" s="350">
        <v>50.45</v>
      </c>
      <c r="AM914" s="351"/>
      <c r="AN914" s="351"/>
      <c r="AO914" s="352"/>
      <c r="AP914" s="353" t="s">
        <v>596</v>
      </c>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577</v>
      </c>
      <c r="F1102" s="371"/>
      <c r="G1102" s="371"/>
      <c r="H1102" s="371"/>
      <c r="I1102" s="371"/>
      <c r="J1102" s="341" t="s">
        <v>559</v>
      </c>
      <c r="K1102" s="342"/>
      <c r="L1102" s="342"/>
      <c r="M1102" s="342"/>
      <c r="N1102" s="342"/>
      <c r="O1102" s="342"/>
      <c r="P1102" s="355" t="s">
        <v>577</v>
      </c>
      <c r="Q1102" s="343"/>
      <c r="R1102" s="343"/>
      <c r="S1102" s="343"/>
      <c r="T1102" s="343"/>
      <c r="U1102" s="343"/>
      <c r="V1102" s="343"/>
      <c r="W1102" s="343"/>
      <c r="X1102" s="343"/>
      <c r="Y1102" s="344" t="s">
        <v>577</v>
      </c>
      <c r="Z1102" s="345"/>
      <c r="AA1102" s="345"/>
      <c r="AB1102" s="346"/>
      <c r="AC1102" s="347"/>
      <c r="AD1102" s="347"/>
      <c r="AE1102" s="347"/>
      <c r="AF1102" s="347"/>
      <c r="AG1102" s="347"/>
      <c r="AH1102" s="348" t="s">
        <v>566</v>
      </c>
      <c r="AI1102" s="349"/>
      <c r="AJ1102" s="349"/>
      <c r="AK1102" s="349"/>
      <c r="AL1102" s="350" t="s">
        <v>565</v>
      </c>
      <c r="AM1102" s="351"/>
      <c r="AN1102" s="351"/>
      <c r="AO1102" s="352"/>
      <c r="AP1102" s="353" t="s">
        <v>565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8:AO866">
    <cfRule type="expression" dxfId="2501" priority="6635">
      <formula>IF(AND(AL838&gt;=0, RIGHT(TEXT(AL838,"0.#"),1)&lt;&gt;"."),TRUE,FALSE)</formula>
    </cfRule>
    <cfRule type="expression" dxfId="2500" priority="6636">
      <formula>IF(AND(AL838&gt;=0, RIGHT(TEXT(AL838,"0.#"),1)="."),TRUE,FALSE)</formula>
    </cfRule>
    <cfRule type="expression" dxfId="2499" priority="6637">
      <formula>IF(AND(AL838&lt;0, RIGHT(TEXT(AL838,"0.#"),1)&lt;&gt;"."),TRUE,FALSE)</formula>
    </cfRule>
    <cfRule type="expression" dxfId="2498" priority="6638">
      <formula>IF(AND(AL838&lt;0, RIGHT(TEXT(AL838,"0.#"),1)="."),TRUE,FALSE)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7">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15:Y932">
    <cfRule type="expression" dxfId="2057" priority="2067">
      <formula>IF(RIGHT(TEXT(Y915,"0.#"),1)=".",FALSE,TRUE)</formula>
    </cfRule>
    <cfRule type="expression" dxfId="2056" priority="2068">
      <formula>IF(RIGHT(TEXT(Y915,"0.#"),1)=".",TRUE,FALSE)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899">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0:AO870">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15:AO932">
    <cfRule type="expression" dxfId="1957" priority="2069">
      <formula>IF(AND(AL915&gt;=0, RIGHT(TEXT(AL915,"0.#"),1)&lt;&gt;"."),TRUE,FALSE)</formula>
    </cfRule>
    <cfRule type="expression" dxfId="1956" priority="2070">
      <formula>IF(AND(AL915&gt;=0, RIGHT(TEXT(AL915,"0.#"),1)="."),TRUE,FALSE)</formula>
    </cfRule>
    <cfRule type="expression" dxfId="1955" priority="2071">
      <formula>IF(AND(AL915&lt;0, RIGHT(TEXT(AL915,"0.#"),1)&lt;&gt;"."),TRUE,FALSE)</formula>
    </cfRule>
    <cfRule type="expression" dxfId="1954" priority="2072">
      <formula>IF(AND(AL915&lt;0, RIGHT(TEXT(AL915,"0.#"),1)="."),TRUE,FALSE)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L904:AO91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Y905:Y914">
    <cfRule type="expression" dxfId="707" priority="7">
      <formula>IF(RIGHT(TEXT(Y905,"0.#"),1)=".",FALSE,TRUE)</formula>
    </cfRule>
    <cfRule type="expression" dxfId="706" priority="8">
      <formula>IF(RIGHT(TEXT(Y905,"0.#"),1)=".",TRUE,FALSE)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2018-05-16T12:41:51Z</cp:lastPrinted>
  <dcterms:created xsi:type="dcterms:W3CDTF">2012-03-13T00:50:25Z</dcterms:created>
  <dcterms:modified xsi:type="dcterms:W3CDTF">2018-07-09T10:43:05Z</dcterms:modified>
</cp:coreProperties>
</file>