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<sst xmlns="http://schemas.openxmlformats.org/spreadsheetml/2006/main" count="2930" uniqueCount="648">
  <si>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</si>
  <si>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</si>
  <si>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</si>
  <si>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</si>
  <si>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</si>
  <si>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</si>
  <si>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</si>
  <si>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</si>
  <si>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</si>
  <si>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</si>
  <si>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</si>
  <si>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</si>
  <si>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</si>
  <si>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</si>
  <si>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</si>
  <si>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</si>
  <si>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</si>
  <si>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</si>
  <si>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</si>
  <si>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</si>
  <si>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</si>
  <si>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</si>
  <si>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</si>
  <si>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</si>
  <si>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</si>
  <si>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</si>
  <si>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</si>
  <si>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</si>
  <si>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</si>
  <si>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</si>
  <si>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</si>
  <si>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</si>
  <si>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</si>
  <si>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</si>
  <si>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</si>
  <si>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</si>
  <si>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</si>
  <si>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</si>
  <si>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</si>
  <si>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</si>
  <si>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</si>
  <si>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</si>
  <si>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</si>
  <si>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</si>
  <si>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</si>
  <si>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</si>
  <si>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</si>
  <si>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</si>
  <si>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</si>
  <si>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</si>
  <si>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</si>
  <si>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</si>
  <si>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</si>
  <si>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</si>
  <si>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</si>
  <si>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</si>
  <si>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</si>
  <si>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</si>
  <si>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</si>
  <si>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</si>
  <si>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</si>
  <si>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</si>
  <si>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</si>
  <si>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</si>
  <si>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</si>
  <si>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</si>
  <si>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</si>
  <si>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</si>
  <si>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</si>
  <si>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</si>
  <si>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</si>
  <si>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</si>
  <si>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</si>
  <si>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</si>
  <si>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</si>
  <si>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</si>
  <si>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</si>
  <si>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</si>
  <si>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</si>
  <si>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</si>
  <si>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</si>
  <si>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</si>
  <si>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</si>
  <si>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</si>
  <si>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</si>
  <si>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</si>
  <si>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</si>
  <si>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</si>
  <si>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</si>
  <si>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</si>
  <si>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</si>
  <si>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</si>
  <si>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</si>
  <si>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</si>
  <si>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</si>
  <si>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</si>
  <si>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</si>
  <si>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</si>
  <si>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</si>
  <si>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</si>
  <si>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</si>
  <si>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</si>
  <si>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</si>
  <si>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</si>
  <si>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</si>
  <si>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</si>
  <si>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</si>
  <si>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</si>
  <si>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</si>
  <si>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</si>
  <si>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</si>
  <si>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</si>
  <si>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</si>
  <si>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</si>
  <si>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</si>
  <si>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</si>
  <si>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</si>
  <si>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</si>
  <si>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</si>
  <si>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</si>
  <si>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</si>
  <si>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</si>
  <si>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</si>
  <si>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</si>
  <si>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</si>
  <si>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</si>
  <si>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</si>
  <si>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</si>
  <si>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</si>
  <si>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</si>
  <si>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</si>
  <si>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</si>
  <si>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</si>
  <si>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</si>
  <si>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</si>
  <si>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</si>
  <si>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</si>
  <si>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</si>
  <si>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</si>
  <si>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</si>
  <si>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</si>
  <si>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</si>
  <si>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</si>
  <si>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</si>
  <si>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</si>
  <si>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</si>
  <si>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</si>
  <si>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</si>
  <si>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</si>
  <si>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</si>
  <si>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</si>
  <si>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</si>
  <si>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</si>
  <si>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</si>
  <si>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</si>
  <si>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</si>
  <si>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</si>
  <si>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</si>
  <si>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</si>
  <si>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</si>
  <si>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</si>
  <si>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</si>
  <si>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</si>
  <si>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</si>
  <si>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</si>
  <si>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</si>
  <si>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</si>
  <si>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</si>
  <si>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</si>
  <si>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</si>
  <si>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</si>
  <si>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</si>
  <si>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</si>
  <si>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</si>
  <si>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</si>
  <si>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</si>
  <si>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</si>
  <si>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</si>
  <si>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</si>
  <si>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</si>
  <si>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</si>
  <si>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</si>
  <si>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</si>
  <si>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</si>
  <si>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</si>
  <si>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</si>
  <si>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</si>
  <si>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</si>
  <si>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</si>
  <si>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</si>
  <si>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</si>
  <si>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</si>
  <si>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</si>
  <si>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</si>
  <si>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</si>
  <si>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</si>
  <si>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</si>
  <si>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</si>
  <si>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</si>
  <si>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</si>
  <si>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</si>
  <si>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</si>
  <si>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</si>
  <si>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</si>
  <si>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</si>
  <si>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</si>
  <si>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</si>
  <si>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</si>
  <si>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</si>
  <si>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</si>
  <si>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</si>
  <si>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</si>
  <si>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</si>
  <si>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</si>
  <si>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</si>
  <si>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</si>
  <si>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</si>
  <si>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</si>
  <si>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</si>
  <si>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</si>
  <si>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</si>
  <si>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</si>
  <si>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</si>
  <si>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</si>
  <si>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</si>
  <si>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</si>
  <si>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</si>
  <si>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</si>
  <si>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</si>
  <si>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</si>
  <si>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</si>
  <si>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</si>
  <si>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</si>
  <si>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</si>
  <si>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</si>
  <si>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</si>
  <si>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</si>
  <si>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</si>
  <si>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</si>
  <si>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</si>
  <si>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</si>
  <si>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</si>
  <si>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</si>
  <si>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</si>
  <si>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</si>
  <si>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</si>
  <si>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</si>
  <si>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</si>
  <si>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</si>
  <si>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</si>
  <si>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</si>
  <si>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</si>
  <si>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</si>
  <si>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</si>
  <si>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</si>
  <si>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</si>
  <si>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</si>
  <si>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</si>
  <si>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</si>
  <si>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</si>
  <si>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</si>
  <si>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</si>
  <si>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</si>
  <si>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</si>
  <si>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</si>
  <si>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</si>
  <si>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</si>
  <si>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</si>
  <si>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</si>
  <si>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</si>
  <si>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</si>
  <si>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</si>
  <si>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</si>
  <si>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</si>
  <si>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</si>
  <si>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</si>
  <si>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</si>
  <si>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</si>
  <si>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</si>
  <si>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</si>
  <si>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</si>
  <si>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</si>
  <si>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</si>
  <si>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</si>
  <si>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</si>
  <si>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</si>
  <si>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</si>
  <si>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</si>
  <si>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</si>
  <si>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</si>
  <si>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</si>
  <si>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</si>
  <si>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</si>
  <si>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</si>
  <si>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</si>
  <si>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</si>
  <si>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</si>
  <si>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</si>
  <si>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</si>
  <si>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</si>
  <si>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</si>
  <si>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</si>
  <si>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</si>
  <si>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</si>
  <si>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</si>
  <si>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</si>
  <si>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</si>
  <si>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</si>
  <si>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</si>
  <si>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</si>
  <si>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</si>
  <si>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</si>
  <si>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</si>
  <si>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</si>
  <si>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</si>
  <si>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</si>
  <si>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</si>
  <si>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</si>
  <si>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</si>
  <si>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</si>
  <si>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</si>
  <si>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</si>
  <si>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</si>
  <si>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</si>
  <si>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</si>
  <si>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</si>
  <si>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</si>
  <si>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</si>
  <si>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</si>
  <si>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</si>
  <si>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</si>
  <si>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</si>
  <si>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</si>
  <si>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</si>
  <si>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</si>
  <si>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</si>
  <si>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</si>
  <si>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</si>
  <si>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</si>
  <si>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</si>
  <si>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</si>
  <si>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</si>
  <si>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</si>
  <si>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</si>
  <si>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</si>
  <si>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</si>
  <si>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</si>
  <si>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</si>
  <si>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</si>
  <si>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</si>
  <si>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</si>
  <si>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</si>
  <si>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</si>
  <si>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</si>
  <si>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</si>
  <si>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</si>
  <si>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</si>
  <si>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</si>
  <si>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</si>
  <si>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</si>
  <si>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</si>
  <si>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</si>
  <si>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</si>
  <si>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</si>
  <si>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</si>
  <si>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</si>
  <si>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</si>
  <si>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</si>
  <si>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</si>
  <si>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</si>
  <si>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</si>
  <si>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</si>
  <si>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</si>
  <si>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</si>
  <si>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</si>
  <si>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</si>
  <si>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</si>
  <si>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</si>
  <si>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</si>
  <si>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</si>
  <si>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</si>
  <si>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</si>
  <si>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</si>
  <si>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</si>
  <si>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</si>
  <si>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</si>
  <si>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</si>
  <si>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</si>
  <si>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</si>
  <si>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</si>
  <si>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</si>
  <si>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</si>
  <si>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</si>
  <si>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</si>
  <si>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</si>
  <si>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</si>
  <si>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</si>
  <si>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</si>
  <si>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</si>
  <si>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</si>
  <si>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</si>
  <si>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</si>
  <si>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</si>
  <si>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</si>
  <si>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</si>
  <si>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</si>
  <si>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</si>
  <si>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</si>
  <si>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</si>
  <si>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</si>
  <si>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</si>
  <si>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</si>
  <si>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</si>
  <si>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</si>
  <si>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</si>
  <si>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</si>
  <si>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</si>
  <si>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</si>
  <si>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</si>
  <si>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</si>
  <si>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</si>
  <si>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</si>
  <si>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</si>
  <si>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</si>
  <si>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</si>
  <si>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</si>
  <si>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</si>
  <si>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</si>
  <si>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</si>
  <si>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</si>
  <si>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</si>
  <si>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</si>
  <si>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</si>
  <si>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</si>
  <si>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</si>
  <si>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</si>
  <si>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</si>
  <si>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</si>
  <si>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</si>
  <si>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</si>
  <si>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</si>
  <si>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</si>
  <si>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</si>
  <si>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</si>
  <si>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</si>
  <si>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</si>
  <si>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</si>
  <si>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</si>
  <si>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</si>
  <si>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</si>
  <si>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</si>
  <si>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</si>
  <si>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</si>
  <si>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</si>
  <si>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</si>
  <si>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</si>
  <si>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</si>
  <si>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</si>
  <si>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</si>
  <si>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</si>
  <si>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</si>
  <si>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</si>
  <si>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</si>
  <si>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</si>
  <si>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</si>
  <si>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</si>
  <si>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</si>
  <si>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</si>
  <si>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</si>
  <si>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</si>
  <si>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</si>
  <si>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</si>
  <si>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</si>
  <si>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</si>
  <si>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</si>
  <si>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</si>
  <si>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</si>
  <si>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</si>
  <si>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</si>
  <si>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</si>
  <si>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</si>
  <si>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</si>
  <si>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</si>
  <si>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</si>
  <si>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</si>
  <si>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</si>
  <si>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</si>
  <si>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</si>
  <si>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</si>
  <si>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</si>
  <si>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</si>
  <si>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</si>
  <si>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</si>
  <si>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</si>
  <si>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</si>
  <si>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</si>
  <si>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</si>
  <si>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</si>
  <si>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</si>
  <si>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</si>
  <si>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</si>
  <si>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</si>
  <si>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</si>
  <si>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</si>
  <si>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</si>
  <si>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</si>
  <si>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</si>
  <si>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</si>
  <si>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</si>
  <si>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</si>
  <si>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</si>
  <si>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</si>
  <si>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</si>
  <si>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</si>
  <si>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</si>
  <si>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</si>
  <si>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</si>
  <si>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</si>
  <si>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</si>
  <si>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</si>
  <si>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</si>
  <si>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</si>
  <si>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</si>
  <si>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</si>
  <si>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</si>
  <si>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</si>
  <si>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</si>
  <si>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</si>
  <si>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</si>
  <si>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</si>
  <si>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</si>
  <si>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</si>
  <si>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</si>
  <si>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</si>
  <si>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</si>
  <si>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</si>
  <si>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</si>
  <si>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</si>
  <si>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</si>
  <si>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</si>
  <si>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</si>
  <si>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</si>
  <si>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</si>
  <si>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</si>
  <si>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</si>
  <si>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</si>
  <si>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</si>
  <si>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技能評価システム移転促進事業</t>
    <phoneticPr fontId="5"/>
  </si>
  <si>
    <t>人材開発統括官</t>
    <phoneticPr fontId="5"/>
  </si>
  <si>
    <t>海外協力室</t>
    <phoneticPr fontId="5"/>
  </si>
  <si>
    <t>厚生労働省</t>
  </si>
  <si>
    <t>海外協力企画官（海外協力室長）搆 健一</t>
    <phoneticPr fontId="5"/>
  </si>
  <si>
    <t>○</t>
  </si>
  <si>
    <t>-</t>
  </si>
  <si>
    <t>-</t>
    <phoneticPr fontId="5"/>
  </si>
  <si>
    <t>開発協力大綱（平成27年2月10日閣議決定）
アジアゲートウェイ構想（平成19年5月16日閣議決定）</t>
    <phoneticPr fontId="5"/>
  </si>
  <si>
    <t>我が国がこれまで国及び民間の双方において培ってきた技能評価システムのノウハウを開発途上国に移転し、日本型の技能評価制度を実態的に定着させ、最終的には国家検定への移行及びアジアの標準を目指すとともに、対象国における技能労働者の社会的・経済的地位の向上に寄与することを目的とする。</t>
    <phoneticPr fontId="5"/>
  </si>
  <si>
    <t>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t>
    <phoneticPr fontId="5"/>
  </si>
  <si>
    <t>(目）政府開発援助委員等旅費</t>
    <rPh sb="1" eb="2">
      <t>メ</t>
    </rPh>
    <rPh sb="3" eb="5">
      <t>セイフ</t>
    </rPh>
    <rPh sb="5" eb="7">
      <t>カイハツ</t>
    </rPh>
    <rPh sb="7" eb="9">
      <t>エンジョ</t>
    </rPh>
    <rPh sb="9" eb="11">
      <t>イイン</t>
    </rPh>
    <rPh sb="11" eb="12">
      <t>トウ</t>
    </rPh>
    <rPh sb="12" eb="14">
      <t>リョヒ</t>
    </rPh>
    <phoneticPr fontId="5"/>
  </si>
  <si>
    <t>基準・問題作成等担当者研修の参加者に達成度を5点満点で聴取し、その平均が4.5以上（90％以上）であること</t>
    <phoneticPr fontId="5"/>
  </si>
  <si>
    <t>研修終了後のアンケートによる集計</t>
    <phoneticPr fontId="5"/>
  </si>
  <si>
    <t>-</t>
    <phoneticPr fontId="5"/>
  </si>
  <si>
    <t>-</t>
    <phoneticPr fontId="5"/>
  </si>
  <si>
    <t>-</t>
    <phoneticPr fontId="5"/>
  </si>
  <si>
    <t>試験・採点等担当者研修の参加者に達成・未達成を聴取し、達成したとの回答が90％以上であること</t>
    <phoneticPr fontId="5"/>
  </si>
  <si>
    <t>研修終了後のアンケートによる集計</t>
    <phoneticPr fontId="5"/>
  </si>
  <si>
    <t>トライアル検定の実施団体等の評価において、初期目標を8点満点で聴取し、その平均が7.2以上（90％以上）であること</t>
    <phoneticPr fontId="5"/>
  </si>
  <si>
    <t>-</t>
    <phoneticPr fontId="5"/>
  </si>
  <si>
    <t>①基準・問題作成等担当者研修参加者数</t>
    <phoneticPr fontId="5"/>
  </si>
  <si>
    <t>②試験・採点等担当者研修参加者数</t>
    <phoneticPr fontId="5"/>
  </si>
  <si>
    <t>③トライアル検定実施回数</t>
    <phoneticPr fontId="5"/>
  </si>
  <si>
    <t>人</t>
    <rPh sb="0" eb="1">
      <t>ヒト</t>
    </rPh>
    <phoneticPr fontId="5"/>
  </si>
  <si>
    <t>回</t>
    <rPh sb="0" eb="1">
      <t>カイ</t>
    </rPh>
    <phoneticPr fontId="5"/>
  </si>
  <si>
    <t>単位当たりコスト ＝ Ｘ ／ Ｙ
Ｘ＝試験・採点等担当者研修に係る執行額 
Ｙ＝試験・採点等作成担当者研修への参加者数</t>
    <phoneticPr fontId="5"/>
  </si>
  <si>
    <t>単位当たりコスト ＝ Ｘ ／ Ｙ
Ｘ＝トライアル検定に係る執行額 
Ｙ＝トライアル検定の実施回数</t>
    <phoneticPr fontId="5"/>
  </si>
  <si>
    <t>単位当たりコスト ＝ Ｘ ／ Ｙ
Ｘ＝基準・問題等作成担当者研修に係る執行額 
Ｙ＝基準・問題等作成担当研修への参加者数</t>
    <phoneticPr fontId="5"/>
  </si>
  <si>
    <t>千円</t>
    <rPh sb="0" eb="2">
      <t>センエン</t>
    </rPh>
    <phoneticPr fontId="5"/>
  </si>
  <si>
    <t>　　X/Y</t>
  </si>
  <si>
    <t>開発途上国の業界団体等の技能評価担当者に対して職種ごとに、我が国の技能検定について基準・問題作成等を担当する者への研修及び試験・採点等を担当する者への研修を行う。さらに、当該研修修了者が現地で中心となり、トライアル検定を自らの手で実施することを支援することにより、技能検定の実施に係る実務的ノウハウの効果的な移転を図る。我が国の技能評価システムのノウハウの開発途上国への移転を図ることで、開発途上国の効果的かつ効率的な人材育成に資する。</t>
    <phoneticPr fontId="5"/>
  </si>
  <si>
    <t>-</t>
    <phoneticPr fontId="5"/>
  </si>
  <si>
    <t>-</t>
    <phoneticPr fontId="5"/>
  </si>
  <si>
    <t>-</t>
    <phoneticPr fontId="5"/>
  </si>
  <si>
    <t>-</t>
    <phoneticPr fontId="5"/>
  </si>
  <si>
    <t>-</t>
    <phoneticPr fontId="5"/>
  </si>
  <si>
    <t>無</t>
  </si>
  <si>
    <t>　本事業は、増大しつつあるアジア太平洋地域における人材養成分野での協力ニーズに応えるものであるとともに、ODAによる開発途上国への国際協力であり、国費を投入する必要がある。</t>
    <phoneticPr fontId="5"/>
  </si>
  <si>
    <t>　本事業は、ODAによる開発途上国への国際協力であり、国で実施すべき事業である。</t>
    <phoneticPr fontId="5"/>
  </si>
  <si>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phoneticPr fontId="5"/>
  </si>
  <si>
    <t>‐</t>
  </si>
  <si>
    <t>今後ともアンケート調査及び官民合同委員会での聴取などにより、本事業の満足度や我が国技能評価システムの移転の状況について把握し、改善を行っていく。</t>
    <phoneticPr fontId="5"/>
  </si>
  <si>
    <t>513</t>
    <phoneticPr fontId="5"/>
  </si>
  <si>
    <t>513</t>
    <phoneticPr fontId="5"/>
  </si>
  <si>
    <t>454</t>
    <phoneticPr fontId="5"/>
  </si>
  <si>
    <t>846</t>
    <phoneticPr fontId="5"/>
  </si>
  <si>
    <t>845</t>
    <phoneticPr fontId="5"/>
  </si>
  <si>
    <t>856</t>
    <phoneticPr fontId="5"/>
  </si>
  <si>
    <t>826</t>
    <phoneticPr fontId="5"/>
  </si>
  <si>
    <t>技能評価システム移転促進事業の実施</t>
    <phoneticPr fontId="5"/>
  </si>
  <si>
    <t>-</t>
    <phoneticPr fontId="5"/>
  </si>
  <si>
    <t>単位当たりのコストについては、会場費や通訳費の見直し等により削減に努めている。</t>
    <rPh sb="0" eb="2">
      <t>タンイ</t>
    </rPh>
    <rPh sb="2" eb="3">
      <t>ア</t>
    </rPh>
    <rPh sb="15" eb="18">
      <t>カイジョウヒ</t>
    </rPh>
    <rPh sb="19" eb="21">
      <t>ツウヤク</t>
    </rPh>
    <rPh sb="21" eb="22">
      <t>ヒ</t>
    </rPh>
    <rPh sb="23" eb="25">
      <t>ミナオ</t>
    </rPh>
    <rPh sb="26" eb="27">
      <t>ナド</t>
    </rPh>
    <rPh sb="30" eb="32">
      <t>サクゲン</t>
    </rPh>
    <rPh sb="33" eb="34">
      <t>ツト</t>
    </rPh>
    <phoneticPr fontId="5"/>
  </si>
  <si>
    <t>費目・使途については、研修費用等に限定されている。</t>
    <rPh sb="0" eb="2">
      <t>ヒモク</t>
    </rPh>
    <rPh sb="3" eb="4">
      <t>ツカ</t>
    </rPh>
    <rPh sb="4" eb="5">
      <t>ミチ</t>
    </rPh>
    <rPh sb="11" eb="13">
      <t>ケンシュウ</t>
    </rPh>
    <rPh sb="13" eb="15">
      <t>ヒヨウ</t>
    </rPh>
    <rPh sb="15" eb="16">
      <t>トウ</t>
    </rPh>
    <rPh sb="17" eb="19">
      <t>ゲンテイ</t>
    </rPh>
    <phoneticPr fontId="5"/>
  </si>
  <si>
    <t>-</t>
    <phoneticPr fontId="5"/>
  </si>
  <si>
    <t>日本型の技能評価制度の定着の見られない国等については、支援を取りやめるなどの見直しを行っている。</t>
    <rPh sb="0" eb="3">
      <t>ニホンガタ</t>
    </rPh>
    <rPh sb="4" eb="6">
      <t>ギノウ</t>
    </rPh>
    <rPh sb="6" eb="8">
      <t>ヒョウカ</t>
    </rPh>
    <rPh sb="8" eb="10">
      <t>セイド</t>
    </rPh>
    <rPh sb="11" eb="13">
      <t>テイチャク</t>
    </rPh>
    <rPh sb="14" eb="15">
      <t>ミ</t>
    </rPh>
    <rPh sb="19" eb="20">
      <t>クニ</t>
    </rPh>
    <rPh sb="20" eb="21">
      <t>ナド</t>
    </rPh>
    <rPh sb="27" eb="29">
      <t>シエン</t>
    </rPh>
    <rPh sb="30" eb="31">
      <t>ト</t>
    </rPh>
    <rPh sb="38" eb="40">
      <t>ミナオ</t>
    </rPh>
    <rPh sb="42" eb="43">
      <t>オコナ</t>
    </rPh>
    <phoneticPr fontId="5"/>
  </si>
  <si>
    <t>活動実績は概ね見込みに沿ったものであり、適正な実施がなされている。</t>
    <phoneticPr fontId="5"/>
  </si>
  <si>
    <t>本事業の実施により、対象国において我が国の技能検定制度の定着が進んでおり、当該制度に基づき開発途上国の人材養成に十分活用されている。</t>
    <phoneticPr fontId="5"/>
  </si>
  <si>
    <t>(株)JTBコーポレートセールス</t>
    <rPh sb="0" eb="3">
      <t>カブ</t>
    </rPh>
    <phoneticPr fontId="5"/>
  </si>
  <si>
    <t>一般競争入札（総合評価落札方式）により実施。複数者からの入札があり競争性が確保されている。</t>
    <rPh sb="7" eb="9">
      <t>ソウゴウ</t>
    </rPh>
    <rPh sb="9" eb="11">
      <t>ヒョウカ</t>
    </rPh>
    <phoneticPr fontId="5"/>
  </si>
  <si>
    <t>A.　(株)JTBコーポレートセールス</t>
    <rPh sb="3" eb="6">
      <t>カブ</t>
    </rPh>
    <phoneticPr fontId="5"/>
  </si>
  <si>
    <t>B.　事務費</t>
    <rPh sb="3" eb="6">
      <t>ジムヒ</t>
    </rPh>
    <phoneticPr fontId="5"/>
  </si>
  <si>
    <t>-</t>
    <phoneticPr fontId="5"/>
  </si>
  <si>
    <t>-</t>
    <phoneticPr fontId="5"/>
  </si>
  <si>
    <t>-</t>
    <phoneticPr fontId="5"/>
  </si>
  <si>
    <t>入札差金の発生によるものであり、妥当。</t>
    <phoneticPr fontId="5"/>
  </si>
  <si>
    <t>・委託先の選定に当たり、総合評価落札方式への応募者が提出する提案書の内容を評価し、提案内容が適正なものとなっているか確認している。
・また、事業の達成度等について調査するため参加者を対象としたアンケートを実施している。平成29年度については精査中だが、平成28年度については成果目標を超える実績を得ており、適切な事業運営が行われているものと判断することができる。
・なお、支援対象国への我が国の技能評価システム（技能検定制度）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t>
    <rPh sb="12" eb="14">
      <t>ソウゴウ</t>
    </rPh>
    <rPh sb="14" eb="16">
      <t>ヒョウカ</t>
    </rPh>
    <rPh sb="16" eb="18">
      <t>ラクサツ</t>
    </rPh>
    <rPh sb="18" eb="20">
      <t>ホウシキ</t>
    </rPh>
    <rPh sb="41" eb="43">
      <t>テイアン</t>
    </rPh>
    <rPh sb="120" eb="122">
      <t>セイサ</t>
    </rPh>
    <rPh sb="122" eb="123">
      <t>チュウ</t>
    </rPh>
    <rPh sb="126" eb="128">
      <t>ヘイセイ</t>
    </rPh>
    <rPh sb="130" eb="132">
      <t>ネンド</t>
    </rPh>
    <phoneticPr fontId="5"/>
  </si>
  <si>
    <t>試験・採点等担当者研修における、参加者からの達成したとの回答率
【達成の回答件数/全回答件数】</t>
    <rPh sb="30" eb="31">
      <t>リツ</t>
    </rPh>
    <rPh sb="33" eb="35">
      <t>タッセイ</t>
    </rPh>
    <rPh sb="36" eb="38">
      <t>カイトウ</t>
    </rPh>
    <rPh sb="38" eb="40">
      <t>ケンスウ</t>
    </rPh>
    <rPh sb="41" eb="42">
      <t>ゼン</t>
    </rPh>
    <rPh sb="42" eb="44">
      <t>カイトウ</t>
    </rPh>
    <rPh sb="44" eb="45">
      <t>ケン</t>
    </rPh>
    <rPh sb="45" eb="46">
      <t>スウ</t>
    </rPh>
    <phoneticPr fontId="5"/>
  </si>
  <si>
    <t>トライアル検定の実施団体等の評価（8点満点）の平均点
【合計点数/回答件数】</t>
    <rPh sb="25" eb="26">
      <t>テン</t>
    </rPh>
    <rPh sb="29" eb="31">
      <t>ゴウケイ</t>
    </rPh>
    <rPh sb="31" eb="33">
      <t>テンスウ</t>
    </rPh>
    <rPh sb="34" eb="36">
      <t>カイトウ</t>
    </rPh>
    <rPh sb="36" eb="38">
      <t>ケンスウ</t>
    </rPh>
    <phoneticPr fontId="5"/>
  </si>
  <si>
    <t>基準・問題作成等担当者研修の参加者の達成度
【合計点数/回答件数】</t>
    <rPh sb="24" eb="26">
      <t>ゴウケイ</t>
    </rPh>
    <rPh sb="26" eb="28">
      <t>テンスウ</t>
    </rPh>
    <rPh sb="29" eb="31">
      <t>カイトウ</t>
    </rPh>
    <rPh sb="31" eb="33">
      <t>ケンスウ</t>
    </rPh>
    <rPh sb="32" eb="33">
      <t>スウ</t>
    </rPh>
    <phoneticPr fontId="5"/>
  </si>
  <si>
    <t>（目）政府開発援助諸謝金</t>
    <phoneticPr fontId="5"/>
  </si>
  <si>
    <t>（目）政府開発援助庁費</t>
    <phoneticPr fontId="5"/>
  </si>
  <si>
    <t>(目）政府開発援助外国人受入事業等委託費</t>
    <phoneticPr fontId="5"/>
  </si>
  <si>
    <t>(目）政府開発援助職員旅費</t>
    <phoneticPr fontId="5"/>
  </si>
  <si>
    <t>国際社会への参画・貢献を行うこと（Ⅻ-1）</t>
    <phoneticPr fontId="5"/>
  </si>
  <si>
    <t>開発途上国の人材育成等を通じた国際協力を推進し、連携を強化すること（Ⅻ-1-2）</t>
    <phoneticPr fontId="5"/>
  </si>
  <si>
    <t>-</t>
    <phoneticPr fontId="5"/>
  </si>
  <si>
    <t>-</t>
    <phoneticPr fontId="5"/>
  </si>
  <si>
    <t>-</t>
    <phoneticPr fontId="5"/>
  </si>
  <si>
    <t>職員旅費</t>
    <phoneticPr fontId="5"/>
  </si>
  <si>
    <t>雑費</t>
    <rPh sb="0" eb="2">
      <t>ザッピ</t>
    </rPh>
    <phoneticPr fontId="5"/>
  </si>
  <si>
    <t>事業費</t>
    <rPh sb="0" eb="3">
      <t>ジギョウヒ</t>
    </rPh>
    <phoneticPr fontId="5"/>
  </si>
  <si>
    <t>人件費</t>
    <rPh sb="0" eb="3">
      <t>ジンケンヒ</t>
    </rPh>
    <phoneticPr fontId="5"/>
  </si>
  <si>
    <t>管理費</t>
    <rPh sb="0" eb="3">
      <t>カンリヒ</t>
    </rPh>
    <phoneticPr fontId="5"/>
  </si>
  <si>
    <t>本邦及び現地研修に係る経費等</t>
    <rPh sb="0" eb="2">
      <t>ホンポウ</t>
    </rPh>
    <rPh sb="2" eb="3">
      <t>オヨ</t>
    </rPh>
    <rPh sb="4" eb="6">
      <t>ゲンチ</t>
    </rPh>
    <rPh sb="6" eb="8">
      <t>ケンシュウ</t>
    </rPh>
    <rPh sb="9" eb="10">
      <t>カカ</t>
    </rPh>
    <rPh sb="11" eb="13">
      <t>ケイヒ</t>
    </rPh>
    <rPh sb="13" eb="14">
      <t>トウ</t>
    </rPh>
    <phoneticPr fontId="5"/>
  </si>
  <si>
    <t>当該事業の運営に係る管理費</t>
    <rPh sb="0" eb="2">
      <t>トウガイ</t>
    </rPh>
    <rPh sb="2" eb="4">
      <t>ジギョウ</t>
    </rPh>
    <rPh sb="5" eb="7">
      <t>ウンエイ</t>
    </rPh>
    <rPh sb="8" eb="9">
      <t>カカ</t>
    </rPh>
    <rPh sb="10" eb="13">
      <t>カンリヒ</t>
    </rPh>
    <phoneticPr fontId="5"/>
  </si>
  <si>
    <t>当該事業の運営に係る人件費</t>
    <rPh sb="10" eb="13">
      <t>ジンケンヒ</t>
    </rPh>
    <phoneticPr fontId="5"/>
  </si>
  <si>
    <t>当該事業対象国との意見調整のための職員派遣等に要する旅費</t>
    <rPh sb="0" eb="2">
      <t>トウガイ</t>
    </rPh>
    <rPh sb="2" eb="4">
      <t>ジギョウ</t>
    </rPh>
    <rPh sb="4" eb="7">
      <t>タイショウコク</t>
    </rPh>
    <rPh sb="9" eb="11">
      <t>イケン</t>
    </rPh>
    <rPh sb="11" eb="13">
      <t>チョウセイ</t>
    </rPh>
    <rPh sb="17" eb="19">
      <t>ショクイン</t>
    </rPh>
    <rPh sb="19" eb="21">
      <t>ハケン</t>
    </rPh>
    <rPh sb="21" eb="22">
      <t>トウ</t>
    </rPh>
    <rPh sb="23" eb="24">
      <t>ヨウ</t>
    </rPh>
    <rPh sb="26" eb="28">
      <t>リョヒ</t>
    </rPh>
    <phoneticPr fontId="5"/>
  </si>
  <si>
    <t>当該事業対象国との意見調整のための職員派遣等に要する資料翻訳料等</t>
    <rPh sb="0" eb="2">
      <t>トウガイ</t>
    </rPh>
    <rPh sb="21" eb="22">
      <t>トウ</t>
    </rPh>
    <rPh sb="26" eb="28">
      <t>シリョウ</t>
    </rPh>
    <rPh sb="28" eb="31">
      <t>ホンヤクリョウ</t>
    </rPh>
    <rPh sb="31" eb="32">
      <t>トウ</t>
    </rPh>
    <phoneticPr fontId="5"/>
  </si>
  <si>
    <t>10,815千円/29人</t>
    <rPh sb="6" eb="8">
      <t>センエン</t>
    </rPh>
    <rPh sb="11" eb="12">
      <t>ニン</t>
    </rPh>
    <phoneticPr fontId="5"/>
  </si>
  <si>
    <t>10,801千円／32人</t>
  </si>
  <si>
    <t>35,149千円/99人</t>
    <rPh sb="6" eb="8">
      <t>センエン</t>
    </rPh>
    <rPh sb="11" eb="12">
      <t>ヒト</t>
    </rPh>
    <phoneticPr fontId="5"/>
  </si>
  <si>
    <t>48,668千円/18回</t>
    <rPh sb="6" eb="8">
      <t>センエン</t>
    </rPh>
    <rPh sb="11" eb="12">
      <t>カイ</t>
    </rPh>
    <phoneticPr fontId="5"/>
  </si>
  <si>
    <t>48,606千円／18回</t>
  </si>
  <si>
    <t>13692千円/36人</t>
    <rPh sb="5" eb="7">
      <t>センエン</t>
    </rPh>
    <rPh sb="10" eb="11">
      <t>ニン</t>
    </rPh>
    <phoneticPr fontId="5"/>
  </si>
  <si>
    <t>27,385千円/70人</t>
    <rPh sb="6" eb="8">
      <t>センエン</t>
    </rPh>
    <rPh sb="11" eb="12">
      <t>ニン</t>
    </rPh>
    <phoneticPr fontId="5"/>
  </si>
  <si>
    <t>41,076千円/12回</t>
    <rPh sb="6" eb="8">
      <t>センエン</t>
    </rPh>
    <rPh sb="11" eb="12">
      <t>カイ</t>
    </rPh>
    <phoneticPr fontId="5"/>
  </si>
  <si>
    <t>6,445千円／22人</t>
    <phoneticPr fontId="5"/>
  </si>
  <si>
    <t>32,226千円／88人</t>
    <phoneticPr fontId="5"/>
  </si>
  <si>
    <t>45,116千円／14回</t>
    <phoneticPr fontId="5"/>
  </si>
  <si>
    <t>35,104千円／102人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</si>
</sst>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88095</xdr:colOff>
      <xdr:row>741</xdr:row>
      <xdr:rowOff>257175</xdr:rowOff>
    </xdr:from>
    <xdr:to>
      <xdr:col>27</xdr:col>
      <xdr:colOff>127006</xdr:colOff>
      <xdr:row>744</xdr:row>
      <xdr:rowOff>124278</xdr:rowOff>
    </xdr:to>
    <xdr:sp macro="" textlink="">
      <xdr:nvSpPr>
        <xdr:cNvPr id="2" name="正方形/長方形 1"/>
        <xdr:cNvSpPr/>
      </xdr:nvSpPr>
      <xdr:spPr>
        <a:xfrm>
          <a:off x="2888445" y="46234350"/>
          <a:ext cx="2639236" cy="9243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rPr>
            <a:t>平成２９年度</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１０４百万円</a:t>
          </a:r>
        </a:p>
      </xdr:txBody>
    </xdr:sp>
    <xdr:clientData/>
  </xdr:twoCellAnchor>
  <xdr:twoCellAnchor>
    <xdr:from>
      <xdr:col>31</xdr:col>
      <xdr:colOff>144847</xdr:colOff>
      <xdr:row>742</xdr:row>
      <xdr:rowOff>114300</xdr:rowOff>
    </xdr:from>
    <xdr:to>
      <xdr:col>38</xdr:col>
      <xdr:colOff>83365</xdr:colOff>
      <xdr:row>744</xdr:row>
      <xdr:rowOff>152853</xdr:rowOff>
    </xdr:to>
    <xdr:sp macro="" textlink="">
      <xdr:nvSpPr>
        <xdr:cNvPr id="3" name="テキスト ボックス 2"/>
        <xdr:cNvSpPr txBox="1"/>
      </xdr:nvSpPr>
      <xdr:spPr>
        <a:xfrm>
          <a:off x="6419441" y="52811363"/>
          <a:ext cx="1355362" cy="75292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100">
              <a:latin typeface="+mj-ea"/>
              <a:ea typeface="+mj-ea"/>
            </a:rPr>
            <a:t>B</a:t>
          </a:r>
          <a:r>
            <a:rPr kumimoji="1" lang="ja-JP" altLang="en-US" sz="1100">
              <a:latin typeface="+mj-ea"/>
              <a:ea typeface="+mj-ea"/>
            </a:rPr>
            <a:t>．</a:t>
          </a:r>
          <a:r>
            <a:rPr kumimoji="1" lang="ja-JP" altLang="en-US" sz="1100"/>
            <a:t>事務費</a:t>
          </a:r>
          <a:endParaRPr kumimoji="1" lang="en-US" altLang="ja-JP" sz="1100"/>
        </a:p>
        <a:p>
          <a:pPr algn="ctr"/>
          <a:r>
            <a:rPr kumimoji="1" lang="ja-JP" altLang="en-US" sz="1100"/>
            <a:t>４百万円</a:t>
          </a:r>
          <a:endParaRPr kumimoji="1" lang="en-US" altLang="ja-JP" sz="1100"/>
        </a:p>
      </xdr:txBody>
    </xdr:sp>
    <xdr:clientData/>
  </xdr:twoCellAnchor>
  <xdr:twoCellAnchor>
    <xdr:from>
      <xdr:col>27</xdr:col>
      <xdr:colOff>160203</xdr:colOff>
      <xdr:row>742</xdr:row>
      <xdr:rowOff>352425</xdr:rowOff>
    </xdr:from>
    <xdr:to>
      <xdr:col>31</xdr:col>
      <xdr:colOff>127308</xdr:colOff>
      <xdr:row>742</xdr:row>
      <xdr:rowOff>352425</xdr:rowOff>
    </xdr:to>
    <xdr:cxnSp macro="">
      <xdr:nvCxnSpPr>
        <xdr:cNvPr id="4" name="直線矢印コネクタ 3"/>
        <xdr:cNvCxnSpPr/>
      </xdr:nvCxnSpPr>
      <xdr:spPr>
        <a:xfrm>
          <a:off x="5625172" y="53049488"/>
          <a:ext cx="776730" cy="0"/>
        </a:xfrm>
        <a:prstGeom prst="straightConnector1">
          <a:avLst/>
        </a:prstGeom>
        <a:ln w="571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202397</xdr:colOff>
      <xdr:row>745</xdr:row>
      <xdr:rowOff>81643</xdr:rowOff>
    </xdr:from>
    <xdr:to>
      <xdr:col>39</xdr:col>
      <xdr:colOff>188273</xdr:colOff>
      <xdr:row>748</xdr:row>
      <xdr:rowOff>331560</xdr:rowOff>
    </xdr:to>
    <xdr:sp macro="" textlink="">
      <xdr:nvSpPr>
        <xdr:cNvPr id="5" name="大かっこ 4"/>
        <xdr:cNvSpPr/>
      </xdr:nvSpPr>
      <xdr:spPr>
        <a:xfrm>
          <a:off x="2631272" y="53850268"/>
          <a:ext cx="5450845" cy="1321480"/>
        </a:xfrm>
        <a:prstGeom prst="bracketPair">
          <a:avLst>
            <a:gd name="adj" fmla="val 86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100"/>
            <a:t>　我が国がこれまで国及び民間の双方において培ってきた技能評価システムのノウハウを開発途上国に移転し、日本型の技能評価制度を実態的に定着させ、最終的には国家検定への移行及びアジアの標準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26</xdr:col>
      <xdr:colOff>107145</xdr:colOff>
      <xdr:row>749</xdr:row>
      <xdr:rowOff>0</xdr:rowOff>
    </xdr:from>
    <xdr:to>
      <xdr:col>26</xdr:col>
      <xdr:colOff>117729</xdr:colOff>
      <xdr:row>751</xdr:row>
      <xdr:rowOff>162378</xdr:rowOff>
    </xdr:to>
    <xdr:cxnSp macro="">
      <xdr:nvCxnSpPr>
        <xdr:cNvPr id="6" name="直線矢印コネクタ 5"/>
        <xdr:cNvCxnSpPr/>
      </xdr:nvCxnSpPr>
      <xdr:spPr>
        <a:xfrm>
          <a:off x="5369708" y="55197375"/>
          <a:ext cx="10584" cy="876753"/>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751</xdr:row>
      <xdr:rowOff>228600</xdr:rowOff>
    </xdr:from>
    <xdr:to>
      <xdr:col>32</xdr:col>
      <xdr:colOff>62620</xdr:colOff>
      <xdr:row>752</xdr:row>
      <xdr:rowOff>181760</xdr:rowOff>
    </xdr:to>
    <xdr:sp macro="" textlink="">
      <xdr:nvSpPr>
        <xdr:cNvPr id="7" name="大かっこ 6"/>
        <xdr:cNvSpPr/>
      </xdr:nvSpPr>
      <xdr:spPr>
        <a:xfrm>
          <a:off x="4152901" y="49730025"/>
          <a:ext cx="2310519" cy="30558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委託・一般競争契約（総合評価）</a:t>
          </a:r>
        </a:p>
      </xdr:txBody>
    </xdr:sp>
    <xdr:clientData/>
  </xdr:twoCellAnchor>
  <xdr:twoCellAnchor>
    <xdr:from>
      <xdr:col>19</xdr:col>
      <xdr:colOff>188787</xdr:colOff>
      <xdr:row>753</xdr:row>
      <xdr:rowOff>0</xdr:rowOff>
    </xdr:from>
    <xdr:to>
      <xdr:col>33</xdr:col>
      <xdr:colOff>29004</xdr:colOff>
      <xdr:row>756</xdr:row>
      <xdr:rowOff>299811</xdr:rowOff>
    </xdr:to>
    <xdr:sp macro="" textlink="">
      <xdr:nvSpPr>
        <xdr:cNvPr id="8" name="正方形/長方形 7"/>
        <xdr:cNvSpPr/>
      </xdr:nvSpPr>
      <xdr:spPr>
        <a:xfrm>
          <a:off x="4034506" y="56626125"/>
          <a:ext cx="2673904" cy="13713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 JTB</a:t>
          </a:r>
          <a:r>
            <a:rPr kumimoji="1" lang="ja-JP" altLang="en-US" sz="1100">
              <a:solidFill>
                <a:sysClr val="windowText" lastClr="000000"/>
              </a:solidFill>
            </a:rPr>
            <a:t>コーポレートセールス</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13</xdr:col>
      <xdr:colOff>107146</xdr:colOff>
      <xdr:row>757</xdr:row>
      <xdr:rowOff>0</xdr:rowOff>
    </xdr:from>
    <xdr:to>
      <xdr:col>41</xdr:col>
      <xdr:colOff>33891</xdr:colOff>
      <xdr:row>759</xdr:row>
      <xdr:rowOff>12700</xdr:rowOff>
    </xdr:to>
    <xdr:sp macro="" textlink="">
      <xdr:nvSpPr>
        <xdr:cNvPr id="9" name="大かっこ 8"/>
        <xdr:cNvSpPr/>
      </xdr:nvSpPr>
      <xdr:spPr>
        <a:xfrm>
          <a:off x="2738427" y="58364438"/>
          <a:ext cx="5594120" cy="1346200"/>
        </a:xfrm>
        <a:prstGeom prst="bracketPair">
          <a:avLst>
            <a:gd name="adj" fmla="val 1008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　委託要綱に基づき策定した実施計画により次の事業を実施する。</a:t>
          </a:r>
          <a:endParaRPr kumimoji="1" lang="en-US" altLang="ja-JP" sz="1100"/>
        </a:p>
        <a:p>
          <a:pPr algn="l">
            <a:lnSpc>
              <a:spcPts val="1100"/>
            </a:lnSpc>
          </a:pPr>
          <a:r>
            <a:rPr kumimoji="1" lang="ja-JP" altLang="en-US" sz="1100"/>
            <a:t>　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a:t>
          </a:r>
        </a:p>
      </xdr:txBody>
    </xdr:sp>
    <xdr:clientData/>
  </xdr:twoCellAnchor>
  <xdr:twoCellAnchor>
    <xdr:from>
      <xdr:col>38</xdr:col>
      <xdr:colOff>47624</xdr:colOff>
      <xdr:row>31</xdr:row>
      <xdr:rowOff>35718</xdr:rowOff>
    </xdr:from>
    <xdr:to>
      <xdr:col>41</xdr:col>
      <xdr:colOff>154782</xdr:colOff>
      <xdr:row>31</xdr:row>
      <xdr:rowOff>261937</xdr:rowOff>
    </xdr:to>
    <xdr:sp macro="" textlink="">
      <xdr:nvSpPr>
        <xdr:cNvPr id="12" name="テキスト ボックス 11"/>
        <xdr:cNvSpPr txBox="1"/>
      </xdr:nvSpPr>
      <xdr:spPr>
        <a:xfrm>
          <a:off x="7739062" y="11501437"/>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59531</xdr:colOff>
      <xdr:row>33</xdr:row>
      <xdr:rowOff>35720</xdr:rowOff>
    </xdr:from>
    <xdr:to>
      <xdr:col>41</xdr:col>
      <xdr:colOff>166689</xdr:colOff>
      <xdr:row>33</xdr:row>
      <xdr:rowOff>261939</xdr:rowOff>
    </xdr:to>
    <xdr:sp macro="" textlink="">
      <xdr:nvSpPr>
        <xdr:cNvPr id="13" name="テキスト ボックス 12"/>
        <xdr:cNvSpPr txBox="1"/>
      </xdr:nvSpPr>
      <xdr:spPr>
        <a:xfrm>
          <a:off x="7750969" y="12096751"/>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59530</xdr:colOff>
      <xdr:row>38</xdr:row>
      <xdr:rowOff>35719</xdr:rowOff>
    </xdr:from>
    <xdr:to>
      <xdr:col>41</xdr:col>
      <xdr:colOff>166688</xdr:colOff>
      <xdr:row>38</xdr:row>
      <xdr:rowOff>261938</xdr:rowOff>
    </xdr:to>
    <xdr:sp macro="" textlink="">
      <xdr:nvSpPr>
        <xdr:cNvPr id="14" name="テキスト ボックス 13"/>
        <xdr:cNvSpPr txBox="1"/>
      </xdr:nvSpPr>
      <xdr:spPr>
        <a:xfrm>
          <a:off x="7750968" y="13465969"/>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59531</xdr:colOff>
      <xdr:row>40</xdr:row>
      <xdr:rowOff>35718</xdr:rowOff>
    </xdr:from>
    <xdr:to>
      <xdr:col>41</xdr:col>
      <xdr:colOff>166689</xdr:colOff>
      <xdr:row>40</xdr:row>
      <xdr:rowOff>261937</xdr:rowOff>
    </xdr:to>
    <xdr:sp macro="" textlink="">
      <xdr:nvSpPr>
        <xdr:cNvPr id="15" name="テキスト ボックス 14"/>
        <xdr:cNvSpPr txBox="1"/>
      </xdr:nvSpPr>
      <xdr:spPr>
        <a:xfrm>
          <a:off x="7750969" y="14061281"/>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59531</xdr:colOff>
      <xdr:row>45</xdr:row>
      <xdr:rowOff>35720</xdr:rowOff>
    </xdr:from>
    <xdr:to>
      <xdr:col>41</xdr:col>
      <xdr:colOff>166689</xdr:colOff>
      <xdr:row>45</xdr:row>
      <xdr:rowOff>261939</xdr:rowOff>
    </xdr:to>
    <xdr:sp macro="" textlink="">
      <xdr:nvSpPr>
        <xdr:cNvPr id="16" name="テキスト ボックス 15"/>
        <xdr:cNvSpPr txBox="1"/>
      </xdr:nvSpPr>
      <xdr:spPr>
        <a:xfrm>
          <a:off x="7750969" y="15430501"/>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47625</xdr:colOff>
      <xdr:row>47</xdr:row>
      <xdr:rowOff>35719</xdr:rowOff>
    </xdr:from>
    <xdr:to>
      <xdr:col>41</xdr:col>
      <xdr:colOff>154783</xdr:colOff>
      <xdr:row>47</xdr:row>
      <xdr:rowOff>261938</xdr:rowOff>
    </xdr:to>
    <xdr:sp macro="" textlink="">
      <xdr:nvSpPr>
        <xdr:cNvPr id="17" name="テキスト ボックス 16"/>
        <xdr:cNvSpPr txBox="1"/>
      </xdr:nvSpPr>
      <xdr:spPr>
        <a:xfrm>
          <a:off x="7739063" y="16025813"/>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30</xdr:col>
      <xdr:colOff>47632</xdr:colOff>
      <xdr:row>714</xdr:row>
      <xdr:rowOff>59530</xdr:rowOff>
    </xdr:from>
    <xdr:to>
      <xdr:col>33</xdr:col>
      <xdr:colOff>154790</xdr:colOff>
      <xdr:row>714</xdr:row>
      <xdr:rowOff>285749</xdr:rowOff>
    </xdr:to>
    <xdr:sp macro="" textlink="">
      <xdr:nvSpPr>
        <xdr:cNvPr id="28" name="テキスト ボックス 27"/>
        <xdr:cNvSpPr txBox="1"/>
      </xdr:nvSpPr>
      <xdr:spPr>
        <a:xfrm>
          <a:off x="6119820" y="38040468"/>
          <a:ext cx="714376" cy="226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825</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177</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549</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545</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33.75" customHeight="1" x14ac:dyDescent="0.15">
      <c r="A8" s="491" t="s">
        <v>389</v>
      </c>
      <c r="B8" s="492"/>
      <c r="C8" s="492"/>
      <c r="D8" s="492"/>
      <c r="E8" s="492"/>
      <c r="F8" s="493"/>
      <c r="G8" s="942" t="str">
        <f>入力規則等!A26</f>
        <v>ＯＤＡ</v>
      </c>
      <c r="H8" s="719"/>
      <c r="I8" s="719"/>
      <c r="J8" s="719"/>
      <c r="K8" s="719"/>
      <c r="L8" s="719"/>
      <c r="M8" s="719"/>
      <c r="N8" s="719"/>
      <c r="O8" s="719"/>
      <c r="P8" s="719"/>
      <c r="Q8" s="719"/>
      <c r="R8" s="719"/>
      <c r="S8" s="719"/>
      <c r="T8" s="719"/>
      <c r="U8" s="719"/>
      <c r="V8" s="719"/>
      <c r="W8" s="719"/>
      <c r="X8" s="943"/>
      <c r="Y8" s="848" t="s">
        <v>390</v>
      </c>
      <c r="Z8" s="849"/>
      <c r="AA8" s="849"/>
      <c r="AB8" s="849"/>
      <c r="AC8" s="849"/>
      <c r="AD8" s="850"/>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42.7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43.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7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110</v>
      </c>
      <c r="Q13" s="657"/>
      <c r="R13" s="657"/>
      <c r="S13" s="657"/>
      <c r="T13" s="657"/>
      <c r="U13" s="657"/>
      <c r="V13" s="658"/>
      <c r="W13" s="656">
        <v>100</v>
      </c>
      <c r="X13" s="657"/>
      <c r="Y13" s="657"/>
      <c r="Z13" s="657"/>
      <c r="AA13" s="657"/>
      <c r="AB13" s="657"/>
      <c r="AC13" s="658"/>
      <c r="AD13" s="656">
        <v>129</v>
      </c>
      <c r="AE13" s="657"/>
      <c r="AF13" s="657"/>
      <c r="AG13" s="657"/>
      <c r="AH13" s="657"/>
      <c r="AI13" s="657"/>
      <c r="AJ13" s="658"/>
      <c r="AK13" s="656">
        <v>107</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581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580</v>
      </c>
      <c r="AL15" s="657"/>
      <c r="AM15" s="657"/>
      <c r="AN15" s="657"/>
      <c r="AO15" s="657"/>
      <c r="AP15" s="657"/>
      <c r="AQ15" s="658"/>
      <c r="AR15" s="656" t="s">
        <v>580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581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581</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110</v>
      </c>
      <c r="Q18" s="881"/>
      <c r="R18" s="881"/>
      <c r="S18" s="881"/>
      <c r="T18" s="881"/>
      <c r="U18" s="881"/>
      <c r="V18" s="882"/>
      <c r="W18" s="880">
        <f>SUM(W13:AC17)</f>
        <v>100</v>
      </c>
      <c r="X18" s="881"/>
      <c r="Y18" s="881"/>
      <c r="Z18" s="881"/>
      <c r="AA18" s="881"/>
      <c r="AB18" s="881"/>
      <c r="AC18" s="882"/>
      <c r="AD18" s="880">
        <f>SUM(AD13:AJ17)</f>
        <v>129</v>
      </c>
      <c r="AE18" s="881"/>
      <c r="AF18" s="881"/>
      <c r="AG18" s="881"/>
      <c r="AH18" s="881"/>
      <c r="AI18" s="881"/>
      <c r="AJ18" s="882"/>
      <c r="AK18" s="880">
        <f>SUM(AK13:AQ17)</f>
        <v>107</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95</v>
      </c>
      <c r="Q19" s="657"/>
      <c r="R19" s="657"/>
      <c r="S19" s="657"/>
      <c r="T19" s="657"/>
      <c r="U19" s="657"/>
      <c r="V19" s="658"/>
      <c r="W19" s="656">
        <v>96</v>
      </c>
      <c r="X19" s="657"/>
      <c r="Y19" s="657"/>
      <c r="Z19" s="657"/>
      <c r="AA19" s="657"/>
      <c r="AB19" s="657"/>
      <c r="AC19" s="658"/>
      <c r="AD19" s="656">
        <v>104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0.86363636363636365</v>
      </c>
      <c r="Q20" s="311"/>
      <c r="R20" s="311"/>
      <c r="S20" s="311"/>
      <c r="T20" s="311"/>
      <c r="U20" s="311"/>
      <c r="V20" s="311"/>
      <c r="W20" s="311">
        <f t="shared" ref="W20" si="0">IF(W18=0, "-", SUM(W19)/W18)</f>
        <v>0.96</v>
      </c>
      <c r="X20" s="311"/>
      <c r="Y20" s="311"/>
      <c r="Z20" s="311"/>
      <c r="AA20" s="311"/>
      <c r="AB20" s="311"/>
      <c r="AC20" s="311"/>
      <c r="AD20" s="311">
        <f t="shared" ref="AD20" si="1">IF(AD18=0, "-", SUM(AD19)/AD18)</f>
        <v>0.80620155038759689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0.86363636363636365</v>
      </c>
      <c r="Q21" s="311"/>
      <c r="R21" s="311"/>
      <c r="S21" s="311"/>
      <c r="T21" s="311"/>
      <c r="U21" s="311"/>
      <c r="V21" s="311"/>
      <c r="W21" s="311">
        <f t="shared" ref="W21" si="2">IF(W19=0, "-", SUM(W19)/SUM(W13,W14))</f>
        <v>0.96</v>
      </c>
      <c r="X21" s="311"/>
      <c r="Y21" s="311"/>
      <c r="Z21" s="311"/>
      <c r="AA21" s="311"/>
      <c r="AB21" s="311"/>
      <c r="AC21" s="311"/>
      <c r="AD21" s="311">
        <f t="shared" ref="AD21" si="3">IF(AD19=0, "-", SUM(AD19)/SUM(AD13,AD14))</f>
        <v>0.80620155038759689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474</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619</v>
      </c>
      <c r="H23" s="954"/>
      <c r="I23" s="954"/>
      <c r="J23" s="954"/>
      <c r="K23" s="954"/>
      <c r="L23" s="954"/>
      <c r="M23" s="954"/>
      <c r="N23" s="954"/>
      <c r="O23" s="955"/>
      <c r="P23" s="920">
        <v>103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620</v>
      </c>
      <c r="H24" s="957"/>
      <c r="I24" s="957"/>
      <c r="J24" s="957"/>
      <c r="K24" s="957"/>
      <c r="L24" s="957"/>
      <c r="M24" s="957"/>
      <c r="N24" s="957"/>
      <c r="O24" s="958"/>
      <c r="P24" s="656">
        <v>2</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618</v>
      </c>
      <c r="H25" s="957"/>
      <c r="I25" s="957"/>
      <c r="J25" s="957"/>
      <c r="K25" s="957"/>
      <c r="L25" s="957"/>
      <c r="M25" s="957"/>
      <c r="N25" s="957"/>
      <c r="O25" s="958"/>
      <c r="P25" s="656">
        <v>1</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558</v>
      </c>
      <c r="H26" s="957"/>
      <c r="I26" s="957"/>
      <c r="J26" s="957"/>
      <c r="K26" s="957"/>
      <c r="L26" s="957"/>
      <c r="M26" s="957"/>
      <c r="N26" s="957"/>
      <c r="O26" s="958"/>
      <c r="P26" s="656">
        <v>1</v>
      </c>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617</v>
      </c>
      <c r="H27" s="957"/>
      <c r="I27" s="957"/>
      <c r="J27" s="957"/>
      <c r="K27" s="957"/>
      <c r="L27" s="957"/>
      <c r="M27" s="957"/>
      <c r="N27" s="957"/>
      <c r="O27" s="958"/>
      <c r="P27" s="656">
        <v>0</v>
      </c>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107</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616</v>
      </c>
      <c r="Q32" s="98"/>
      <c r="R32" s="98"/>
      <c r="S32" s="98"/>
      <c r="T32" s="98"/>
      <c r="U32" s="98"/>
      <c r="V32" s="98"/>
      <c r="W32" s="98"/>
      <c r="X32" s="99"/>
      <c r="Y32" s="467" t="s">
        <v>12</v>
      </c>
      <c r="Z32" s="527"/>
      <c r="AA32" s="528"/>
      <c r="AB32" s="457" t="s">
        <v>516</v>
      </c>
      <c r="AC32" s="457"/>
      <c r="AD32" s="457"/>
      <c r="AE32" s="211">
        <v>93</v>
      </c>
      <c r="AF32" s="212"/>
      <c r="AG32" s="212"/>
      <c r="AH32" s="212"/>
      <c r="AI32" s="211">
        <v>91</v>
      </c>
      <c r="AJ32" s="212"/>
      <c r="AK32" s="212"/>
      <c r="AL32" s="212"/>
      <c r="AM32" s="211"/>
      <c r="AN32" s="212"/>
      <c r="AO32" s="212"/>
      <c r="AP32" s="212"/>
      <c r="AQ32" s="333" t="s">
        <v>562</v>
      </c>
      <c r="AR32" s="200"/>
      <c r="AS32" s="200"/>
      <c r="AT32" s="334"/>
      <c r="AU32" s="212" t="s">
        <v>625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516</v>
      </c>
      <c r="AC33" s="519"/>
      <c r="AD33" s="519"/>
      <c r="AE33" s="211">
        <v>90</v>
      </c>
      <c r="AF33" s="212"/>
      <c r="AG33" s="212"/>
      <c r="AH33" s="212"/>
      <c r="AI33" s="211">
        <v>90</v>
      </c>
      <c r="AJ33" s="212"/>
      <c r="AK33" s="212"/>
      <c r="AL33" s="212"/>
      <c r="AM33" s="211">
        <v>90</v>
      </c>
      <c r="AN33" s="212"/>
      <c r="AO33" s="212"/>
      <c r="AP33" s="212"/>
      <c r="AQ33" s="333" t="s">
        <v>563</v>
      </c>
      <c r="AR33" s="200"/>
      <c r="AS33" s="200"/>
      <c r="AT33" s="334"/>
      <c r="AU33" s="212">
        <v>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v>
      </c>
      <c r="AF34" s="212"/>
      <c r="AG34" s="212"/>
      <c r="AH34" s="212"/>
      <c r="AI34" s="211">
        <v>101</v>
      </c>
      <c r="AJ34" s="212"/>
      <c r="AK34" s="212"/>
      <c r="AL34" s="212"/>
      <c r="AM34" s="211"/>
      <c r="AN34" s="212"/>
      <c r="AO34" s="212"/>
      <c r="AP34" s="212"/>
      <c r="AQ34" s="333" t="s">
        <v>562</v>
      </c>
      <c r="AR34" s="200"/>
      <c r="AS34" s="200"/>
      <c r="AT34" s="334"/>
      <c r="AU34" s="212" t="s">
        <v>625</v>
      </c>
      <c r="AV34" s="212"/>
      <c r="AW34" s="212"/>
      <c r="AX34" s="214"/>
    </row>
    <row r="35" spans="1:50" ht="19.5" customHeight="1" x14ac:dyDescent="0.15">
      <c r="A35" s="219" t="s">
        <v>525</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7.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562</v>
      </c>
      <c r="AR38" s="193"/>
      <c r="AS38" s="126" t="s">
        <v>356</v>
      </c>
      <c r="AT38" s="127"/>
      <c r="AU38" s="192">
        <v>30</v>
      </c>
      <c r="AV38" s="192"/>
      <c r="AW38" s="394" t="s">
        <v>300</v>
      </c>
      <c r="AX38" s="395"/>
    </row>
    <row r="39" spans="1:50" ht="23.25" customHeight="1" x14ac:dyDescent="0.15">
      <c r="A39" s="399"/>
      <c r="B39" s="397"/>
      <c r="C39" s="397"/>
      <c r="D39" s="397"/>
      <c r="E39" s="397"/>
      <c r="F39" s="398"/>
      <c r="G39" s="560" t="s">
        <v>564</v>
      </c>
      <c r="H39" s="561"/>
      <c r="I39" s="561"/>
      <c r="J39" s="561"/>
      <c r="K39" s="561"/>
      <c r="L39" s="561"/>
      <c r="M39" s="561"/>
      <c r="N39" s="561"/>
      <c r="O39" s="562"/>
      <c r="P39" s="98" t="s">
        <v>614</v>
      </c>
      <c r="Q39" s="98"/>
      <c r="R39" s="98"/>
      <c r="S39" s="98"/>
      <c r="T39" s="98"/>
      <c r="U39" s="98"/>
      <c r="V39" s="98"/>
      <c r="W39" s="98"/>
      <c r="X39" s="99"/>
      <c r="Y39" s="467" t="s">
        <v>12</v>
      </c>
      <c r="Z39" s="527"/>
      <c r="AA39" s="528"/>
      <c r="AB39" s="457" t="s">
        <v>516</v>
      </c>
      <c r="AC39" s="457"/>
      <c r="AD39" s="457"/>
      <c r="AE39" s="211">
        <v>100</v>
      </c>
      <c r="AF39" s="212"/>
      <c r="AG39" s="212"/>
      <c r="AH39" s="212"/>
      <c r="AI39" s="211">
        <v>100</v>
      </c>
      <c r="AJ39" s="212"/>
      <c r="AK39" s="212"/>
      <c r="AL39" s="212"/>
      <c r="AM39" s="211"/>
      <c r="AN39" s="212"/>
      <c r="AO39" s="212"/>
      <c r="AP39" s="212"/>
      <c r="AQ39" s="333" t="s">
        <v>562</v>
      </c>
      <c r="AR39" s="200"/>
      <c r="AS39" s="200"/>
      <c r="AT39" s="334"/>
      <c r="AU39" s="212" t="s">
        <v>625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516</v>
      </c>
      <c r="AC40" s="519"/>
      <c r="AD40" s="519"/>
      <c r="AE40" s="211">
        <v>90</v>
      </c>
      <c r="AF40" s="212"/>
      <c r="AG40" s="212"/>
      <c r="AH40" s="212"/>
      <c r="AI40" s="211">
        <v>90</v>
      </c>
      <c r="AJ40" s="212"/>
      <c r="AK40" s="212"/>
      <c r="AL40" s="212"/>
      <c r="AM40" s="211">
        <v>90</v>
      </c>
      <c r="AN40" s="212"/>
      <c r="AO40" s="212"/>
      <c r="AP40" s="212"/>
      <c r="AQ40" s="333" t="s">
        <v>562</v>
      </c>
      <c r="AR40" s="200"/>
      <c r="AS40" s="200"/>
      <c r="AT40" s="334"/>
      <c r="AU40" s="212">
        <v>90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111</v>
      </c>
      <c r="AF41" s="212"/>
      <c r="AG41" s="212"/>
      <c r="AH41" s="212"/>
      <c r="AI41" s="211">
        <v>111</v>
      </c>
      <c r="AJ41" s="212"/>
      <c r="AK41" s="212"/>
      <c r="AL41" s="212"/>
      <c r="AM41" s="211"/>
      <c r="AN41" s="212"/>
      <c r="AO41" s="212"/>
      <c r="AP41" s="212"/>
      <c r="AQ41" s="333" t="s">
        <v>562</v>
      </c>
      <c r="AR41" s="200"/>
      <c r="AS41" s="200"/>
      <c r="AT41" s="334"/>
      <c r="AU41" s="212" t="s">
        <v>625</v>
      </c>
      <c r="AV41" s="212"/>
      <c r="AW41" s="212"/>
      <c r="AX41" s="214"/>
    </row>
    <row r="42" spans="1:50" ht="23.25" customHeight="1" x14ac:dyDescent="0.15">
      <c r="A42" s="219" t="s">
        <v>525</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4.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562</v>
      </c>
      <c r="AR45" s="193"/>
      <c r="AS45" s="126" t="s">
        <v>356</v>
      </c>
      <c r="AT45" s="127"/>
      <c r="AU45" s="192">
        <v>30</v>
      </c>
      <c r="AV45" s="192"/>
      <c r="AW45" s="394" t="s">
        <v>300</v>
      </c>
      <c r="AX45" s="395"/>
    </row>
    <row r="46" spans="1:50" ht="23.25" customHeight="1" x14ac:dyDescent="0.15">
      <c r="A46" s="399"/>
      <c r="B46" s="397"/>
      <c r="C46" s="397"/>
      <c r="D46" s="397"/>
      <c r="E46" s="397"/>
      <c r="F46" s="398"/>
      <c r="G46" s="560" t="s">
        <v>566</v>
      </c>
      <c r="H46" s="561"/>
      <c r="I46" s="561"/>
      <c r="J46" s="561"/>
      <c r="K46" s="561"/>
      <c r="L46" s="561"/>
      <c r="M46" s="561"/>
      <c r="N46" s="561"/>
      <c r="O46" s="562"/>
      <c r="P46" s="98" t="s">
        <v>615</v>
      </c>
      <c r="Q46" s="98"/>
      <c r="R46" s="98"/>
      <c r="S46" s="98"/>
      <c r="T46" s="98"/>
      <c r="U46" s="98"/>
      <c r="V46" s="98"/>
      <c r="W46" s="98"/>
      <c r="X46" s="99"/>
      <c r="Y46" s="467" t="s">
        <v>12</v>
      </c>
      <c r="Z46" s="527"/>
      <c r="AA46" s="528"/>
      <c r="AB46" s="457" t="s">
        <v>516</v>
      </c>
      <c r="AC46" s="457"/>
      <c r="AD46" s="457"/>
      <c r="AE46" s="211">
        <v>95</v>
      </c>
      <c r="AF46" s="212"/>
      <c r="AG46" s="212"/>
      <c r="AH46" s="212"/>
      <c r="AI46" s="211">
        <v>93</v>
      </c>
      <c r="AJ46" s="212"/>
      <c r="AK46" s="212"/>
      <c r="AL46" s="212"/>
      <c r="AM46" s="211"/>
      <c r="AN46" s="212"/>
      <c r="AO46" s="212"/>
      <c r="AP46" s="212"/>
      <c r="AQ46" s="333" t="s">
        <v>562</v>
      </c>
      <c r="AR46" s="200"/>
      <c r="AS46" s="200"/>
      <c r="AT46" s="334"/>
      <c r="AU46" s="212" t="s">
        <v>625</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516</v>
      </c>
      <c r="AC47" s="519"/>
      <c r="AD47" s="519"/>
      <c r="AE47" s="211">
        <v>90</v>
      </c>
      <c r="AF47" s="212"/>
      <c r="AG47" s="212"/>
      <c r="AH47" s="212"/>
      <c r="AI47" s="211">
        <v>90</v>
      </c>
      <c r="AJ47" s="212"/>
      <c r="AK47" s="212"/>
      <c r="AL47" s="212"/>
      <c r="AM47" s="211">
        <v>90</v>
      </c>
      <c r="AN47" s="212"/>
      <c r="AO47" s="212"/>
      <c r="AP47" s="212"/>
      <c r="AQ47" s="333" t="s">
        <v>562</v>
      </c>
      <c r="AR47" s="200"/>
      <c r="AS47" s="200"/>
      <c r="AT47" s="334"/>
      <c r="AU47" s="212">
        <v>90</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106</v>
      </c>
      <c r="AF48" s="212"/>
      <c r="AG48" s="212"/>
      <c r="AH48" s="212"/>
      <c r="AI48" s="211">
        <v>103</v>
      </c>
      <c r="AJ48" s="212"/>
      <c r="AK48" s="212"/>
      <c r="AL48" s="212"/>
      <c r="AM48" s="211"/>
      <c r="AN48" s="212"/>
      <c r="AO48" s="212"/>
      <c r="AP48" s="212"/>
      <c r="AQ48" s="333" t="s">
        <v>562</v>
      </c>
      <c r="AR48" s="200"/>
      <c r="AS48" s="200"/>
      <c r="AT48" s="334"/>
      <c r="AU48" s="212" t="s">
        <v>625</v>
      </c>
      <c r="AV48" s="212"/>
      <c r="AW48" s="212"/>
      <c r="AX48" s="214"/>
    </row>
    <row r="49" spans="1:50" ht="16.5" customHeight="1" x14ac:dyDescent="0.15">
      <c r="A49" s="219" t="s">
        <v>525</v>
      </c>
      <c r="B49" s="220"/>
      <c r="C49" s="220"/>
      <c r="D49" s="220"/>
      <c r="E49" s="220"/>
      <c r="F49" s="221"/>
      <c r="G49" s="225" t="s">
        <v>565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29</v>
      </c>
      <c r="AF101" s="212"/>
      <c r="AG101" s="212"/>
      <c r="AH101" s="213"/>
      <c r="AI101" s="211">
        <v>32</v>
      </c>
      <c r="AJ101" s="212"/>
      <c r="AK101" s="212"/>
      <c r="AL101" s="213"/>
      <c r="AM101" s="211">
        <v>22</v>
      </c>
      <c r="AN101" s="212"/>
      <c r="AO101" s="212"/>
      <c r="AP101" s="213"/>
      <c r="AQ101" s="211" t="s">
        <v>609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44</v>
      </c>
      <c r="AF102" s="414"/>
      <c r="AG102" s="414"/>
      <c r="AH102" s="414"/>
      <c r="AI102" s="414">
        <v>18</v>
      </c>
      <c r="AJ102" s="414"/>
      <c r="AK102" s="414"/>
      <c r="AL102" s="414"/>
      <c r="AM102" s="414">
        <v>18</v>
      </c>
      <c r="AN102" s="414"/>
      <c r="AO102" s="414"/>
      <c r="AP102" s="414"/>
      <c r="AQ102" s="266">
        <v>36</v>
      </c>
      <c r="AR102" s="267"/>
      <c r="AS102" s="267"/>
      <c r="AT102" s="312"/>
      <c r="AU102" s="266" t="s">
        <v>624</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569</v>
      </c>
      <c r="H104" s="98"/>
      <c r="I104" s="98"/>
      <c r="J104" s="98"/>
      <c r="K104" s="98"/>
      <c r="L104" s="98"/>
      <c r="M104" s="98"/>
      <c r="N104" s="98"/>
      <c r="O104" s="98"/>
      <c r="P104" s="98"/>
      <c r="Q104" s="98"/>
      <c r="R104" s="98"/>
      <c r="S104" s="98"/>
      <c r="T104" s="98"/>
      <c r="U104" s="98"/>
      <c r="V104" s="98"/>
      <c r="W104" s="98"/>
      <c r="X104" s="99"/>
      <c r="Y104" s="461" t="s">
        <v>55</v>
      </c>
      <c r="Z104" s="462"/>
      <c r="AA104" s="463"/>
      <c r="AB104" s="541" t="s">
        <v>571</v>
      </c>
      <c r="AC104" s="542"/>
      <c r="AD104" s="543"/>
      <c r="AE104" s="211">
        <v>99</v>
      </c>
      <c r="AF104" s="212"/>
      <c r="AG104" s="212"/>
      <c r="AH104" s="213"/>
      <c r="AI104" s="211">
        <v>92</v>
      </c>
      <c r="AJ104" s="212"/>
      <c r="AK104" s="212"/>
      <c r="AL104" s="213"/>
      <c r="AM104" s="211">
        <v>88</v>
      </c>
      <c r="AN104" s="212"/>
      <c r="AO104" s="212"/>
      <c r="AP104" s="213"/>
      <c r="AQ104" s="211" t="s">
        <v>611</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571</v>
      </c>
      <c r="AC105" s="465"/>
      <c r="AD105" s="466"/>
      <c r="AE105" s="414">
        <v>98</v>
      </c>
      <c r="AF105" s="414"/>
      <c r="AG105" s="414"/>
      <c r="AH105" s="414"/>
      <c r="AI105" s="414">
        <v>84</v>
      </c>
      <c r="AJ105" s="414"/>
      <c r="AK105" s="414"/>
      <c r="AL105" s="414"/>
      <c r="AM105" s="414">
        <v>84</v>
      </c>
      <c r="AN105" s="414"/>
      <c r="AO105" s="414"/>
      <c r="AP105" s="414"/>
      <c r="AQ105" s="211">
        <v>70</v>
      </c>
      <c r="AR105" s="212"/>
      <c r="AS105" s="212"/>
      <c r="AT105" s="213"/>
      <c r="AU105" s="266" t="s">
        <v>624</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570</v>
      </c>
      <c r="H107" s="98"/>
      <c r="I107" s="98"/>
      <c r="J107" s="98"/>
      <c r="K107" s="98"/>
      <c r="L107" s="98"/>
      <c r="M107" s="98"/>
      <c r="N107" s="98"/>
      <c r="O107" s="98"/>
      <c r="P107" s="98"/>
      <c r="Q107" s="98"/>
      <c r="R107" s="98"/>
      <c r="S107" s="98"/>
      <c r="T107" s="98"/>
      <c r="U107" s="98"/>
      <c r="V107" s="98"/>
      <c r="W107" s="98"/>
      <c r="X107" s="99"/>
      <c r="Y107" s="461" t="s">
        <v>55</v>
      </c>
      <c r="Z107" s="462"/>
      <c r="AA107" s="463"/>
      <c r="AB107" s="541" t="s">
        <v>572</v>
      </c>
      <c r="AC107" s="542"/>
      <c r="AD107" s="543"/>
      <c r="AE107" s="414">
        <v>18</v>
      </c>
      <c r="AF107" s="414"/>
      <c r="AG107" s="414"/>
      <c r="AH107" s="414"/>
      <c r="AI107" s="414">
        <v>18</v>
      </c>
      <c r="AJ107" s="414"/>
      <c r="AK107" s="414"/>
      <c r="AL107" s="414"/>
      <c r="AM107" s="414">
        <v>14</v>
      </c>
      <c r="AN107" s="414"/>
      <c r="AO107" s="414"/>
      <c r="AP107" s="414"/>
      <c r="AQ107" s="211" t="s">
        <v>610</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572</v>
      </c>
      <c r="AC108" s="465"/>
      <c r="AD108" s="466"/>
      <c r="AE108" s="414">
        <v>20</v>
      </c>
      <c r="AF108" s="414"/>
      <c r="AG108" s="414"/>
      <c r="AH108" s="414"/>
      <c r="AI108" s="414">
        <v>16</v>
      </c>
      <c r="AJ108" s="414"/>
      <c r="AK108" s="414"/>
      <c r="AL108" s="414"/>
      <c r="AM108" s="414">
        <v>14</v>
      </c>
      <c r="AN108" s="414"/>
      <c r="AO108" s="414"/>
      <c r="AP108" s="414"/>
      <c r="AQ108" s="211">
        <v>12</v>
      </c>
      <c r="AR108" s="212"/>
      <c r="AS108" s="212"/>
      <c r="AT108" s="213"/>
      <c r="AU108" s="266" t="s">
        <v>624</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373</v>
      </c>
      <c r="AF116" s="414"/>
      <c r="AG116" s="414"/>
      <c r="AH116" s="414"/>
      <c r="AI116" s="414">
        <v>338</v>
      </c>
      <c r="AJ116" s="414"/>
      <c r="AK116" s="414"/>
      <c r="AL116" s="414"/>
      <c r="AM116" s="414">
        <v>293</v>
      </c>
      <c r="AN116" s="414"/>
      <c r="AO116" s="414"/>
      <c r="AP116" s="414"/>
      <c r="AQ116" s="211">
        <v>380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636</v>
      </c>
      <c r="AF117" s="547"/>
      <c r="AG117" s="547"/>
      <c r="AH117" s="547"/>
      <c r="AI117" s="547" t="s">
        <v>637</v>
      </c>
      <c r="AJ117" s="547"/>
      <c r="AK117" s="547"/>
      <c r="AL117" s="547"/>
      <c r="AM117" s="547" t="s">
        <v>644</v>
      </c>
      <c r="AN117" s="547"/>
      <c r="AO117" s="547"/>
      <c r="AP117" s="547"/>
      <c r="AQ117" s="547" t="s">
        <v>641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576</v>
      </c>
      <c r="AC119" s="459"/>
      <c r="AD119" s="460"/>
      <c r="AE119" s="414">
        <v>355</v>
      </c>
      <c r="AF119" s="414"/>
      <c r="AG119" s="414"/>
      <c r="AH119" s="414"/>
      <c r="AI119" s="414">
        <v>344</v>
      </c>
      <c r="AJ119" s="414"/>
      <c r="AK119" s="414"/>
      <c r="AL119" s="414"/>
      <c r="AM119" s="414">
        <v>366</v>
      </c>
      <c r="AN119" s="414"/>
      <c r="AO119" s="414"/>
      <c r="AP119" s="414"/>
      <c r="AQ119" s="414">
        <v>391</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577</v>
      </c>
      <c r="AC120" s="469"/>
      <c r="AD120" s="470"/>
      <c r="AE120" s="547" t="s">
        <v>638</v>
      </c>
      <c r="AF120" s="547"/>
      <c r="AG120" s="547"/>
      <c r="AH120" s="547"/>
      <c r="AI120" s="547" t="s">
        <v>647</v>
      </c>
      <c r="AJ120" s="547"/>
      <c r="AK120" s="547"/>
      <c r="AL120" s="547"/>
      <c r="AM120" s="547" t="s">
        <v>645</v>
      </c>
      <c r="AN120" s="547"/>
      <c r="AO120" s="547"/>
      <c r="AP120" s="547"/>
      <c r="AQ120" s="547" t="s">
        <v>642</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customHeight="1" x14ac:dyDescent="0.15">
      <c r="A122" s="435"/>
      <c r="B122" s="436"/>
      <c r="C122" s="436"/>
      <c r="D122" s="436"/>
      <c r="E122" s="436"/>
      <c r="F122" s="437"/>
      <c r="G122" s="389" t="s">
        <v>574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576</v>
      </c>
      <c r="AC122" s="459"/>
      <c r="AD122" s="460"/>
      <c r="AE122" s="414">
        <v>2704</v>
      </c>
      <c r="AF122" s="414"/>
      <c r="AG122" s="414"/>
      <c r="AH122" s="414"/>
      <c r="AI122" s="414">
        <v>2700</v>
      </c>
      <c r="AJ122" s="414"/>
      <c r="AK122" s="414"/>
      <c r="AL122" s="414"/>
      <c r="AM122" s="414">
        <v>3223</v>
      </c>
      <c r="AN122" s="414"/>
      <c r="AO122" s="414"/>
      <c r="AP122" s="414"/>
      <c r="AQ122" s="414">
        <v>3423</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577</v>
      </c>
      <c r="AC123" s="469"/>
      <c r="AD123" s="470"/>
      <c r="AE123" s="547" t="s">
        <v>639</v>
      </c>
      <c r="AF123" s="547"/>
      <c r="AG123" s="547"/>
      <c r="AH123" s="547"/>
      <c r="AI123" s="547" t="s">
        <v>640</v>
      </c>
      <c r="AJ123" s="547"/>
      <c r="AK123" s="547"/>
      <c r="AL123" s="547"/>
      <c r="AM123" s="815" t="s">
        <v>646</v>
      </c>
      <c r="AN123" s="816"/>
      <c r="AO123" s="816"/>
      <c r="AP123" s="817"/>
      <c r="AQ123" s="547" t="s">
        <v>643</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t="s">
        <v>561</v>
      </c>
      <c r="AV133" s="193"/>
      <c r="AW133" s="126" t="s">
        <v>300</v>
      </c>
      <c r="AX133" s="188"/>
    </row>
    <row r="134" spans="1:50" ht="24"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580</v>
      </c>
      <c r="AF134" s="200"/>
      <c r="AG134" s="200"/>
      <c r="AH134" s="200"/>
      <c r="AI134" s="199" t="s">
        <v>579</v>
      </c>
      <c r="AJ134" s="200"/>
      <c r="AK134" s="200"/>
      <c r="AL134" s="200"/>
      <c r="AM134" s="199" t="s">
        <v>561</v>
      </c>
      <c r="AN134" s="200"/>
      <c r="AO134" s="200"/>
      <c r="AP134" s="200"/>
      <c r="AQ134" s="199" t="s">
        <v>579</v>
      </c>
      <c r="AR134" s="200"/>
      <c r="AS134" s="200"/>
      <c r="AT134" s="200"/>
      <c r="AU134" s="199" t="s">
        <v>561</v>
      </c>
      <c r="AV134" s="200"/>
      <c r="AW134" s="200"/>
      <c r="AX134" s="201"/>
    </row>
    <row r="135" spans="1:50" ht="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580</v>
      </c>
      <c r="AF135" s="200"/>
      <c r="AG135" s="200"/>
      <c r="AH135" s="200"/>
      <c r="AI135" s="199" t="s">
        <v>579</v>
      </c>
      <c r="AJ135" s="200"/>
      <c r="AK135" s="200"/>
      <c r="AL135" s="200"/>
      <c r="AM135" s="199" t="s">
        <v>579</v>
      </c>
      <c r="AN135" s="200"/>
      <c r="AO135" s="200"/>
      <c r="AP135" s="200"/>
      <c r="AQ135" s="199" t="s">
        <v>579</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4.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87" t="s">
        <v>562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582</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562</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582</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583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66.7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552</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90"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1" t="s">
        <v>552</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3" t="s">
        <v>552</v>
      </c>
      <c r="AE705" s="714"/>
      <c r="AF705" s="714"/>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584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588</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612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588</v>
      </c>
      <c r="AE713" s="322"/>
      <c r="AF713" s="662"/>
      <c r="AG713" s="94" t="s">
        <v>601</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t="s">
        <v>567</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623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3.75" customHeight="1" x14ac:dyDescent="0.15">
      <c r="A726" s="639" t="s">
        <v>48</v>
      </c>
      <c r="B726" s="801"/>
      <c r="C726" s="814" t="s">
        <v>53</v>
      </c>
      <c r="D726" s="839"/>
      <c r="E726" s="839"/>
      <c r="F726" s="840"/>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2.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1.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6.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1.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590</v>
      </c>
      <c r="F737" s="989"/>
      <c r="G737" s="989"/>
      <c r="H737" s="989"/>
      <c r="I737" s="989"/>
      <c r="J737" s="989"/>
      <c r="K737" s="989"/>
      <c r="L737" s="989"/>
      <c r="M737" s="989"/>
      <c r="N737" s="358" t="s">
        <v>358</v>
      </c>
      <c r="O737" s="358"/>
      <c r="P737" s="358"/>
      <c r="Q737" s="358"/>
      <c r="R737" s="989" t="s">
        <v>591</v>
      </c>
      <c r="S737" s="989"/>
      <c r="T737" s="989"/>
      <c r="U737" s="989"/>
      <c r="V737" s="989"/>
      <c r="W737" s="989"/>
      <c r="X737" s="989"/>
      <c r="Y737" s="989"/>
      <c r="Z737" s="989"/>
      <c r="AA737" s="358" t="s">
        <v>359</v>
      </c>
      <c r="AB737" s="358"/>
      <c r="AC737" s="358"/>
      <c r="AD737" s="358"/>
      <c r="AE737" s="989" t="s">
        <v>592</v>
      </c>
      <c r="AF737" s="989"/>
      <c r="AG737" s="989"/>
      <c r="AH737" s="989"/>
      <c r="AI737" s="989"/>
      <c r="AJ737" s="989"/>
      <c r="AK737" s="989"/>
      <c r="AL737" s="989"/>
      <c r="AM737" s="989"/>
      <c r="AN737" s="358" t="s">
        <v>360</v>
      </c>
      <c r="AO737" s="358"/>
      <c r="AP737" s="358"/>
      <c r="AQ737" s="358"/>
      <c r="AR737" s="990" t="s">
        <v>593</v>
      </c>
      <c r="AS737" s="991"/>
      <c r="AT737" s="991"/>
      <c r="AU737" s="991"/>
      <c r="AV737" s="991"/>
      <c r="AW737" s="991"/>
      <c r="AX737" s="992"/>
      <c r="AY737" s="89"/>
      <c r="AZ737" s="89"/>
    </row>
    <row r="738" spans="1:52" ht="24.75" customHeight="1" x14ac:dyDescent="0.15">
      <c r="A738" s="993" t="s">
        <v>361</v>
      </c>
      <c r="B738" s="203"/>
      <c r="C738" s="203"/>
      <c r="D738" s="204"/>
      <c r="E738" s="989" t="s">
        <v>594</v>
      </c>
      <c r="F738" s="989"/>
      <c r="G738" s="989"/>
      <c r="H738" s="989"/>
      <c r="I738" s="989"/>
      <c r="J738" s="989"/>
      <c r="K738" s="989"/>
      <c r="L738" s="989"/>
      <c r="M738" s="989"/>
      <c r="N738" s="358" t="s">
        <v>362</v>
      </c>
      <c r="O738" s="358"/>
      <c r="P738" s="358"/>
      <c r="Q738" s="358"/>
      <c r="R738" s="989" t="s">
        <v>595</v>
      </c>
      <c r="S738" s="989"/>
      <c r="T738" s="989"/>
      <c r="U738" s="989"/>
      <c r="V738" s="989"/>
      <c r="W738" s="989"/>
      <c r="X738" s="989"/>
      <c r="Y738" s="989"/>
      <c r="Z738" s="989"/>
      <c r="AA738" s="358" t="s">
        <v>482</v>
      </c>
      <c r="AB738" s="358"/>
      <c r="AC738" s="358"/>
      <c r="AD738" s="358"/>
      <c r="AE738" s="989" t="s">
        <v>596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550</v>
      </c>
      <c r="F739" s="1001"/>
      <c r="G739" s="1001"/>
      <c r="H739" s="91" t="str">
        <f>IF(E739="", "", "(")</f>
        <v>(</v>
      </c>
      <c r="I739" s="984"/>
      <c r="J739" s="984"/>
      <c r="K739" s="91" t="str">
        <f>IF(OR(I739="　", I739=""), "", "-")</f>
        <v/>
      </c>
      <c r="L739" s="985">
        <v>829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628</v>
      </c>
      <c r="H781" s="670"/>
      <c r="I781" s="670"/>
      <c r="J781" s="670"/>
      <c r="K781" s="671"/>
      <c r="L781" s="663" t="s">
        <v>631</v>
      </c>
      <c r="M781" s="664"/>
      <c r="N781" s="664"/>
      <c r="O781" s="664"/>
      <c r="P781" s="664"/>
      <c r="Q781" s="664"/>
      <c r="R781" s="664"/>
      <c r="S781" s="664"/>
      <c r="T781" s="664"/>
      <c r="U781" s="664"/>
      <c r="V781" s="664"/>
      <c r="W781" s="664"/>
      <c r="X781" s="665"/>
      <c r="Y781" s="384">
        <v>67</v>
      </c>
      <c r="Z781" s="385"/>
      <c r="AA781" s="385"/>
      <c r="AB781" s="804"/>
      <c r="AC781" s="669" t="s">
        <v>626</v>
      </c>
      <c r="AD781" s="670"/>
      <c r="AE781" s="670"/>
      <c r="AF781" s="670"/>
      <c r="AG781" s="671"/>
      <c r="AH781" s="663" t="s">
        <v>634</v>
      </c>
      <c r="AI781" s="664"/>
      <c r="AJ781" s="664"/>
      <c r="AK781" s="664"/>
      <c r="AL781" s="664"/>
      <c r="AM781" s="664"/>
      <c r="AN781" s="664"/>
      <c r="AO781" s="664"/>
      <c r="AP781" s="664"/>
      <c r="AQ781" s="664"/>
      <c r="AR781" s="664"/>
      <c r="AS781" s="664"/>
      <c r="AT781" s="665"/>
      <c r="AU781" s="384">
        <v>3</v>
      </c>
      <c r="AV781" s="385"/>
      <c r="AW781" s="385"/>
      <c r="AX781" s="386"/>
    </row>
    <row r="782" spans="1:50" ht="24" customHeight="1" x14ac:dyDescent="0.15">
      <c r="A782" s="630"/>
      <c r="B782" s="631"/>
      <c r="C782" s="631"/>
      <c r="D782" s="631"/>
      <c r="E782" s="631"/>
      <c r="F782" s="632"/>
      <c r="G782" s="605" t="s">
        <v>630</v>
      </c>
      <c r="H782" s="606"/>
      <c r="I782" s="606"/>
      <c r="J782" s="606"/>
      <c r="K782" s="607"/>
      <c r="L782" s="597" t="s">
        <v>632</v>
      </c>
      <c r="M782" s="598"/>
      <c r="N782" s="598"/>
      <c r="O782" s="598"/>
      <c r="P782" s="598"/>
      <c r="Q782" s="598"/>
      <c r="R782" s="598"/>
      <c r="S782" s="598"/>
      <c r="T782" s="598"/>
      <c r="U782" s="598"/>
      <c r="V782" s="598"/>
      <c r="W782" s="598"/>
      <c r="X782" s="599"/>
      <c r="Y782" s="600">
        <v>7</v>
      </c>
      <c r="Z782" s="601"/>
      <c r="AA782" s="601"/>
      <c r="AB782" s="611"/>
      <c r="AC782" s="605" t="s">
        <v>627</v>
      </c>
      <c r="AD782" s="606"/>
      <c r="AE782" s="606"/>
      <c r="AF782" s="606"/>
      <c r="AG782" s="607"/>
      <c r="AH782" s="597" t="s">
        <v>635</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5" t="s">
        <v>629</v>
      </c>
      <c r="H783" s="606"/>
      <c r="I783" s="606"/>
      <c r="J783" s="606"/>
      <c r="K783" s="607"/>
      <c r="L783" s="597" t="s">
        <v>633</v>
      </c>
      <c r="M783" s="598"/>
      <c r="N783" s="598"/>
      <c r="O783" s="598"/>
      <c r="P783" s="598"/>
      <c r="Q783" s="598"/>
      <c r="R783" s="598"/>
      <c r="S783" s="598"/>
      <c r="T783" s="598"/>
      <c r="U783" s="598"/>
      <c r="V783" s="598"/>
      <c r="W783" s="598"/>
      <c r="X783" s="599"/>
      <c r="Y783" s="600">
        <v>26</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5.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100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6.75" customHeight="1" x14ac:dyDescent="0.15">
      <c r="A837" s="372">
        <v>1</v>
      </c>
      <c r="B837" s="372">
        <v>1</v>
      </c>
      <c r="C837" s="354" t="s">
        <v>605</v>
      </c>
      <c r="D837" s="340"/>
      <c r="E837" s="340"/>
      <c r="F837" s="340"/>
      <c r="G837" s="340"/>
      <c r="H837" s="340"/>
      <c r="I837" s="340"/>
      <c r="J837" s="341">
        <v>7011101055132</v>
      </c>
      <c r="K837" s="342"/>
      <c r="L837" s="342"/>
      <c r="M837" s="342"/>
      <c r="N837" s="342"/>
      <c r="O837" s="342"/>
      <c r="P837" s="355" t="s">
        <v>597</v>
      </c>
      <c r="Q837" s="343"/>
      <c r="R837" s="343"/>
      <c r="S837" s="343"/>
      <c r="T837" s="343"/>
      <c r="U837" s="343"/>
      <c r="V837" s="343"/>
      <c r="W837" s="343"/>
      <c r="X837" s="343"/>
      <c r="Y837" s="344">
        <v>100</v>
      </c>
      <c r="Z837" s="345"/>
      <c r="AA837" s="345"/>
      <c r="AB837" s="346"/>
      <c r="AC837" s="356" t="s">
        <v>518</v>
      </c>
      <c r="AD837" s="364"/>
      <c r="AE837" s="364"/>
      <c r="AF837" s="364"/>
      <c r="AG837" s="364"/>
      <c r="AH837" s="365">
        <v>2</v>
      </c>
      <c r="AI837" s="366"/>
      <c r="AJ837" s="366"/>
      <c r="AK837" s="366"/>
      <c r="AL837" s="350">
        <v>86</v>
      </c>
      <c r="AM837" s="351"/>
      <c r="AN837" s="351"/>
      <c r="AO837" s="352"/>
      <c r="AP837" s="353" t="s">
        <v>580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562</v>
      </c>
      <c r="F1102" s="371"/>
      <c r="G1102" s="371"/>
      <c r="H1102" s="371"/>
      <c r="I1102" s="371"/>
      <c r="J1102" s="341" t="s">
        <v>562</v>
      </c>
      <c r="K1102" s="342"/>
      <c r="L1102" s="342"/>
      <c r="M1102" s="342"/>
      <c r="N1102" s="342"/>
      <c r="O1102" s="342"/>
      <c r="P1102" s="355" t="s">
        <v>598</v>
      </c>
      <c r="Q1102" s="343"/>
      <c r="R1102" s="343"/>
      <c r="S1102" s="343"/>
      <c r="T1102" s="343"/>
      <c r="U1102" s="343"/>
      <c r="V1102" s="343"/>
      <c r="W1102" s="343"/>
      <c r="X1102" s="343"/>
      <c r="Y1102" s="344" t="s">
        <v>598</v>
      </c>
      <c r="Z1102" s="345"/>
      <c r="AA1102" s="345"/>
      <c r="AB1102" s="346"/>
      <c r="AC1102" s="347"/>
      <c r="AD1102" s="347"/>
      <c r="AE1102" s="347"/>
      <c r="AF1102" s="347"/>
      <c r="AG1102" s="347"/>
      <c r="AH1102" s="348" t="s">
        <v>567</v>
      </c>
      <c r="AI1102" s="349"/>
      <c r="AJ1102" s="349"/>
      <c r="AK1102" s="349"/>
      <c r="AL1102" s="350" t="s">
        <v>567</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2018-06-21T12:24:46Z</cp:lastPrinted>
  <dcterms:created xsi:type="dcterms:W3CDTF">2012-03-13T00:50:25Z</dcterms:created>
  <dcterms:modified xsi:type="dcterms:W3CDTF">2018-07-09T10:24:06Z</dcterms:modified>
</cp:coreProperties>
</file>