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<sst xmlns="http://schemas.openxmlformats.org/spreadsheetml/2006/main" count="2914" uniqueCount="642">
  <si>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</si>
  <si>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</si>
  <si>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</si>
  <si>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</si>
  <si>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</si>
  <si>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</si>
  <si>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</si>
  <si>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</si>
  <si>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</si>
  <si>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</si>
  <si>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</si>
  <si>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</si>
  <si>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</si>
  <si>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</si>
  <si>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</si>
  <si>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</si>
  <si>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</si>
  <si>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</si>
  <si>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</si>
  <si>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</si>
  <si>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</si>
  <si>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</si>
  <si>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</si>
  <si>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</si>
  <si>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</si>
  <si>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</si>
  <si>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</si>
  <si>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</si>
  <si>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</si>
  <si>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</si>
  <si>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</si>
  <si>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</si>
  <si>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</si>
  <si>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</si>
  <si>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</si>
  <si>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</si>
  <si>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</si>
  <si>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</si>
  <si>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</si>
  <si>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</si>
  <si>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</si>
  <si>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</si>
  <si>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</si>
  <si>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</si>
  <si>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</si>
  <si>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</si>
  <si>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</si>
  <si>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</si>
  <si>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</si>
  <si>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</si>
  <si>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</si>
  <si>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</si>
  <si>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</si>
  <si>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</si>
  <si>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</si>
  <si>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</si>
  <si>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</si>
  <si>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</si>
  <si>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</si>
  <si>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</si>
  <si>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</si>
  <si>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</si>
  <si>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</si>
  <si>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</si>
  <si>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</si>
  <si>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</si>
  <si>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</si>
  <si>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</si>
  <si>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</si>
  <si>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</si>
  <si>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</si>
  <si>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</si>
  <si>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</si>
  <si>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</si>
  <si>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</si>
  <si>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</si>
  <si>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</si>
  <si>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</si>
  <si>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</si>
  <si>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</si>
  <si>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</si>
  <si>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</si>
  <si>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</si>
  <si>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</si>
  <si>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</si>
  <si>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</si>
  <si>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</si>
  <si>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</si>
  <si>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</si>
  <si>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</si>
  <si>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</si>
  <si>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</si>
  <si>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</si>
  <si>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</si>
  <si>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</si>
  <si>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</si>
  <si>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</si>
  <si>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</si>
  <si>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</si>
  <si>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</si>
  <si>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</si>
  <si>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</si>
  <si>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</si>
  <si>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</si>
  <si>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</si>
  <si>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</si>
  <si>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</si>
  <si>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</si>
  <si>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</si>
  <si>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</si>
  <si>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</si>
  <si>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</si>
  <si>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</si>
  <si>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</si>
  <si>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</si>
  <si>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</si>
  <si>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</si>
  <si>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</si>
  <si>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</si>
  <si>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</si>
  <si>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</si>
  <si>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</si>
  <si>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</si>
  <si>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</si>
  <si>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</si>
  <si>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</si>
  <si>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</si>
  <si>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</si>
  <si>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</si>
  <si>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</si>
  <si>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</si>
  <si>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</si>
  <si>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</si>
  <si>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</si>
  <si>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</si>
  <si>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</si>
  <si>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</si>
  <si>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</si>
  <si>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</si>
  <si>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</si>
  <si>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</si>
  <si>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</si>
  <si>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</si>
  <si>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</si>
  <si>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</si>
  <si>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</si>
  <si>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</si>
  <si>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</si>
  <si>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</si>
  <si>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</si>
  <si>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</si>
  <si>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</si>
  <si>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</si>
  <si>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</si>
  <si>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</si>
  <si>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</si>
  <si>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</si>
  <si>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</si>
  <si>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</si>
  <si>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</si>
  <si>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</si>
  <si>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</si>
  <si>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</si>
  <si>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</si>
  <si>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</si>
  <si>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</si>
  <si>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</si>
  <si>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</si>
  <si>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</si>
  <si>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</si>
  <si>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</si>
  <si>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</si>
  <si>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</si>
  <si>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</si>
  <si>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</si>
  <si>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</si>
  <si>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</si>
  <si>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</si>
  <si>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</si>
  <si>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</si>
  <si>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</si>
  <si>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</si>
  <si>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</si>
  <si>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</si>
  <si>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</si>
  <si>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</si>
  <si>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</si>
  <si>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</si>
  <si>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</si>
  <si>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</si>
  <si>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</si>
  <si>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</si>
  <si>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</si>
  <si>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</si>
  <si>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</si>
  <si>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</si>
  <si>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</si>
  <si>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</si>
  <si>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</si>
  <si>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</si>
  <si>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</si>
  <si>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</si>
  <si>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</si>
  <si>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</si>
  <si>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</si>
  <si>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</si>
  <si>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</si>
  <si>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</si>
  <si>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</si>
  <si>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</si>
  <si>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</si>
  <si>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</si>
  <si>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</si>
  <si>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</si>
  <si>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</si>
  <si>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</si>
  <si>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</si>
  <si>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</si>
  <si>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</si>
  <si>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</si>
  <si>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</si>
  <si>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</si>
  <si>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</si>
  <si>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</si>
  <si>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</si>
  <si>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</si>
  <si>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</si>
  <si>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</si>
  <si>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</si>
  <si>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</si>
  <si>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</si>
  <si>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</si>
  <si>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</si>
  <si>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</si>
  <si>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</si>
  <si>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</si>
  <si>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</si>
  <si>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</si>
  <si>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</si>
  <si>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</si>
  <si>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</si>
  <si>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</si>
  <si>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</si>
  <si>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</si>
  <si>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</si>
  <si>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</si>
  <si>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</si>
  <si>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</si>
  <si>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</si>
  <si>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</si>
  <si>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</si>
  <si>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</si>
  <si>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</si>
  <si>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</si>
  <si>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</si>
  <si>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</si>
  <si>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</si>
  <si>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</si>
  <si>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</si>
  <si>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</si>
  <si>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</si>
  <si>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</si>
  <si>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</si>
  <si>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</si>
  <si>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</si>
  <si>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</si>
  <si>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</si>
  <si>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</si>
  <si>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</si>
  <si>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</si>
  <si>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</si>
  <si>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</si>
  <si>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</si>
  <si>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</si>
  <si>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</si>
  <si>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</si>
  <si>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</si>
  <si>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</si>
  <si>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</si>
  <si>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</si>
  <si>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</si>
  <si>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</si>
  <si>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</si>
  <si>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</si>
  <si>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</si>
  <si>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</si>
  <si>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</si>
  <si>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</si>
  <si>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</si>
  <si>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</si>
  <si>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</si>
  <si>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</si>
  <si>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</si>
  <si>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</si>
  <si>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</si>
  <si>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</si>
  <si>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</si>
  <si>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</si>
  <si>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</si>
  <si>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</si>
  <si>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</si>
  <si>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</si>
  <si>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</si>
  <si>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</si>
  <si>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</si>
  <si>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</si>
  <si>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</si>
  <si>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</si>
  <si>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</si>
  <si>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</si>
  <si>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</si>
  <si>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</si>
  <si>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</si>
  <si>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</si>
  <si>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</si>
  <si>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</si>
  <si>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</si>
  <si>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</si>
  <si>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</si>
  <si>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</si>
  <si>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</si>
  <si>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</si>
  <si>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</si>
  <si>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</si>
  <si>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</si>
  <si>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</si>
  <si>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</si>
  <si>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</si>
  <si>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</si>
  <si>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</si>
  <si>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</si>
  <si>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</si>
  <si>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</si>
  <si>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</si>
  <si>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</si>
  <si>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</si>
  <si>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</si>
  <si>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</si>
  <si>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</si>
  <si>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</si>
  <si>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</si>
  <si>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</si>
  <si>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</si>
  <si>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</si>
  <si>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</si>
  <si>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</si>
  <si>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</si>
  <si>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</si>
  <si>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</si>
  <si>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</si>
  <si>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</si>
  <si>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</si>
  <si>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</si>
  <si>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</si>
  <si>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</si>
  <si>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</si>
  <si>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</si>
  <si>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</si>
  <si>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</si>
  <si>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</si>
  <si>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</si>
  <si>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</si>
  <si>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</si>
  <si>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</si>
  <si>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</si>
  <si>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</si>
  <si>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</si>
  <si>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</si>
  <si>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</si>
  <si>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</si>
  <si>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</si>
  <si>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</si>
  <si>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</si>
  <si>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</si>
  <si>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</si>
  <si>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</si>
  <si>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</si>
  <si>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</si>
  <si>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</si>
  <si>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</si>
  <si>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</si>
  <si>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</si>
  <si>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</si>
  <si>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</si>
  <si>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</si>
  <si>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</si>
  <si>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</si>
  <si>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</si>
  <si>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</si>
  <si>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</si>
  <si>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</si>
  <si>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</si>
  <si>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</si>
  <si>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</si>
  <si>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</si>
  <si>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</si>
  <si>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</si>
  <si>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</si>
  <si>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</si>
  <si>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</si>
  <si>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</si>
  <si>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</si>
  <si>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</si>
  <si>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</si>
  <si>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</si>
  <si>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</si>
  <si>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</si>
  <si>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</si>
  <si>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</si>
  <si>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</si>
  <si>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</si>
  <si>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</si>
  <si>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</si>
  <si>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</si>
  <si>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</si>
  <si>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</si>
  <si>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</si>
  <si>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</si>
  <si>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</si>
  <si>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</si>
  <si>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</si>
  <si>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</si>
  <si>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</si>
  <si>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</si>
  <si>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</si>
  <si>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</si>
  <si>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</si>
  <si>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</si>
  <si>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</si>
  <si>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</si>
  <si>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</si>
  <si>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</si>
  <si>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</si>
  <si>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</si>
  <si>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</si>
  <si>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</si>
  <si>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</si>
  <si>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</si>
  <si>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</si>
  <si>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</si>
  <si>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</si>
  <si>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</si>
  <si>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</si>
  <si>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</si>
  <si>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</si>
  <si>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</si>
  <si>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</si>
  <si>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</si>
  <si>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</si>
  <si>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</si>
  <si>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</si>
  <si>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</si>
  <si>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</si>
  <si>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</si>
  <si>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</si>
  <si>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</si>
  <si>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</si>
  <si>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</si>
  <si>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</si>
  <si>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</si>
  <si>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</si>
  <si>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</si>
  <si>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</si>
  <si>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</si>
  <si>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</si>
  <si>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</si>
  <si>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</si>
  <si>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</si>
  <si>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</si>
  <si>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</si>
  <si>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</si>
  <si>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</si>
  <si>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</si>
  <si>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</si>
  <si>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</si>
  <si>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</si>
  <si>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</si>
  <si>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</si>
  <si>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</si>
  <si>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</si>
  <si>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</si>
  <si>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</si>
  <si>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</si>
  <si>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</si>
  <si>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</si>
  <si>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</si>
  <si>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</si>
  <si>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</si>
  <si>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</si>
  <si>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</si>
  <si>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</si>
  <si>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</si>
  <si>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</si>
  <si>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</si>
  <si>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</si>
  <si>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</si>
  <si>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</si>
  <si>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</si>
  <si>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</si>
  <si>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</si>
  <si>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</si>
  <si>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</si>
  <si>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</si>
  <si>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</si>
  <si>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</si>
  <si>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</si>
  <si>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</si>
  <si>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</si>
  <si>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</si>
  <si>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</si>
  <si>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</si>
  <si>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</si>
  <si>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</si>
  <si>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</si>
  <si>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</si>
  <si>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</si>
  <si>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</si>
  <si>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</si>
  <si>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</si>
  <si>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</si>
  <si>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</si>
  <si>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</si>
  <si>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</si>
  <si>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</si>
  <si>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</si>
  <si>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</si>
  <si>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</si>
  <si>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</si>
  <si>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</si>
  <si>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</si>
  <si>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</si>
  <si>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</si>
  <si>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</si>
  <si>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</si>
  <si>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</si>
  <si>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</si>
  <si>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</si>
  <si>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</si>
  <si>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</si>
  <si>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</si>
  <si>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</si>
  <si>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</si>
  <si>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</si>
  <si>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</si>
  <si>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</si>
  <si>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</si>
  <si>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</si>
  <si>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</si>
  <si>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</si>
  <si>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高齢者虐待の防止、高齢者の養護者に対する支援等に関する法律（第３条）</t>
    <phoneticPr fontId="5"/>
  </si>
  <si>
    <t>厚生労働省</t>
  </si>
  <si>
    <t>高齢者権利擁護等推進事業</t>
    <rPh sb="0" eb="3">
      <t>コウレイシャ</t>
    </rPh>
    <rPh sb="3" eb="5">
      <t>ケンリ</t>
    </rPh>
    <rPh sb="5" eb="7">
      <t>ヨウゴ</t>
    </rPh>
    <rPh sb="7" eb="8">
      <t>トウ</t>
    </rPh>
    <rPh sb="8" eb="10">
      <t>スイシン</t>
    </rPh>
    <rPh sb="10" eb="12">
      <t>ジギョウ</t>
    </rPh>
    <phoneticPr fontId="5"/>
  </si>
  <si>
    <t>老健局</t>
    <rPh sb="0" eb="3">
      <t>ロウケンキョク</t>
    </rPh>
    <phoneticPr fontId="5"/>
  </si>
  <si>
    <t>高齢者支援課</t>
    <rPh sb="0" eb="3">
      <t>コウレイシャ</t>
    </rPh>
    <rPh sb="3" eb="6">
      <t>シエンカ</t>
    </rPh>
    <phoneticPr fontId="5"/>
  </si>
  <si>
    <t>○</t>
  </si>
  <si>
    <t>課長　武井　佐代里</t>
    <rPh sb="0" eb="2">
      <t>カチョウ</t>
    </rPh>
    <rPh sb="3" eb="5">
      <t>タケイ</t>
    </rPh>
    <rPh sb="6" eb="7">
      <t>サ</t>
    </rPh>
    <rPh sb="7" eb="8">
      <t>ヨ</t>
    </rPh>
    <rPh sb="8" eb="9">
      <t>リ</t>
    </rPh>
    <phoneticPr fontId="5"/>
  </si>
  <si>
    <t>「高齢者の尊厳の保持」の視点に立って、虐待防止及び虐待を受けた高齢者の被害の防止や救済、高齢者の権利擁護を図る。</t>
  </si>
  <si>
    <t>介護施設従事者に対する研修を実施し、身体拘束の廃止に向けた取組など介護現場での権利擁護のための取組を支援するとともに、各都道府県による地域の実情に応じた専門的な相談体制等の整備、虐待を受けた高齢者の緊急時における一時保護を行うための施設の確保など、各都道府県における高齢者の権利擁護のための取組を推進する。</t>
  </si>
  <si>
    <t>介護保険事業費補助金</t>
    <rPh sb="0" eb="2">
      <t>カイゴ</t>
    </rPh>
    <rPh sb="2" eb="4">
      <t>ホケン</t>
    </rPh>
    <rPh sb="4" eb="7">
      <t>ジギョウヒ</t>
    </rPh>
    <rPh sb="7" eb="10">
      <t>ホジョキン</t>
    </rPh>
    <phoneticPr fontId="5"/>
  </si>
  <si>
    <t>市町村における高齢者虐待防止に関する体制整備等の充実</t>
    <rPh sb="0" eb="3">
      <t>シチョウソン</t>
    </rPh>
    <rPh sb="7" eb="10">
      <t>コウレイシャ</t>
    </rPh>
    <rPh sb="10" eb="12">
      <t>ギャクタイ</t>
    </rPh>
    <rPh sb="12" eb="14">
      <t>ボウシ</t>
    </rPh>
    <rPh sb="15" eb="16">
      <t>カン</t>
    </rPh>
    <rPh sb="18" eb="20">
      <t>タイセイ</t>
    </rPh>
    <rPh sb="20" eb="22">
      <t>セイビ</t>
    </rPh>
    <rPh sb="22" eb="23">
      <t>トウ</t>
    </rPh>
    <rPh sb="24" eb="26">
      <t>ジュウジツ</t>
    </rPh>
    <phoneticPr fontId="5"/>
  </si>
  <si>
    <t>％</t>
    <phoneticPr fontId="5"/>
  </si>
  <si>
    <t>厚生労働省調査の「高齢者虐待の防止、高齢者の養護者に対する支援等に関する法律に基づく対応状況調査」</t>
    <phoneticPr fontId="5"/>
  </si>
  <si>
    <t>本事業を活用して研修や相談支援体制設置等により、高齢者の権利擁護を推進する都道府県の数</t>
    <phoneticPr fontId="5"/>
  </si>
  <si>
    <t>都道府県</t>
    <rPh sb="0" eb="4">
      <t>トドウフケン</t>
    </rPh>
    <phoneticPr fontId="5"/>
  </si>
  <si>
    <t>補助金交付額／交付都道府県数　　　　　　　　　　　　　　</t>
    <rPh sb="0" eb="3">
      <t>ホジョキン</t>
    </rPh>
    <rPh sb="3" eb="6">
      <t>コウフガク</t>
    </rPh>
    <rPh sb="7" eb="9">
      <t>コウフ</t>
    </rPh>
    <rPh sb="9" eb="13">
      <t>トドウフケン</t>
    </rPh>
    <rPh sb="13" eb="14">
      <t>スウ</t>
    </rPh>
    <phoneticPr fontId="5"/>
  </si>
  <si>
    <t>92/46</t>
  </si>
  <si>
    <t>百万円</t>
    <rPh sb="0" eb="2">
      <t>ヒャクマン</t>
    </rPh>
    <rPh sb="2" eb="3">
      <t>エン</t>
    </rPh>
    <phoneticPr fontId="5"/>
  </si>
  <si>
    <t>補助金交付額／交付都道府県数　</t>
    <phoneticPr fontId="5"/>
  </si>
  <si>
    <t>本事業を活用した研修や相談支援体制設置等を行う都道府県の数が増加することにより、高齢者の権利擁護が推進され、高齢者ができる限り自立し、生きがいを持ち、安心して暮らせる社会づくりがなされる</t>
    <phoneticPr fontId="5"/>
  </si>
  <si>
    <t>増加する高齢者虐待への対策として重要性は極めて高い。</t>
    <rPh sb="0" eb="2">
      <t>ゾウカ</t>
    </rPh>
    <rPh sb="4" eb="7">
      <t>コウレイシャ</t>
    </rPh>
    <rPh sb="7" eb="9">
      <t>ギャクタイ</t>
    </rPh>
    <rPh sb="11" eb="13">
      <t>タイサク</t>
    </rPh>
    <rPh sb="16" eb="19">
      <t>ジュウヨウセイ</t>
    </rPh>
    <rPh sb="20" eb="21">
      <t>キワ</t>
    </rPh>
    <rPh sb="23" eb="24">
      <t>タカ</t>
    </rPh>
    <phoneticPr fontId="5"/>
  </si>
  <si>
    <t>全国遍く取組を進める必要があり、国として適切な支援が不可欠。</t>
    <rPh sb="0" eb="2">
      <t>ゼンコク</t>
    </rPh>
    <rPh sb="2" eb="3">
      <t>アマネ</t>
    </rPh>
    <rPh sb="4" eb="6">
      <t>トリクミ</t>
    </rPh>
    <rPh sb="7" eb="8">
      <t>スス</t>
    </rPh>
    <rPh sb="10" eb="12">
      <t>ヒツヨウ</t>
    </rPh>
    <rPh sb="16" eb="17">
      <t>クニ</t>
    </rPh>
    <rPh sb="20" eb="22">
      <t>テキセツ</t>
    </rPh>
    <rPh sb="23" eb="25">
      <t>シエン</t>
    </rPh>
    <rPh sb="26" eb="29">
      <t>フカケツ</t>
    </rPh>
    <phoneticPr fontId="5"/>
  </si>
  <si>
    <t>高齢者権利擁護として唯一の事業であり、優先度は高い。</t>
    <rPh sb="0" eb="3">
      <t>コウレイシャ</t>
    </rPh>
    <rPh sb="3" eb="5">
      <t>ケンリ</t>
    </rPh>
    <rPh sb="5" eb="7">
      <t>ヨウゴ</t>
    </rPh>
    <rPh sb="10" eb="12">
      <t>ユイイツ</t>
    </rPh>
    <rPh sb="13" eb="15">
      <t>ジギョウ</t>
    </rPh>
    <rPh sb="19" eb="22">
      <t>ユウセンド</t>
    </rPh>
    <rPh sb="23" eb="24">
      <t>タカ</t>
    </rPh>
    <phoneticPr fontId="5"/>
  </si>
  <si>
    <t>無</t>
  </si>
  <si>
    <t>有</t>
  </si>
  <si>
    <t>-</t>
  </si>
  <si>
    <t>事業実施に必要な最低限の経費のみを計上しており、コストの水準は妥当である。</t>
    <rPh sb="0" eb="2">
      <t>ジギョウ</t>
    </rPh>
    <rPh sb="2" eb="4">
      <t>ジッシ</t>
    </rPh>
    <rPh sb="5" eb="7">
      <t>ヒツヨウ</t>
    </rPh>
    <rPh sb="8" eb="11">
      <t>サイテイゲン</t>
    </rPh>
    <rPh sb="12" eb="14">
      <t>ケイヒ</t>
    </rPh>
    <rPh sb="17" eb="19">
      <t>ケイジョウ</t>
    </rPh>
    <rPh sb="28" eb="30">
      <t>スイジュン</t>
    </rPh>
    <rPh sb="31" eb="33">
      <t>ダトウ</t>
    </rPh>
    <phoneticPr fontId="5"/>
  </si>
  <si>
    <t>高齢者の権利擁護に資する研修、体制整備に限定。</t>
    <rPh sb="0" eb="3">
      <t>コウレイシャ</t>
    </rPh>
    <rPh sb="4" eb="6">
      <t>ケンリ</t>
    </rPh>
    <rPh sb="6" eb="8">
      <t>ヨウゴ</t>
    </rPh>
    <rPh sb="9" eb="10">
      <t>シ</t>
    </rPh>
    <rPh sb="12" eb="14">
      <t>ケンシュウ</t>
    </rPh>
    <rPh sb="15" eb="17">
      <t>タイセイ</t>
    </rPh>
    <rPh sb="17" eb="19">
      <t>セイビ</t>
    </rPh>
    <rPh sb="20" eb="22">
      <t>ゲンテイ</t>
    </rPh>
    <phoneticPr fontId="5"/>
  </si>
  <si>
    <t>46都道府県が当該事業を活用。</t>
    <rPh sb="2" eb="6">
      <t>トドウフケン</t>
    </rPh>
    <rPh sb="7" eb="9">
      <t>トウガイ</t>
    </rPh>
    <rPh sb="9" eb="11">
      <t>ジギョウ</t>
    </rPh>
    <rPh sb="12" eb="14">
      <t>カツヨウ</t>
    </rPh>
    <phoneticPr fontId="5"/>
  </si>
  <si>
    <t>一昨年度の公開プロセスでの議論等を踏まえ、予算額を見直し。</t>
    <rPh sb="0" eb="1">
      <t>イチ</t>
    </rPh>
    <rPh sb="1" eb="4">
      <t>サクネンド</t>
    </rPh>
    <rPh sb="5" eb="7">
      <t>コウカイ</t>
    </rPh>
    <rPh sb="13" eb="15">
      <t>ギロン</t>
    </rPh>
    <rPh sb="15" eb="16">
      <t>トウ</t>
    </rPh>
    <rPh sb="17" eb="18">
      <t>フ</t>
    </rPh>
    <rPh sb="21" eb="23">
      <t>ヨサン</t>
    </rPh>
    <rPh sb="23" eb="24">
      <t>ガク</t>
    </rPh>
    <rPh sb="25" eb="27">
      <t>ミナオ</t>
    </rPh>
    <phoneticPr fontId="5"/>
  </si>
  <si>
    <t>一昨年度の公開プロセスでの議論等を踏まえ、成果目標を見直し。</t>
    <rPh sb="0" eb="1">
      <t>イチ</t>
    </rPh>
    <rPh sb="1" eb="4">
      <t>サクネンド</t>
    </rPh>
    <rPh sb="5" eb="7">
      <t>コウカイ</t>
    </rPh>
    <rPh sb="13" eb="15">
      <t>ギロン</t>
    </rPh>
    <rPh sb="15" eb="16">
      <t>トウ</t>
    </rPh>
    <rPh sb="17" eb="18">
      <t>フ</t>
    </rPh>
    <rPh sb="21" eb="23">
      <t>セイカ</t>
    </rPh>
    <rPh sb="23" eb="25">
      <t>モクヒョウ</t>
    </rPh>
    <rPh sb="26" eb="28">
      <t>ミナオ</t>
    </rPh>
    <phoneticPr fontId="5"/>
  </si>
  <si>
    <t>‐</t>
  </si>
  <si>
    <t>介護保険事業費補助金（(項)介護保険制度運営推進費）</t>
  </si>
  <si>
    <t>認知症施策等総合支援事業</t>
  </si>
  <si>
    <t>低所得者に対する介護保険サービスに係る利用者負担額の軽減措置事業</t>
  </si>
  <si>
    <t>介護給付適正化推進特別事業等</t>
  </si>
  <si>
    <t>介護報酬改定等に伴うシステム改修経費</t>
  </si>
  <si>
    <t>本事業は、平成28年度の行政事業レビュー公開プロセスの対象となり、「抜本的な見直し」という評価結果となった。
公開プロセスの外部委員や都道府県からの意見を踏まえ、①事業の柱立てを整理、②メニューの整理統合、新設、③成果指標の見直しを行い、平成29年度から実施したところ。</t>
    <rPh sb="0" eb="1">
      <t>ホン</t>
    </rPh>
    <rPh sb="1" eb="3">
      <t>ジギョウ</t>
    </rPh>
    <rPh sb="5" eb="7">
      <t>ヘイセイ</t>
    </rPh>
    <rPh sb="9" eb="11">
      <t>ネンド</t>
    </rPh>
    <rPh sb="12" eb="14">
      <t>ギョウセイ</t>
    </rPh>
    <rPh sb="14" eb="16">
      <t>ジギョウ</t>
    </rPh>
    <rPh sb="20" eb="22">
      <t>コウカイ</t>
    </rPh>
    <rPh sb="27" eb="29">
      <t>タイショウ</t>
    </rPh>
    <rPh sb="34" eb="37">
      <t>バッポンテキ</t>
    </rPh>
    <rPh sb="38" eb="40">
      <t>ミナオ</t>
    </rPh>
    <rPh sb="45" eb="47">
      <t>ヒョウカ</t>
    </rPh>
    <rPh sb="47" eb="49">
      <t>ケッカ</t>
    </rPh>
    <rPh sb="55" eb="57">
      <t>コウカイ</t>
    </rPh>
    <rPh sb="62" eb="64">
      <t>ガイブ</t>
    </rPh>
    <rPh sb="64" eb="66">
      <t>イイン</t>
    </rPh>
    <rPh sb="67" eb="71">
      <t>トドウフケン</t>
    </rPh>
    <rPh sb="74" eb="76">
      <t>イケン</t>
    </rPh>
    <rPh sb="77" eb="78">
      <t>フ</t>
    </rPh>
    <rPh sb="82" eb="84">
      <t>ジギョウ</t>
    </rPh>
    <rPh sb="85" eb="86">
      <t>ハシラ</t>
    </rPh>
    <rPh sb="86" eb="87">
      <t>ダ</t>
    </rPh>
    <rPh sb="89" eb="91">
      <t>セイリ</t>
    </rPh>
    <rPh sb="98" eb="100">
      <t>セイリ</t>
    </rPh>
    <rPh sb="100" eb="102">
      <t>トウゴウ</t>
    </rPh>
    <rPh sb="103" eb="105">
      <t>シンセツ</t>
    </rPh>
    <rPh sb="107" eb="109">
      <t>セイカ</t>
    </rPh>
    <rPh sb="109" eb="111">
      <t>シヒョウ</t>
    </rPh>
    <rPh sb="112" eb="114">
      <t>ミナオ</t>
    </rPh>
    <rPh sb="116" eb="117">
      <t>オコナ</t>
    </rPh>
    <rPh sb="119" eb="121">
      <t>ヘイセイ</t>
    </rPh>
    <rPh sb="123" eb="125">
      <t>ネンド</t>
    </rPh>
    <rPh sb="127" eb="129">
      <t>ジッシ</t>
    </rPh>
    <phoneticPr fontId="5"/>
  </si>
  <si>
    <t>上記のとおり、一昨年度の公開プロセスの外部委員、また都道府県へのヒアリング等での意見を踏まえ、事業の見直しを昨年度から実施したところであり、見直し後の事業について、今後、検証していく。</t>
    <rPh sb="0" eb="2">
      <t>ジョウキ</t>
    </rPh>
    <rPh sb="7" eb="8">
      <t>イチ</t>
    </rPh>
    <rPh sb="8" eb="11">
      <t>サクネンド</t>
    </rPh>
    <rPh sb="12" eb="14">
      <t>コウカイ</t>
    </rPh>
    <rPh sb="19" eb="21">
      <t>ガイブ</t>
    </rPh>
    <rPh sb="21" eb="23">
      <t>イイン</t>
    </rPh>
    <rPh sb="26" eb="30">
      <t>トドウフケン</t>
    </rPh>
    <rPh sb="37" eb="38">
      <t>トウ</t>
    </rPh>
    <rPh sb="40" eb="42">
      <t>イケン</t>
    </rPh>
    <rPh sb="43" eb="44">
      <t>フ</t>
    </rPh>
    <rPh sb="47" eb="49">
      <t>ジギョウ</t>
    </rPh>
    <rPh sb="50" eb="52">
      <t>ミナオ</t>
    </rPh>
    <rPh sb="54" eb="57">
      <t>サクネンド</t>
    </rPh>
    <rPh sb="59" eb="61">
      <t>ジッシ</t>
    </rPh>
    <rPh sb="70" eb="72">
      <t>ミナオ</t>
    </rPh>
    <rPh sb="73" eb="74">
      <t>ゴ</t>
    </rPh>
    <rPh sb="75" eb="77">
      <t>ジギョウ</t>
    </rPh>
    <rPh sb="82" eb="84">
      <t>コンゴ</t>
    </rPh>
    <rPh sb="85" eb="87">
      <t>ケンショウ</t>
    </rPh>
    <phoneticPr fontId="5"/>
  </si>
  <si>
    <t>94/47</t>
    <phoneticPr fontId="5"/>
  </si>
  <si>
    <t>平成30年3月28日老発0328第2号　平成28年度「高齢者虐待の防止、高齢者の養護者に対する支援等に関する法律に基づく対応状況等に関する調査」の結果及び高齢者虐待の状況等を踏まえた対応の強化について　
（⇒本事業の活用を呼びかけ）</t>
    <phoneticPr fontId="5"/>
  </si>
  <si>
    <t>83/46</t>
    <phoneticPr fontId="5"/>
  </si>
  <si>
    <t>A.東京都</t>
    <rPh sb="2" eb="5">
      <t>トウキョウト</t>
    </rPh>
    <phoneticPr fontId="5"/>
  </si>
  <si>
    <t>委託料</t>
    <rPh sb="0" eb="3">
      <t>イタクリョウ</t>
    </rPh>
    <phoneticPr fontId="5"/>
  </si>
  <si>
    <t>B.公益財団法人東京都福祉保健財団</t>
    <rPh sb="2" eb="4">
      <t>コウエキ</t>
    </rPh>
    <rPh sb="4" eb="8">
      <t>ザイダンホウジン</t>
    </rPh>
    <rPh sb="8" eb="11">
      <t>トウキョウト</t>
    </rPh>
    <rPh sb="11" eb="13">
      <t>フクシ</t>
    </rPh>
    <rPh sb="13" eb="15">
      <t>ホケン</t>
    </rPh>
    <rPh sb="15" eb="17">
      <t>ザイダン</t>
    </rPh>
    <phoneticPr fontId="5"/>
  </si>
  <si>
    <t>区市町村職員研修</t>
    <rPh sb="0" eb="1">
      <t>ク</t>
    </rPh>
    <rPh sb="1" eb="4">
      <t>シチョウソン</t>
    </rPh>
    <rPh sb="4" eb="6">
      <t>ショクイン</t>
    </rPh>
    <rPh sb="6" eb="8">
      <t>ケンシュウ</t>
    </rPh>
    <phoneticPr fontId="5"/>
  </si>
  <si>
    <t>区市町村職員相談支援</t>
    <rPh sb="0" eb="1">
      <t>ク</t>
    </rPh>
    <rPh sb="1" eb="4">
      <t>シチョウソン</t>
    </rPh>
    <rPh sb="4" eb="6">
      <t>ショクイン</t>
    </rPh>
    <rPh sb="6" eb="8">
      <t>ソウダン</t>
    </rPh>
    <rPh sb="8" eb="10">
      <t>シエン</t>
    </rPh>
    <phoneticPr fontId="5"/>
  </si>
  <si>
    <t>介護サービス事業者管理者研修</t>
    <rPh sb="0" eb="2">
      <t>カイゴ</t>
    </rPh>
    <rPh sb="6" eb="9">
      <t>ジギョウシャ</t>
    </rPh>
    <rPh sb="9" eb="12">
      <t>カンリシャ</t>
    </rPh>
    <rPh sb="12" eb="14">
      <t>ケンシュウ</t>
    </rPh>
    <phoneticPr fontId="5"/>
  </si>
  <si>
    <t>看護実務者研修</t>
    <rPh sb="0" eb="2">
      <t>カンゴ</t>
    </rPh>
    <rPh sb="2" eb="5">
      <t>ジツムシャ</t>
    </rPh>
    <rPh sb="5" eb="7">
      <t>ケンシュウ</t>
    </rPh>
    <phoneticPr fontId="5"/>
  </si>
  <si>
    <t>看護指導者養成研修</t>
    <rPh sb="0" eb="2">
      <t>カンゴ</t>
    </rPh>
    <rPh sb="2" eb="5">
      <t>シドウシャ</t>
    </rPh>
    <rPh sb="5" eb="7">
      <t>ヨウセイ</t>
    </rPh>
    <rPh sb="7" eb="9">
      <t>ケンシュウ</t>
    </rPh>
    <phoneticPr fontId="5"/>
  </si>
  <si>
    <t>研修・相談支援</t>
    <rPh sb="0" eb="2">
      <t>ケンシュウ</t>
    </rPh>
    <rPh sb="3" eb="5">
      <t>ソウダン</t>
    </rPh>
    <rPh sb="5" eb="7">
      <t>シエン</t>
    </rPh>
    <phoneticPr fontId="5"/>
  </si>
  <si>
    <t>東京都</t>
    <rPh sb="0" eb="3">
      <t>トウキョウト</t>
    </rPh>
    <phoneticPr fontId="5"/>
  </si>
  <si>
    <t>北海道</t>
    <rPh sb="0" eb="3">
      <t>ホッカイドウ</t>
    </rPh>
    <phoneticPr fontId="5"/>
  </si>
  <si>
    <t>鹿児島県</t>
    <rPh sb="0" eb="4">
      <t>カゴシマケン</t>
    </rPh>
    <phoneticPr fontId="5"/>
  </si>
  <si>
    <t>宮崎県</t>
    <rPh sb="0" eb="3">
      <t>ミヤザキケン</t>
    </rPh>
    <phoneticPr fontId="5"/>
  </si>
  <si>
    <t>高知県</t>
    <rPh sb="0" eb="3">
      <t>コウチケン</t>
    </rPh>
    <phoneticPr fontId="5"/>
  </si>
  <si>
    <t>千葉県</t>
    <rPh sb="0" eb="3">
      <t>チバケン</t>
    </rPh>
    <phoneticPr fontId="5"/>
  </si>
  <si>
    <t>静岡県</t>
    <rPh sb="0" eb="3">
      <t>シズオカケン</t>
    </rPh>
    <phoneticPr fontId="5"/>
  </si>
  <si>
    <t>滋賀県</t>
    <rPh sb="0" eb="3">
      <t>シガケン</t>
    </rPh>
    <phoneticPr fontId="5"/>
  </si>
  <si>
    <t>熊本県</t>
    <rPh sb="0" eb="3">
      <t>クマモトケン</t>
    </rPh>
    <phoneticPr fontId="5"/>
  </si>
  <si>
    <t>沖縄県</t>
    <rPh sb="0" eb="3">
      <t>オキナワケン</t>
    </rPh>
    <phoneticPr fontId="5"/>
  </si>
  <si>
    <t>東京都福祉保健財団</t>
    <rPh sb="0" eb="3">
      <t>トウキョウト</t>
    </rPh>
    <rPh sb="3" eb="5">
      <t>フクシ</t>
    </rPh>
    <rPh sb="5" eb="7">
      <t>ホケン</t>
    </rPh>
    <rPh sb="7" eb="9">
      <t>ザイダン</t>
    </rPh>
    <phoneticPr fontId="5"/>
  </si>
  <si>
    <t>北海道社会福祉協議会</t>
    <rPh sb="0" eb="3">
      <t>ホッカイドウ</t>
    </rPh>
    <rPh sb="3" eb="5">
      <t>シャカイ</t>
    </rPh>
    <rPh sb="5" eb="7">
      <t>フクシ</t>
    </rPh>
    <rPh sb="7" eb="10">
      <t>キョウギカイ</t>
    </rPh>
    <phoneticPr fontId="5"/>
  </si>
  <si>
    <t>鹿児島県社会福祉協議会</t>
    <rPh sb="0" eb="4">
      <t>カゴシマケン</t>
    </rPh>
    <rPh sb="4" eb="6">
      <t>シャカイ</t>
    </rPh>
    <rPh sb="6" eb="8">
      <t>フクシ</t>
    </rPh>
    <rPh sb="8" eb="11">
      <t>キョウギカイ</t>
    </rPh>
    <phoneticPr fontId="5"/>
  </si>
  <si>
    <t>宮崎県社会福祉協議会</t>
    <rPh sb="0" eb="3">
      <t>ミヤザキケン</t>
    </rPh>
    <rPh sb="3" eb="5">
      <t>シャカイ</t>
    </rPh>
    <rPh sb="5" eb="7">
      <t>フクシ</t>
    </rPh>
    <rPh sb="7" eb="10">
      <t>キョウギカイ</t>
    </rPh>
    <phoneticPr fontId="5"/>
  </si>
  <si>
    <t>高知県社会福祉協議会</t>
    <rPh sb="0" eb="3">
      <t>コウチケン</t>
    </rPh>
    <rPh sb="3" eb="5">
      <t>シャカイ</t>
    </rPh>
    <rPh sb="5" eb="7">
      <t>フクシ</t>
    </rPh>
    <rPh sb="7" eb="10">
      <t>キョウギカイ</t>
    </rPh>
    <phoneticPr fontId="5"/>
  </si>
  <si>
    <t>特定非営利活動法人あさがお（滋賀県）</t>
    <rPh sb="0" eb="2">
      <t>トクテイ</t>
    </rPh>
    <rPh sb="2" eb="3">
      <t>ヒ</t>
    </rPh>
    <rPh sb="3" eb="5">
      <t>エイリ</t>
    </rPh>
    <rPh sb="5" eb="7">
      <t>カツドウ</t>
    </rPh>
    <rPh sb="7" eb="9">
      <t>ホウジン</t>
    </rPh>
    <rPh sb="14" eb="17">
      <t>シガケン</t>
    </rPh>
    <phoneticPr fontId="5"/>
  </si>
  <si>
    <t>京都社会福祉士会</t>
    <rPh sb="0" eb="2">
      <t>キョウト</t>
    </rPh>
    <rPh sb="2" eb="4">
      <t>シャカイ</t>
    </rPh>
    <rPh sb="4" eb="7">
      <t>フクシシ</t>
    </rPh>
    <rPh sb="7" eb="8">
      <t>カイ</t>
    </rPh>
    <phoneticPr fontId="5"/>
  </si>
  <si>
    <t>静岡県社会福祉士会</t>
    <rPh sb="0" eb="3">
      <t>シズオカケン</t>
    </rPh>
    <rPh sb="3" eb="5">
      <t>シャカイ</t>
    </rPh>
    <rPh sb="5" eb="8">
      <t>フクシシ</t>
    </rPh>
    <rPh sb="8" eb="9">
      <t>カイ</t>
    </rPh>
    <phoneticPr fontId="5"/>
  </si>
  <si>
    <t>いきいき岩手支援財団</t>
    <rPh sb="4" eb="6">
      <t>イワテ</t>
    </rPh>
    <rPh sb="6" eb="8">
      <t>シエン</t>
    </rPh>
    <rPh sb="8" eb="10">
      <t>ザイダン</t>
    </rPh>
    <phoneticPr fontId="5"/>
  </si>
  <si>
    <t>和歌山県社会福祉士会</t>
    <rPh sb="0" eb="3">
      <t>ワカヤマ</t>
    </rPh>
    <rPh sb="3" eb="4">
      <t>ケン</t>
    </rPh>
    <rPh sb="4" eb="6">
      <t>シャカイ</t>
    </rPh>
    <rPh sb="6" eb="8">
      <t>フクシ</t>
    </rPh>
    <rPh sb="8" eb="9">
      <t>シ</t>
    </rPh>
    <rPh sb="9" eb="10">
      <t>カイ</t>
    </rPh>
    <phoneticPr fontId="5"/>
  </si>
  <si>
    <t>高齢者の権利擁護のための取組を推進</t>
    <phoneticPr fontId="5"/>
  </si>
  <si>
    <t>補助金等交付</t>
  </si>
  <si>
    <t>相談窓口の設置</t>
    <rPh sb="0" eb="2">
      <t>ソウダン</t>
    </rPh>
    <rPh sb="2" eb="4">
      <t>マドグチ</t>
    </rPh>
    <rPh sb="5" eb="7">
      <t>セッチ</t>
    </rPh>
    <phoneticPr fontId="5"/>
  </si>
  <si>
    <t>相談窓口の設置、研修の実施</t>
    <rPh sb="0" eb="2">
      <t>ソウダン</t>
    </rPh>
    <rPh sb="2" eb="4">
      <t>マドグチ</t>
    </rPh>
    <rPh sb="5" eb="7">
      <t>セッチ</t>
    </rPh>
    <rPh sb="8" eb="10">
      <t>ケンシュウ</t>
    </rPh>
    <rPh sb="11" eb="13">
      <t>ジッシ</t>
    </rPh>
    <phoneticPr fontId="5"/>
  </si>
  <si>
    <r>
      <t>相談窓口の設置、研修の</t>
    </r>
    <r>
      <rPr>
        <sz val="11"/>
        <rFont val="ＭＳ Ｐゴシック"/>
        <family val="3"/>
        <charset val="128"/>
      </rPr>
      <t>実施</t>
    </r>
    <rPh sb="0" eb="2">
      <t>ソウダン</t>
    </rPh>
    <rPh sb="2" eb="4">
      <t>マドグチ</t>
    </rPh>
    <rPh sb="5" eb="7">
      <t>セッチ</t>
    </rPh>
    <rPh sb="8" eb="10">
      <t>ケンシュウ</t>
    </rPh>
    <rPh sb="11" eb="13">
      <t>ジッシ</t>
    </rPh>
    <phoneticPr fontId="5"/>
  </si>
  <si>
    <t>相談窓口の設置、普及啓発・研修の実施</t>
    <rPh sb="0" eb="2">
      <t>ソウダン</t>
    </rPh>
    <rPh sb="2" eb="4">
      <t>マドグチ</t>
    </rPh>
    <rPh sb="5" eb="7">
      <t>セッチ</t>
    </rPh>
    <rPh sb="8" eb="10">
      <t>フキュウ</t>
    </rPh>
    <rPh sb="10" eb="12">
      <t>ケイハツ</t>
    </rPh>
    <rPh sb="13" eb="15">
      <t>ケンシュウ</t>
    </rPh>
    <rPh sb="16" eb="18">
      <t>ジッシ</t>
    </rPh>
    <phoneticPr fontId="5"/>
  </si>
  <si>
    <t>539</t>
    <phoneticPr fontId="5"/>
  </si>
  <si>
    <t>491</t>
    <phoneticPr fontId="5"/>
  </si>
  <si>
    <t>435</t>
    <phoneticPr fontId="5"/>
  </si>
  <si>
    <t>822</t>
    <phoneticPr fontId="5"/>
  </si>
  <si>
    <t>823</t>
    <phoneticPr fontId="5"/>
  </si>
  <si>
    <t>834</t>
    <phoneticPr fontId="5"/>
  </si>
  <si>
    <t>804</t>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</si>
  <si>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</si>
  <si>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介護保険制度の適切な運営を図るとともに、質・量両面にわたり介護サービス基盤の整備を図ること（施策目標ⅩⅠ－１－４）</t>
    <phoneticPr fontId="5"/>
  </si>
  <si>
    <t>当該事業は、高齢者虐待防止に関する国の唯一の事業であって、他部局・他府省等と重複している事業はなく、適切に役割分担できている。</t>
    <rPh sb="29" eb="30">
      <t>ホカ</t>
    </rPh>
    <rPh sb="30" eb="32">
      <t>ブキョク</t>
    </rPh>
    <rPh sb="33" eb="34">
      <t>ホカ</t>
    </rPh>
    <rPh sb="34" eb="35">
      <t>フ</t>
    </rPh>
    <rPh sb="35" eb="37">
      <t>ショウナド</t>
    </rPh>
    <rPh sb="38" eb="40">
      <t>チョウフク</t>
    </rPh>
    <rPh sb="44" eb="46">
      <t>ジギョウ</t>
    </rPh>
    <rPh sb="50" eb="52">
      <t>テキセツ</t>
    </rPh>
    <rPh sb="53" eb="55">
      <t>ヤクワリ</t>
    </rPh>
    <rPh sb="55" eb="57">
      <t>ブンタン</t>
    </rPh>
    <phoneticPr fontId="5"/>
  </si>
  <si>
    <t>各都道府県が規定する契約関連条例・規則等に基づき、適切に契約している。</t>
    <rPh sb="0" eb="1">
      <t>カク</t>
    </rPh>
    <rPh sb="6" eb="8">
      <t>キテイ</t>
    </rPh>
    <rPh sb="10" eb="12">
      <t>ケイヤク</t>
    </rPh>
    <rPh sb="12" eb="14">
      <t>カンレン</t>
    </rPh>
    <rPh sb="14" eb="16">
      <t>ジョウレイ</t>
    </rPh>
    <rPh sb="17" eb="19">
      <t>キソク</t>
    </rPh>
    <rPh sb="19" eb="20">
      <t>トウ</t>
    </rPh>
    <rPh sb="21" eb="22">
      <t>モト</t>
    </rPh>
    <rPh sb="25" eb="27">
      <t>テキセツ</t>
    </rPh>
    <phoneticPr fontId="5"/>
  </si>
  <si>
    <t>-</t>
    <phoneticPr fontId="5"/>
  </si>
  <si>
    <t>-</t>
    <phoneticPr fontId="5"/>
  </si>
  <si>
    <t>-</t>
    <phoneticPr fontId="5"/>
  </si>
  <si>
    <t>市町村における体制整備等に関する状況（市町村において実施が望まれる14項目についての実施済みの割合（全国平均））
※各項目における実施市町村/全市町村の和（14項目分）の単純平均</t>
    <rPh sb="0" eb="3">
      <t>シチョウソン</t>
    </rPh>
    <rPh sb="7" eb="9">
      <t>タイセイ</t>
    </rPh>
    <rPh sb="9" eb="11">
      <t>セイビ</t>
    </rPh>
    <rPh sb="11" eb="12">
      <t>トウ</t>
    </rPh>
    <rPh sb="13" eb="14">
      <t>カン</t>
    </rPh>
    <rPh sb="16" eb="18">
      <t>ジョウキョウ</t>
    </rPh>
    <rPh sb="19" eb="22">
      <t>シチョウソン</t>
    </rPh>
    <rPh sb="26" eb="28">
      <t>ジッシ</t>
    </rPh>
    <rPh sb="29" eb="30">
      <t>ノゾ</t>
    </rPh>
    <rPh sb="35" eb="37">
      <t>コウモク</t>
    </rPh>
    <rPh sb="42" eb="44">
      <t>ジッシ</t>
    </rPh>
    <rPh sb="44" eb="45">
      <t>ス</t>
    </rPh>
    <rPh sb="47" eb="49">
      <t>ワリアイ</t>
    </rPh>
    <rPh sb="50" eb="52">
      <t>ゼンコク</t>
    </rPh>
    <rPh sb="52" eb="54">
      <t>ヘイキン</t>
    </rPh>
    <rPh sb="58" eb="59">
      <t>カク</t>
    </rPh>
    <rPh sb="59" eb="61">
      <t>コウモク</t>
    </rPh>
    <rPh sb="65" eb="67">
      <t>ジッシ</t>
    </rPh>
    <rPh sb="67" eb="70">
      <t>シチョウソン</t>
    </rPh>
    <rPh sb="71" eb="75">
      <t>ゼンシチョウソン</t>
    </rPh>
    <rPh sb="76" eb="77">
      <t>ワ</t>
    </rPh>
    <rPh sb="80" eb="82">
      <t>コウモク</t>
    </rPh>
    <rPh sb="82" eb="83">
      <t>ブン</t>
    </rPh>
    <rPh sb="85" eb="87">
      <t>タンジュン</t>
    </rPh>
    <rPh sb="87" eb="89">
      <t>ヘイキン</t>
    </rPh>
    <phoneticPr fontId="5"/>
  </si>
  <si>
    <t>平成２８年度公開プロセス評価結果　【事業全体の抜本的な改善】
顕在化していないニーズを含めて実態をよく把握した上で、見直し案にある、施設職員のストレス軽減や施設に対する第三者など外部の目の積極的な活用に資する内容を加える一方、必要性の乏しいメニューを廃止し、併せて都道府県や市町村の先進的な取組を収集し、その横展開を行えるよう事業の再構築を図ることが必要。これに加え、通報・相談窓口を周知し、虐待の実態を個別の実態も含めて一層的確に把握した上で、地域差を解消しつつ、本事業によって虐待件数を減少させていくことができるよう、通報件数など適切なアウトカム指標の設定を検討することが必要。</t>
    <rPh sb="0" eb="2">
      <t>ヘイセイ</t>
    </rPh>
    <rPh sb="4" eb="6">
      <t>ネンド</t>
    </rPh>
    <rPh sb="6" eb="8">
      <t>コウカイ</t>
    </rPh>
    <rPh sb="12" eb="14">
      <t>ヒョウカ</t>
    </rPh>
    <rPh sb="14" eb="16">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</si>
</sst>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179439</xdr:colOff>
      <xdr:row>740</xdr:row>
      <xdr:rowOff>301037</xdr:rowOff>
    </xdr:from>
    <xdr:to>
      <xdr:col>33</xdr:col>
      <xdr:colOff>153752</xdr:colOff>
      <xdr:row>743</xdr:row>
      <xdr:rowOff>68757</xdr:rowOff>
    </xdr:to>
    <xdr:sp macro="" textlink="">
      <xdr:nvSpPr>
        <xdr:cNvPr id="2" name="正方形/長方形 1"/>
        <xdr:cNvSpPr/>
      </xdr:nvSpPr>
      <xdr:spPr>
        <a:xfrm>
          <a:off x="3979914" y="39334487"/>
          <a:ext cx="2774663" cy="8249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８４百万円</a:t>
          </a:r>
        </a:p>
      </xdr:txBody>
    </xdr:sp>
    <xdr:clientData/>
  </xdr:twoCellAnchor>
  <xdr:twoCellAnchor>
    <xdr:from>
      <xdr:col>19</xdr:col>
      <xdr:colOff>179439</xdr:colOff>
      <xdr:row>745</xdr:row>
      <xdr:rowOff>302558</xdr:rowOff>
    </xdr:from>
    <xdr:to>
      <xdr:col>33</xdr:col>
      <xdr:colOff>153752</xdr:colOff>
      <xdr:row>748</xdr:row>
      <xdr:rowOff>246527</xdr:rowOff>
    </xdr:to>
    <xdr:sp macro="" textlink="">
      <xdr:nvSpPr>
        <xdr:cNvPr id="3" name="正方形/長方形 2"/>
        <xdr:cNvSpPr/>
      </xdr:nvSpPr>
      <xdr:spPr>
        <a:xfrm>
          <a:off x="3979914" y="41098133"/>
          <a:ext cx="2774663" cy="10012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Ａ　都道府県</a:t>
          </a:r>
          <a:endParaRPr kumimoji="1" lang="en-US" altLang="ja-JP" sz="1800"/>
        </a:p>
        <a:p>
          <a:pPr algn="ctr"/>
          <a:r>
            <a:rPr kumimoji="1" lang="ja-JP" altLang="en-US" sz="1800"/>
            <a:t>８４百万円</a:t>
          </a:r>
        </a:p>
      </xdr:txBody>
    </xdr:sp>
    <xdr:clientData/>
  </xdr:twoCellAnchor>
  <xdr:twoCellAnchor>
    <xdr:from>
      <xdr:col>26</xdr:col>
      <xdr:colOff>166595</xdr:colOff>
      <xdr:row>743</xdr:row>
      <xdr:rowOff>168088</xdr:rowOff>
    </xdr:from>
    <xdr:to>
      <xdr:col>26</xdr:col>
      <xdr:colOff>166595</xdr:colOff>
      <xdr:row>744</xdr:row>
      <xdr:rowOff>336176</xdr:rowOff>
    </xdr:to>
    <xdr:cxnSp macro="">
      <xdr:nvCxnSpPr>
        <xdr:cNvPr id="4" name="直線矢印コネクタ 3"/>
        <xdr:cNvCxnSpPr/>
      </xdr:nvCxnSpPr>
      <xdr:spPr>
        <a:xfrm>
          <a:off x="5367245" y="40258813"/>
          <a:ext cx="0" cy="52051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176893</xdr:colOff>
      <xdr:row>744</xdr:row>
      <xdr:rowOff>235323</xdr:rowOff>
    </xdr:from>
    <xdr:to>
      <xdr:col>33</xdr:col>
      <xdr:colOff>81643</xdr:colOff>
      <xdr:row>746</xdr:row>
      <xdr:rowOff>56030</xdr:rowOff>
    </xdr:to>
    <xdr:sp macro="" textlink="">
      <xdr:nvSpPr>
        <xdr:cNvPr id="5" name="正方形/長方形 4"/>
        <xdr:cNvSpPr/>
      </xdr:nvSpPr>
      <xdr:spPr>
        <a:xfrm>
          <a:off x="4177393" y="40678473"/>
          <a:ext cx="2505075" cy="5255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800"/>
        </a:p>
      </xdr:txBody>
    </xdr:sp>
    <xdr:clientData/>
  </xdr:twoCellAnchor>
  <xdr:twoCellAnchor>
    <xdr:from>
      <xdr:col>19</xdr:col>
      <xdr:colOff>78441</xdr:colOff>
      <xdr:row>751</xdr:row>
      <xdr:rowOff>342645</xdr:rowOff>
    </xdr:from>
    <xdr:to>
      <xdr:col>34</xdr:col>
      <xdr:colOff>44824</xdr:colOff>
      <xdr:row>754</xdr:row>
      <xdr:rowOff>298830</xdr:rowOff>
    </xdr:to>
    <xdr:sp macro="" textlink="">
      <xdr:nvSpPr>
        <xdr:cNvPr id="6" name="正方形/長方形 5"/>
        <xdr:cNvSpPr/>
      </xdr:nvSpPr>
      <xdr:spPr>
        <a:xfrm>
          <a:off x="3910853" y="121881645"/>
          <a:ext cx="2991971" cy="99833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Ｂ　社会福祉関係団体等</a:t>
          </a:r>
          <a:endParaRPr kumimoji="1" lang="en-US" altLang="ja-JP" sz="1800"/>
        </a:p>
        <a:p>
          <a:pPr algn="ctr"/>
          <a:r>
            <a:rPr kumimoji="1" lang="ja-JP" altLang="en-US" sz="1800"/>
            <a:t>７３百万円</a:t>
          </a:r>
        </a:p>
      </xdr:txBody>
    </xdr:sp>
    <xdr:clientData/>
  </xdr:twoCellAnchor>
  <xdr:twoCellAnchor>
    <xdr:from>
      <xdr:col>26</xdr:col>
      <xdr:colOff>166595</xdr:colOff>
      <xdr:row>748</xdr:row>
      <xdr:rowOff>242503</xdr:rowOff>
    </xdr:from>
    <xdr:to>
      <xdr:col>26</xdr:col>
      <xdr:colOff>166595</xdr:colOff>
      <xdr:row>750</xdr:row>
      <xdr:rowOff>353316</xdr:rowOff>
    </xdr:to>
    <xdr:cxnSp macro="">
      <xdr:nvCxnSpPr>
        <xdr:cNvPr id="7" name="直線矢印コネクタ 6"/>
        <xdr:cNvCxnSpPr/>
      </xdr:nvCxnSpPr>
      <xdr:spPr>
        <a:xfrm>
          <a:off x="5367245" y="42095353"/>
          <a:ext cx="0" cy="815663"/>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750</xdr:row>
      <xdr:rowOff>218949</xdr:rowOff>
    </xdr:from>
    <xdr:to>
      <xdr:col>35</xdr:col>
      <xdr:colOff>108858</xdr:colOff>
      <xdr:row>752</xdr:row>
      <xdr:rowOff>45762</xdr:rowOff>
    </xdr:to>
    <xdr:sp macro="" textlink="">
      <xdr:nvSpPr>
        <xdr:cNvPr id="8" name="正方形/長方形 7"/>
        <xdr:cNvSpPr/>
      </xdr:nvSpPr>
      <xdr:spPr>
        <a:xfrm>
          <a:off x="3709308" y="42776649"/>
          <a:ext cx="3400425" cy="53166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一部委託（随意契約等）</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799</v>
      </c>
      <c r="AT2" s="219"/>
      <c r="AU2" s="219"/>
      <c r="AV2" s="52" t="str">
        <f>IF(AW2="", "", "-")</f>
        <v/>
      </c>
      <c r="AW2" s="397"/>
      <c r="AX2" s="397"/>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182</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6.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5" t="s">
        <v>547</v>
      </c>
      <c r="Z7" s="295"/>
      <c r="AA7" s="295"/>
      <c r="AB7" s="295"/>
      <c r="AC7" s="295"/>
      <c r="AD7" s="396"/>
      <c r="AE7" s="383" t="s">
        <v>589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104</v>
      </c>
      <c r="Q13" s="99"/>
      <c r="R13" s="99"/>
      <c r="S13" s="99"/>
      <c r="T13" s="99"/>
      <c r="U13" s="99"/>
      <c r="V13" s="100"/>
      <c r="W13" s="98">
        <v>105</v>
      </c>
      <c r="X13" s="99"/>
      <c r="Y13" s="99"/>
      <c r="Z13" s="99"/>
      <c r="AA13" s="99"/>
      <c r="AB13" s="99"/>
      <c r="AC13" s="100"/>
      <c r="AD13" s="98">
        <v>84</v>
      </c>
      <c r="AE13" s="99"/>
      <c r="AF13" s="99"/>
      <c r="AG13" s="99"/>
      <c r="AH13" s="99"/>
      <c r="AI13" s="99"/>
      <c r="AJ13" s="100"/>
      <c r="AK13" s="98">
        <v>94</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5"/>
      <c r="H14" s="746"/>
      <c r="I14" s="576" t="s">
        <v>8</v>
      </c>
      <c r="J14" s="630"/>
      <c r="K14" s="630"/>
      <c r="L14" s="630"/>
      <c r="M14" s="630"/>
      <c r="N14" s="630"/>
      <c r="O14" s="631"/>
      <c r="P14" s="98"/>
      <c r="Q14" s="99"/>
      <c r="R14" s="99"/>
      <c r="S14" s="99"/>
      <c r="T14" s="99"/>
      <c r="U14" s="99"/>
      <c r="V14" s="100"/>
      <c r="W14" s="98"/>
      <c r="X14" s="99"/>
      <c r="Y14" s="99"/>
      <c r="Z14" s="99"/>
      <c r="AA14" s="99"/>
      <c r="AB14" s="99"/>
      <c r="AC14" s="100"/>
      <c r="AD14" s="98"/>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c r="Q15" s="99"/>
      <c r="R15" s="99"/>
      <c r="S15" s="99"/>
      <c r="T15" s="99"/>
      <c r="U15" s="99"/>
      <c r="V15" s="100"/>
      <c r="W15" s="98"/>
      <c r="X15" s="99"/>
      <c r="Y15" s="99"/>
      <c r="Z15" s="99"/>
      <c r="AA15" s="99"/>
      <c r="AB15" s="99"/>
      <c r="AC15" s="100"/>
      <c r="AD15" s="98"/>
      <c r="AE15" s="99"/>
      <c r="AF15" s="99"/>
      <c r="AG15" s="99"/>
      <c r="AH15" s="99"/>
      <c r="AI15" s="99"/>
      <c r="AJ15" s="100"/>
      <c r="AK15" s="98"/>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c r="Q16" s="99"/>
      <c r="R16" s="99"/>
      <c r="S16" s="99"/>
      <c r="T16" s="99"/>
      <c r="U16" s="99"/>
      <c r="V16" s="100"/>
      <c r="W16" s="98"/>
      <c r="X16" s="99"/>
      <c r="Y16" s="99"/>
      <c r="Z16" s="99"/>
      <c r="AA16" s="99"/>
      <c r="AB16" s="99"/>
      <c r="AC16" s="100"/>
      <c r="AD16" s="98"/>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c r="Q17" s="99"/>
      <c r="R17" s="99"/>
      <c r="S17" s="99"/>
      <c r="T17" s="99"/>
      <c r="U17" s="99"/>
      <c r="V17" s="100"/>
      <c r="W17" s="98"/>
      <c r="X17" s="99"/>
      <c r="Y17" s="99"/>
      <c r="Z17" s="99"/>
      <c r="AA17" s="99"/>
      <c r="AB17" s="99"/>
      <c r="AC17" s="100"/>
      <c r="AD17" s="98"/>
      <c r="AE17" s="99"/>
      <c r="AF17" s="99"/>
      <c r="AG17" s="99"/>
      <c r="AH17" s="99"/>
      <c r="AI17" s="99"/>
      <c r="AJ17" s="100"/>
      <c r="AK17" s="98"/>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7"/>
      <c r="H18" s="748"/>
      <c r="I18" s="735" t="s">
        <v>20</v>
      </c>
      <c r="J18" s="736"/>
      <c r="K18" s="736"/>
      <c r="L18" s="736"/>
      <c r="M18" s="736"/>
      <c r="N18" s="736"/>
      <c r="O18" s="737"/>
      <c r="P18" s="104">
        <f>SUM(P13:V17)</f>
        <v>104</v>
      </c>
      <c r="Q18" s="105"/>
      <c r="R18" s="105"/>
      <c r="S18" s="105"/>
      <c r="T18" s="105"/>
      <c r="U18" s="105"/>
      <c r="V18" s="106"/>
      <c r="W18" s="104">
        <f>SUM(W13:AC17)</f>
        <v>105</v>
      </c>
      <c r="X18" s="105"/>
      <c r="Y18" s="105"/>
      <c r="Z18" s="105"/>
      <c r="AA18" s="105"/>
      <c r="AB18" s="105"/>
      <c r="AC18" s="106"/>
      <c r="AD18" s="104">
        <f>SUM(AD13:AJ17)</f>
        <v>84</v>
      </c>
      <c r="AE18" s="105"/>
      <c r="AF18" s="105"/>
      <c r="AG18" s="105"/>
      <c r="AH18" s="105"/>
      <c r="AI18" s="105"/>
      <c r="AJ18" s="106"/>
      <c r="AK18" s="104">
        <f>SUM(AK13:AQ17)</f>
        <v>94</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92</v>
      </c>
      <c r="Q19" s="99"/>
      <c r="R19" s="99"/>
      <c r="S19" s="99"/>
      <c r="T19" s="99"/>
      <c r="U19" s="99"/>
      <c r="V19" s="100"/>
      <c r="W19" s="98">
        <v>92</v>
      </c>
      <c r="X19" s="99"/>
      <c r="Y19" s="99"/>
      <c r="Z19" s="99"/>
      <c r="AA19" s="99"/>
      <c r="AB19" s="99"/>
      <c r="AC19" s="100"/>
      <c r="AD19" s="98">
        <v>84</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0.88461538461538458</v>
      </c>
      <c r="Q20" s="540"/>
      <c r="R20" s="540"/>
      <c r="S20" s="540"/>
      <c r="T20" s="540"/>
      <c r="U20" s="540"/>
      <c r="V20" s="540"/>
      <c r="W20" s="540">
        <f t="shared" ref="W20" si="0">IF(W18=0, "-", SUM(W19)/W18)</f>
        <v>0.87619047619047619</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0.88461538461538458</v>
      </c>
      <c r="Q21" s="540"/>
      <c r="R21" s="540"/>
      <c r="S21" s="540"/>
      <c r="T21" s="540"/>
      <c r="U21" s="540"/>
      <c r="V21" s="540"/>
      <c r="W21" s="540">
        <f t="shared" ref="W21" si="2">IF(W19=0, "-", SUM(W19)/SUM(W13,W14))</f>
        <v>0.87619047619047619</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558</v>
      </c>
      <c r="H23" s="185"/>
      <c r="I23" s="185"/>
      <c r="J23" s="185"/>
      <c r="K23" s="185"/>
      <c r="L23" s="185"/>
      <c r="M23" s="185"/>
      <c r="N23" s="185"/>
      <c r="O23" s="186"/>
      <c r="P23" s="95">
        <v>94</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94</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6">
        <v>34</v>
      </c>
      <c r="AR31" s="134"/>
      <c r="AS31" s="135" t="s">
        <v>356</v>
      </c>
      <c r="AT31" s="170"/>
      <c r="AU31" s="270">
        <v>39</v>
      </c>
      <c r="AV31" s="270"/>
      <c r="AW31" s="379" t="s">
        <v>300</v>
      </c>
      <c r="AX31" s="380"/>
    </row>
    <row r="32" spans="1:50" ht="23.25" customHeight="1" x14ac:dyDescent="0.15">
      <c r="A32" s="516"/>
      <c r="B32" s="514"/>
      <c r="C32" s="514"/>
      <c r="D32" s="514"/>
      <c r="E32" s="514"/>
      <c r="F32" s="515"/>
      <c r="G32" s="541" t="s">
        <v>559</v>
      </c>
      <c r="H32" s="542"/>
      <c r="I32" s="542"/>
      <c r="J32" s="542"/>
      <c r="K32" s="542"/>
      <c r="L32" s="542"/>
      <c r="M32" s="542"/>
      <c r="N32" s="542"/>
      <c r="O32" s="543"/>
      <c r="P32" s="158" t="s">
        <v>640</v>
      </c>
      <c r="Q32" s="159"/>
      <c r="R32" s="159"/>
      <c r="S32" s="159"/>
      <c r="T32" s="159"/>
      <c r="U32" s="159"/>
      <c r="V32" s="159"/>
      <c r="W32" s="159"/>
      <c r="X32" s="230"/>
      <c r="Y32" s="338" t="s">
        <v>12</v>
      </c>
      <c r="Z32" s="550"/>
      <c r="AA32" s="551"/>
      <c r="AB32" s="552" t="s">
        <v>560</v>
      </c>
      <c r="AC32" s="552"/>
      <c r="AD32" s="552"/>
      <c r="AE32" s="364">
        <v>68</v>
      </c>
      <c r="AF32" s="365"/>
      <c r="AG32" s="365"/>
      <c r="AH32" s="365"/>
      <c r="AI32" s="364">
        <v>68.2</v>
      </c>
      <c r="AJ32" s="365"/>
      <c r="AK32" s="365"/>
      <c r="AL32" s="365"/>
      <c r="AM32" s="364">
        <v>68.8</v>
      </c>
      <c r="AN32" s="365"/>
      <c r="AO32" s="365"/>
      <c r="AP32" s="365"/>
      <c r="AQ32" s="101"/>
      <c r="AR32" s="102"/>
      <c r="AS32" s="102"/>
      <c r="AT32" s="103"/>
      <c r="AU32" s="365"/>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430"/>
      <c r="Q33" s="232"/>
      <c r="R33" s="232"/>
      <c r="S33" s="232"/>
      <c r="T33" s="232"/>
      <c r="U33" s="232"/>
      <c r="V33" s="232"/>
      <c r="W33" s="232"/>
      <c r="X33" s="233"/>
      <c r="Y33" s="302" t="s">
        <v>54</v>
      </c>
      <c r="Z33" s="297"/>
      <c r="AA33" s="298"/>
      <c r="AB33" s="523" t="s">
        <v>560</v>
      </c>
      <c r="AC33" s="523"/>
      <c r="AD33" s="523"/>
      <c r="AE33" s="364">
        <v>100</v>
      </c>
      <c r="AF33" s="365"/>
      <c r="AG33" s="365"/>
      <c r="AH33" s="365"/>
      <c r="AI33" s="364">
        <v>100</v>
      </c>
      <c r="AJ33" s="365"/>
      <c r="AK33" s="365"/>
      <c r="AL33" s="365"/>
      <c r="AM33" s="364">
        <v>100</v>
      </c>
      <c r="AN33" s="365"/>
      <c r="AO33" s="365"/>
      <c r="AP33" s="365"/>
      <c r="AQ33" s="101">
        <v>100</v>
      </c>
      <c r="AR33" s="102"/>
      <c r="AS33" s="102"/>
      <c r="AT33" s="103"/>
      <c r="AU33" s="365">
        <v>100</v>
      </c>
      <c r="AV33" s="365"/>
      <c r="AW33" s="365"/>
      <c r="AX33" s="367"/>
    </row>
    <row r="34" spans="1:50" ht="62.25" customHeight="1" x14ac:dyDescent="0.15">
      <c r="A34" s="516"/>
      <c r="B34" s="514"/>
      <c r="C34" s="514"/>
      <c r="D34" s="514"/>
      <c r="E34" s="514"/>
      <c r="F34" s="515"/>
      <c r="G34" s="547"/>
      <c r="H34" s="548"/>
      <c r="I34" s="548"/>
      <c r="J34" s="548"/>
      <c r="K34" s="548"/>
      <c r="L34" s="548"/>
      <c r="M34" s="548"/>
      <c r="N34" s="548"/>
      <c r="O34" s="549"/>
      <c r="P34" s="161"/>
      <c r="Q34" s="162"/>
      <c r="R34" s="162"/>
      <c r="S34" s="162"/>
      <c r="T34" s="162"/>
      <c r="U34" s="162"/>
      <c r="V34" s="162"/>
      <c r="W34" s="162"/>
      <c r="X34" s="235"/>
      <c r="Y34" s="302" t="s">
        <v>13</v>
      </c>
      <c r="Z34" s="297"/>
      <c r="AA34" s="298"/>
      <c r="AB34" s="498" t="s">
        <v>301</v>
      </c>
      <c r="AC34" s="498"/>
      <c r="AD34" s="498"/>
      <c r="AE34" s="364">
        <v>68</v>
      </c>
      <c r="AF34" s="365"/>
      <c r="AG34" s="365"/>
      <c r="AH34" s="365"/>
      <c r="AI34" s="364">
        <v>68.2</v>
      </c>
      <c r="AJ34" s="365"/>
      <c r="AK34" s="365"/>
      <c r="AL34" s="365"/>
      <c r="AM34" s="364">
        <v>68.8</v>
      </c>
      <c r="AN34" s="365"/>
      <c r="AO34" s="365"/>
      <c r="AP34" s="365"/>
      <c r="AQ34" s="101"/>
      <c r="AR34" s="102"/>
      <c r="AS34" s="102"/>
      <c r="AT34" s="103"/>
      <c r="AU34" s="365"/>
      <c r="AV34" s="365"/>
      <c r="AW34" s="365"/>
      <c r="AX34" s="367"/>
    </row>
    <row r="35" spans="1:50" ht="23.25" customHeight="1" x14ac:dyDescent="0.15">
      <c r="A35" s="901" t="s">
        <v>527</v>
      </c>
      <c r="B35" s="902"/>
      <c r="C35" s="902"/>
      <c r="D35" s="902"/>
      <c r="E35" s="902"/>
      <c r="F35" s="903"/>
      <c r="G35" s="907" t="s">
        <v>561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8" t="s">
        <v>12</v>
      </c>
      <c r="Z39" s="550"/>
      <c r="AA39" s="551"/>
      <c r="AB39" s="552"/>
      <c r="AC39" s="552"/>
      <c r="AD39" s="552"/>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8" t="s">
        <v>12</v>
      </c>
      <c r="Z46" s="550"/>
      <c r="AA46" s="551"/>
      <c r="AB46" s="552"/>
      <c r="AC46" s="552"/>
      <c r="AD46" s="552"/>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8" t="s">
        <v>12</v>
      </c>
      <c r="Z53" s="550"/>
      <c r="AA53" s="551"/>
      <c r="AB53" s="552"/>
      <c r="AC53" s="552"/>
      <c r="AD53" s="552"/>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8" t="s">
        <v>12</v>
      </c>
      <c r="Z60" s="550"/>
      <c r="AA60" s="551"/>
      <c r="AB60" s="552"/>
      <c r="AC60" s="552"/>
      <c r="AD60" s="552"/>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5" t="s">
        <v>530</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9" t="s">
        <v>562</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563</v>
      </c>
      <c r="AC101" s="552"/>
      <c r="AD101" s="552"/>
      <c r="AE101" s="364">
        <v>46</v>
      </c>
      <c r="AF101" s="365"/>
      <c r="AG101" s="365"/>
      <c r="AH101" s="366"/>
      <c r="AI101" s="364">
        <v>46</v>
      </c>
      <c r="AJ101" s="365"/>
      <c r="AK101" s="365"/>
      <c r="AL101" s="366"/>
      <c r="AM101" s="364">
        <v>46</v>
      </c>
      <c r="AN101" s="365"/>
      <c r="AO101" s="365"/>
      <c r="AP101" s="366"/>
      <c r="AQ101" s="364"/>
      <c r="AR101" s="365"/>
      <c r="AS101" s="365"/>
      <c r="AT101" s="366"/>
      <c r="AU101" s="364"/>
      <c r="AV101" s="365"/>
      <c r="AW101" s="365"/>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9"/>
      <c r="AA102" s="340"/>
      <c r="AB102" s="552" t="s">
        <v>563</v>
      </c>
      <c r="AC102" s="552"/>
      <c r="AD102" s="552"/>
      <c r="AE102" s="358">
        <v>47</v>
      </c>
      <c r="AF102" s="358"/>
      <c r="AG102" s="358"/>
      <c r="AH102" s="358"/>
      <c r="AI102" s="358">
        <v>47</v>
      </c>
      <c r="AJ102" s="358"/>
      <c r="AK102" s="358"/>
      <c r="AL102" s="358"/>
      <c r="AM102" s="358">
        <v>47</v>
      </c>
      <c r="AN102" s="358"/>
      <c r="AO102" s="358"/>
      <c r="AP102" s="358"/>
      <c r="AQ102" s="818">
        <v>47</v>
      </c>
      <c r="AR102" s="819"/>
      <c r="AS102" s="819"/>
      <c r="AT102" s="820"/>
      <c r="AU102" s="818">
        <v>47</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5" t="s">
        <v>541</v>
      </c>
      <c r="AR115" s="336"/>
      <c r="AS115" s="336"/>
      <c r="AT115" s="336"/>
      <c r="AU115" s="336"/>
      <c r="AV115" s="336"/>
      <c r="AW115" s="336"/>
      <c r="AX115" s="337"/>
    </row>
    <row r="116" spans="1:50" ht="23.25" customHeight="1" x14ac:dyDescent="0.15">
      <c r="A116" s="291"/>
      <c r="B116" s="292"/>
      <c r="C116" s="292"/>
      <c r="D116" s="292"/>
      <c r="E116" s="292"/>
      <c r="F116" s="293"/>
      <c r="G116" s="351" t="s">
        <v>564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566</v>
      </c>
      <c r="AC116" s="300"/>
      <c r="AD116" s="301"/>
      <c r="AE116" s="358">
        <v>2</v>
      </c>
      <c r="AF116" s="358"/>
      <c r="AG116" s="358"/>
      <c r="AH116" s="358"/>
      <c r="AI116" s="358">
        <v>2</v>
      </c>
      <c r="AJ116" s="358"/>
      <c r="AK116" s="358"/>
      <c r="AL116" s="358"/>
      <c r="AM116" s="358">
        <v>1.8</v>
      </c>
      <c r="AN116" s="358"/>
      <c r="AO116" s="358"/>
      <c r="AP116" s="358"/>
      <c r="AQ116" s="364">
        <v>2</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567</v>
      </c>
      <c r="AC117" s="342"/>
      <c r="AD117" s="343"/>
      <c r="AE117" s="305" t="s">
        <v>565</v>
      </c>
      <c r="AF117" s="305"/>
      <c r="AG117" s="305"/>
      <c r="AH117" s="305"/>
      <c r="AI117" s="305" t="s">
        <v>565</v>
      </c>
      <c r="AJ117" s="305"/>
      <c r="AK117" s="305"/>
      <c r="AL117" s="305"/>
      <c r="AM117" s="305" t="s">
        <v>590</v>
      </c>
      <c r="AN117" s="305"/>
      <c r="AO117" s="305"/>
      <c r="AP117" s="305"/>
      <c r="AQ117" s="305" t="s">
        <v>588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5" t="s">
        <v>541</v>
      </c>
      <c r="AR118" s="336"/>
      <c r="AS118" s="336"/>
      <c r="AT118" s="336"/>
      <c r="AU118" s="336"/>
      <c r="AV118" s="336"/>
      <c r="AW118" s="336"/>
      <c r="AX118" s="337"/>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5" t="s">
        <v>541</v>
      </c>
      <c r="AR121" s="336"/>
      <c r="AS121" s="336"/>
      <c r="AT121" s="336"/>
      <c r="AU121" s="336"/>
      <c r="AV121" s="336"/>
      <c r="AW121" s="336"/>
      <c r="AX121" s="337"/>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5" t="s">
        <v>541</v>
      </c>
      <c r="AR124" s="336"/>
      <c r="AS124" s="336"/>
      <c r="AT124" s="336"/>
      <c r="AU124" s="336"/>
      <c r="AV124" s="336"/>
      <c r="AW124" s="336"/>
      <c r="AX124" s="337"/>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472</v>
      </c>
      <c r="AN127" s="297"/>
      <c r="AO127" s="297"/>
      <c r="AP127" s="298"/>
      <c r="AQ127" s="335" t="s">
        <v>541</v>
      </c>
      <c r="AR127" s="336"/>
      <c r="AS127" s="336"/>
      <c r="AT127" s="336"/>
      <c r="AU127" s="336"/>
      <c r="AV127" s="336"/>
      <c r="AW127" s="336"/>
      <c r="AX127" s="337"/>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997" t="s">
        <v>369</v>
      </c>
      <c r="B130" s="995"/>
      <c r="C130" s="994" t="s">
        <v>366</v>
      </c>
      <c r="D130" s="995"/>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998"/>
      <c r="B131" s="251"/>
      <c r="C131" s="250"/>
      <c r="D131" s="251"/>
      <c r="E131" s="237" t="s">
        <v>398</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8"/>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998"/>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customHeight="1" x14ac:dyDescent="0.15">
      <c r="A310" s="998"/>
      <c r="B310" s="251"/>
      <c r="C310" s="250"/>
      <c r="D310" s="251"/>
      <c r="E310" s="307" t="s">
        <v>399</v>
      </c>
      <c r="F310" s="308"/>
      <c r="G310" s="309" t="s">
        <v>633</v>
      </c>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customHeight="1" x14ac:dyDescent="0.15">
      <c r="A311" s="998"/>
      <c r="B311" s="251"/>
      <c r="C311" s="250"/>
      <c r="D311" s="251"/>
      <c r="E311" s="237" t="s">
        <v>398</v>
      </c>
      <c r="F311" s="238"/>
      <c r="G311" s="234" t="s">
        <v>634</v>
      </c>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998"/>
      <c r="B428" s="251"/>
      <c r="C428" s="250"/>
      <c r="D428" s="251"/>
      <c r="E428" s="158" t="s">
        <v>568</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24.75" customHeight="1" x14ac:dyDescent="0.15">
      <c r="A430" s="998"/>
      <c r="B430" s="251"/>
      <c r="C430" s="248" t="s">
        <v>368</v>
      </c>
      <c r="D430" s="249"/>
      <c r="E430" s="237" t="s">
        <v>388</v>
      </c>
      <c r="F430" s="238"/>
      <c r="G430" s="239" t="s">
        <v>384</v>
      </c>
      <c r="H430" s="156"/>
      <c r="I430" s="156"/>
      <c r="J430" s="240" t="s">
        <v>637</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24.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24.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4.75" customHeight="1" x14ac:dyDescent="0.15">
      <c r="A433" s="998"/>
      <c r="B433" s="251"/>
      <c r="C433" s="250"/>
      <c r="D433" s="251"/>
      <c r="E433" s="164"/>
      <c r="F433" s="165"/>
      <c r="G433" s="229" t="s">
        <v>637</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637</v>
      </c>
      <c r="AC433" s="131"/>
      <c r="AD433" s="131"/>
      <c r="AE433" s="101" t="s">
        <v>637</v>
      </c>
      <c r="AF433" s="102"/>
      <c r="AG433" s="102"/>
      <c r="AH433" s="102"/>
      <c r="AI433" s="101" t="s">
        <v>637</v>
      </c>
      <c r="AJ433" s="102"/>
      <c r="AK433" s="102"/>
      <c r="AL433" s="102"/>
      <c r="AM433" s="101" t="s">
        <v>637</v>
      </c>
      <c r="AN433" s="102"/>
      <c r="AO433" s="102"/>
      <c r="AP433" s="103"/>
      <c r="AQ433" s="101" t="s">
        <v>637</v>
      </c>
      <c r="AR433" s="102"/>
      <c r="AS433" s="102"/>
      <c r="AT433" s="103"/>
      <c r="AU433" s="102" t="s">
        <v>637</v>
      </c>
      <c r="AV433" s="102"/>
      <c r="AW433" s="102"/>
      <c r="AX433" s="221"/>
    </row>
    <row r="434" spans="1:50" ht="24.7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637</v>
      </c>
      <c r="AC434" s="220"/>
      <c r="AD434" s="220"/>
      <c r="AE434" s="101" t="s">
        <v>637</v>
      </c>
      <c r="AF434" s="102"/>
      <c r="AG434" s="102"/>
      <c r="AH434" s="103"/>
      <c r="AI434" s="101" t="s">
        <v>637</v>
      </c>
      <c r="AJ434" s="102"/>
      <c r="AK434" s="102"/>
      <c r="AL434" s="102"/>
      <c r="AM434" s="101" t="s">
        <v>638</v>
      </c>
      <c r="AN434" s="102"/>
      <c r="AO434" s="102"/>
      <c r="AP434" s="103"/>
      <c r="AQ434" s="101" t="s">
        <v>637</v>
      </c>
      <c r="AR434" s="102"/>
      <c r="AS434" s="102"/>
      <c r="AT434" s="103"/>
      <c r="AU434" s="102" t="s">
        <v>639</v>
      </c>
      <c r="AV434" s="102"/>
      <c r="AW434" s="102"/>
      <c r="AX434" s="221"/>
    </row>
    <row r="435" spans="1:50" ht="24.7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637</v>
      </c>
      <c r="AF435" s="102"/>
      <c r="AG435" s="102"/>
      <c r="AH435" s="103"/>
      <c r="AI435" s="101" t="s">
        <v>637</v>
      </c>
      <c r="AJ435" s="102"/>
      <c r="AK435" s="102"/>
      <c r="AL435" s="102"/>
      <c r="AM435" s="101" t="s">
        <v>638</v>
      </c>
      <c r="AN435" s="102"/>
      <c r="AO435" s="102"/>
      <c r="AP435" s="103"/>
      <c r="AQ435" s="101" t="s">
        <v>637</v>
      </c>
      <c r="AR435" s="102"/>
      <c r="AS435" s="102"/>
      <c r="AT435" s="103"/>
      <c r="AU435" s="102" t="s">
        <v>637</v>
      </c>
      <c r="AV435" s="102"/>
      <c r="AW435" s="102"/>
      <c r="AX435" s="221"/>
    </row>
    <row r="436" spans="1:50" ht="24.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24.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4.7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4.7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4.7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4.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24.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4.7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4.7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4.7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4.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24.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4.7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4.7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4.7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4.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24.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4.7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4.7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4.7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24.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24.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4.75" customHeight="1" x14ac:dyDescent="0.15">
      <c r="A458" s="998"/>
      <c r="B458" s="251"/>
      <c r="C458" s="250"/>
      <c r="D458" s="251"/>
      <c r="E458" s="164"/>
      <c r="F458" s="165"/>
      <c r="G458" s="229" t="s">
        <v>637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637</v>
      </c>
      <c r="AC458" s="131"/>
      <c r="AD458" s="131"/>
      <c r="AE458" s="101" t="s">
        <v>637</v>
      </c>
      <c r="AF458" s="102"/>
      <c r="AG458" s="102"/>
      <c r="AH458" s="102"/>
      <c r="AI458" s="101" t="s">
        <v>637</v>
      </c>
      <c r="AJ458" s="102"/>
      <c r="AK458" s="102"/>
      <c r="AL458" s="102"/>
      <c r="AM458" s="101" t="s">
        <v>637</v>
      </c>
      <c r="AN458" s="102"/>
      <c r="AO458" s="102"/>
      <c r="AP458" s="103"/>
      <c r="AQ458" s="101" t="s">
        <v>637</v>
      </c>
      <c r="AR458" s="102"/>
      <c r="AS458" s="102"/>
      <c r="AT458" s="103"/>
      <c r="AU458" s="102" t="s">
        <v>637</v>
      </c>
      <c r="AV458" s="102"/>
      <c r="AW458" s="102"/>
      <c r="AX458" s="221"/>
    </row>
    <row r="459" spans="1:50" ht="24.7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637</v>
      </c>
      <c r="AC459" s="220"/>
      <c r="AD459" s="220"/>
      <c r="AE459" s="101" t="s">
        <v>638</v>
      </c>
      <c r="AF459" s="102"/>
      <c r="AG459" s="102"/>
      <c r="AH459" s="103"/>
      <c r="AI459" s="101" t="s">
        <v>637</v>
      </c>
      <c r="AJ459" s="102"/>
      <c r="AK459" s="102"/>
      <c r="AL459" s="102"/>
      <c r="AM459" s="101" t="s">
        <v>637</v>
      </c>
      <c r="AN459" s="102"/>
      <c r="AO459" s="102"/>
      <c r="AP459" s="103"/>
      <c r="AQ459" s="101" t="s">
        <v>637</v>
      </c>
      <c r="AR459" s="102"/>
      <c r="AS459" s="102"/>
      <c r="AT459" s="103"/>
      <c r="AU459" s="102" t="s">
        <v>637</v>
      </c>
      <c r="AV459" s="102"/>
      <c r="AW459" s="102"/>
      <c r="AX459" s="221"/>
    </row>
    <row r="460" spans="1:50" ht="24.7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637</v>
      </c>
      <c r="AF460" s="102"/>
      <c r="AG460" s="102"/>
      <c r="AH460" s="103"/>
      <c r="AI460" s="101" t="s">
        <v>637</v>
      </c>
      <c r="AJ460" s="102"/>
      <c r="AK460" s="102"/>
      <c r="AL460" s="102"/>
      <c r="AM460" s="101" t="s">
        <v>637</v>
      </c>
      <c r="AN460" s="102"/>
      <c r="AO460" s="102"/>
      <c r="AP460" s="103"/>
      <c r="AQ460" s="101" t="s">
        <v>637</v>
      </c>
      <c r="AR460" s="102"/>
      <c r="AS460" s="102"/>
      <c r="AT460" s="103"/>
      <c r="AU460" s="102" t="s">
        <v>637</v>
      </c>
      <c r="AV460" s="102"/>
      <c r="AW460" s="102"/>
      <c r="AX460" s="221"/>
    </row>
    <row r="461" spans="1:50" ht="24.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24.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4.7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4.7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4.7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24.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24.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4.7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4.7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4.7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24.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24.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4.7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4.7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4.7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24.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24.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4.7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4.7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4.7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4.7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638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24.7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24.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24.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4.7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4.7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4.7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24.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24.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4.7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4.7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4.7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24.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24.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4.7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4.7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4.7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24.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24.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4.7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4.7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4.7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24.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24.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4.7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4.7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4.7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24.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24.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4.7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4.7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4.7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24.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24.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4.7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4.7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4.7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24.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24.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4.7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4.7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4.7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24.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24.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4.7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4.7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4.7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24.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24.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4.7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4.7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4.7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4.7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24.7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24.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24.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4.7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4.7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4.7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24.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24.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4.7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4.7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4.7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24.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24.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4.7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4.7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4.7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24.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24.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4.7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4.7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4.7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24.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24.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4.7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4.7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4.7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24.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24.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4.7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4.7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4.7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24.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24.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4.7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4.7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4.7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24.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24.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4.7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4.7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4.7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24.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24.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4.7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4.7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4.7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24.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24.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4.7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4.7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4.7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4.7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24.7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24.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24.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4.7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4.7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4.7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24.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24.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4.7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4.7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4.7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24.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24.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4.7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4.7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4.7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24.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24.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4.7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4.7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4.7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24.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24.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4.7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4.7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4.7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24.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24.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4.7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4.7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4.7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24.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24.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4.7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4.7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4.7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24.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24.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4.7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4.7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4.7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24.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24.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4.7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4.7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4.7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24.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24.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4.7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4.7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4.7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4.7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thickBot="1" x14ac:dyDescent="0.2">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24.7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24.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24.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4.7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4.7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4.7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24.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24.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4.7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4.7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4.7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24.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24.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4.7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4.7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4.7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24.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24.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4.7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4.7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4.7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24.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24.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4.7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4.7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4.7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24.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24.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4.7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4.7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4.7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24.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24.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4.7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4.7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4.7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24.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24.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4.7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4.7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4.7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24.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24.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4.7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4.7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4.7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24.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24.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4.7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4.7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4.7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4.7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15"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569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554</v>
      </c>
      <c r="AE703" s="153"/>
      <c r="AF703" s="153"/>
      <c r="AG703" s="665" t="s">
        <v>570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571</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580</v>
      </c>
      <c r="AE705" s="734"/>
      <c r="AF705" s="734"/>
      <c r="AG705" s="158" t="s">
        <v>636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580</v>
      </c>
      <c r="AE708" s="669"/>
      <c r="AF708" s="669"/>
      <c r="AG708" s="527" t="s">
        <v>574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554</v>
      </c>
      <c r="AE709" s="153"/>
      <c r="AF709" s="153"/>
      <c r="AG709" s="665" t="s">
        <v>575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580</v>
      </c>
      <c r="AE710" s="153"/>
      <c r="AF710" s="153"/>
      <c r="AG710" s="665" t="s">
        <v>574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554</v>
      </c>
      <c r="AE711" s="153"/>
      <c r="AF711" s="153"/>
      <c r="AG711" s="665" t="s">
        <v>576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554</v>
      </c>
      <c r="AE712" s="587"/>
      <c r="AF712" s="587"/>
      <c r="AG712" s="595" t="s">
        <v>578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580</v>
      </c>
      <c r="AE713" s="153"/>
      <c r="AF713" s="154"/>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580</v>
      </c>
      <c r="AE714" s="593"/>
      <c r="AF714" s="594"/>
      <c r="AG714" s="690" t="s">
        <v>574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579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580</v>
      </c>
      <c r="AE716" s="760"/>
      <c r="AF716" s="760"/>
      <c r="AG716" s="665" t="s">
        <v>574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554</v>
      </c>
      <c r="AE717" s="153"/>
      <c r="AF717" s="153"/>
      <c r="AG717" s="665" t="s">
        <v>577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580</v>
      </c>
      <c r="AE718" s="153"/>
      <c r="AF718" s="153"/>
      <c r="AG718" s="161" t="s">
        <v>574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554</v>
      </c>
      <c r="AE719" s="669"/>
      <c r="AF719" s="669"/>
      <c r="AG719" s="158" t="s">
        <v>635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t="s">
        <v>550</v>
      </c>
      <c r="D721" s="922"/>
      <c r="E721" s="922"/>
      <c r="F721" s="923"/>
      <c r="G721" s="941"/>
      <c r="H721" s="942"/>
      <c r="I721" s="83" t="str">
        <f>IF(OR(G721="　", G721=""), "", "-")</f>
        <v/>
      </c>
      <c r="J721" s="920">
        <v>796</v>
      </c>
      <c r="K721" s="920"/>
      <c r="L721" s="83" t="str">
        <f>IF(M721="","","-")</f>
        <v/>
      </c>
      <c r="M721" s="84"/>
      <c r="N721" s="917" t="s">
        <v>581</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t="s">
        <v>550</v>
      </c>
      <c r="D722" s="922"/>
      <c r="E722" s="922"/>
      <c r="F722" s="923"/>
      <c r="G722" s="941"/>
      <c r="H722" s="942"/>
      <c r="I722" s="83" t="str">
        <f t="shared" ref="I722:I725" si="4">IF(OR(G722="　", G722=""), "", "-")</f>
        <v/>
      </c>
      <c r="J722" s="920">
        <v>797</v>
      </c>
      <c r="K722" s="920"/>
      <c r="L722" s="83" t="str">
        <f t="shared" ref="L722:L725" si="5">IF(M722="","","-")</f>
        <v/>
      </c>
      <c r="M722" s="84"/>
      <c r="N722" s="917" t="s">
        <v>582</v>
      </c>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37.5" customHeight="1" x14ac:dyDescent="0.15">
      <c r="A723" s="651"/>
      <c r="B723" s="652"/>
      <c r="C723" s="921" t="s">
        <v>550</v>
      </c>
      <c r="D723" s="922"/>
      <c r="E723" s="922"/>
      <c r="F723" s="923"/>
      <c r="G723" s="941"/>
      <c r="H723" s="942"/>
      <c r="I723" s="83" t="str">
        <f t="shared" si="4"/>
        <v/>
      </c>
      <c r="J723" s="920">
        <v>798</v>
      </c>
      <c r="K723" s="920"/>
      <c r="L723" s="83" t="str">
        <f t="shared" si="5"/>
        <v/>
      </c>
      <c r="M723" s="84"/>
      <c r="N723" s="917" t="s">
        <v>583</v>
      </c>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t="s">
        <v>550</v>
      </c>
      <c r="D724" s="922"/>
      <c r="E724" s="922"/>
      <c r="F724" s="923"/>
      <c r="G724" s="941"/>
      <c r="H724" s="942"/>
      <c r="I724" s="83" t="str">
        <f t="shared" si="4"/>
        <v/>
      </c>
      <c r="J724" s="920">
        <v>791</v>
      </c>
      <c r="K724" s="920"/>
      <c r="L724" s="83" t="str">
        <f t="shared" si="5"/>
        <v>-</v>
      </c>
      <c r="M724" s="84">
        <v>1</v>
      </c>
      <c r="N724" s="917" t="s">
        <v>584</v>
      </c>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t="s">
        <v>550</v>
      </c>
      <c r="D725" s="925"/>
      <c r="E725" s="925"/>
      <c r="F725" s="926"/>
      <c r="G725" s="963"/>
      <c r="H725" s="964"/>
      <c r="I725" s="85" t="str">
        <f t="shared" si="4"/>
        <v/>
      </c>
      <c r="J725" s="965">
        <v>806</v>
      </c>
      <c r="K725" s="965"/>
      <c r="L725" s="85" t="str">
        <f t="shared" si="5"/>
        <v/>
      </c>
      <c r="M725" s="86"/>
      <c r="N725" s="956" t="s">
        <v>585</v>
      </c>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82.5" customHeight="1" thickBot="1" x14ac:dyDescent="0.2">
      <c r="A735" s="612" t="s">
        <v>641</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626</v>
      </c>
      <c r="F737" s="112"/>
      <c r="G737" s="112"/>
      <c r="H737" s="112"/>
      <c r="I737" s="112"/>
      <c r="J737" s="112"/>
      <c r="K737" s="112"/>
      <c r="L737" s="112"/>
      <c r="M737" s="112"/>
      <c r="N737" s="113" t="s">
        <v>358</v>
      </c>
      <c r="O737" s="113"/>
      <c r="P737" s="113"/>
      <c r="Q737" s="113"/>
      <c r="R737" s="112" t="s">
        <v>627</v>
      </c>
      <c r="S737" s="112"/>
      <c r="T737" s="112"/>
      <c r="U737" s="112"/>
      <c r="V737" s="112"/>
      <c r="W737" s="112"/>
      <c r="X737" s="112"/>
      <c r="Y737" s="112"/>
      <c r="Z737" s="112"/>
      <c r="AA737" s="113" t="s">
        <v>359</v>
      </c>
      <c r="AB737" s="113"/>
      <c r="AC737" s="113"/>
      <c r="AD737" s="113"/>
      <c r="AE737" s="112" t="s">
        <v>628</v>
      </c>
      <c r="AF737" s="112"/>
      <c r="AG737" s="112"/>
      <c r="AH737" s="112"/>
      <c r="AI737" s="112"/>
      <c r="AJ737" s="112"/>
      <c r="AK737" s="112"/>
      <c r="AL737" s="112"/>
      <c r="AM737" s="112"/>
      <c r="AN737" s="113" t="s">
        <v>360</v>
      </c>
      <c r="AO737" s="113"/>
      <c r="AP737" s="113"/>
      <c r="AQ737" s="113"/>
      <c r="AR737" s="114" t="s">
        <v>629</v>
      </c>
      <c r="AS737" s="115"/>
      <c r="AT737" s="115"/>
      <c r="AU737" s="115"/>
      <c r="AV737" s="115"/>
      <c r="AW737" s="115"/>
      <c r="AX737" s="116"/>
      <c r="AY737" s="89"/>
      <c r="AZ737" s="89"/>
    </row>
    <row r="738" spans="1:52" ht="24.75" customHeight="1" x14ac:dyDescent="0.15">
      <c r="A738" s="117" t="s">
        <v>361</v>
      </c>
      <c r="B738" s="118"/>
      <c r="C738" s="118"/>
      <c r="D738" s="119"/>
      <c r="E738" s="112" t="s">
        <v>630</v>
      </c>
      <c r="F738" s="112"/>
      <c r="G738" s="112"/>
      <c r="H738" s="112"/>
      <c r="I738" s="112"/>
      <c r="J738" s="112"/>
      <c r="K738" s="112"/>
      <c r="L738" s="112"/>
      <c r="M738" s="112"/>
      <c r="N738" s="113" t="s">
        <v>362</v>
      </c>
      <c r="O738" s="113"/>
      <c r="P738" s="113"/>
      <c r="Q738" s="113"/>
      <c r="R738" s="112" t="s">
        <v>631</v>
      </c>
      <c r="S738" s="112"/>
      <c r="T738" s="112"/>
      <c r="U738" s="112"/>
      <c r="V738" s="112"/>
      <c r="W738" s="112"/>
      <c r="X738" s="112"/>
      <c r="Y738" s="112"/>
      <c r="Z738" s="112"/>
      <c r="AA738" s="113" t="s">
        <v>482</v>
      </c>
      <c r="AB738" s="113"/>
      <c r="AC738" s="113"/>
      <c r="AD738" s="113"/>
      <c r="AE738" s="112" t="s">
        <v>632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550</v>
      </c>
      <c r="F739" s="127"/>
      <c r="G739" s="127"/>
      <c r="H739" s="91" t="str">
        <f>IF(E739="", "", "(")</f>
        <v>(</v>
      </c>
      <c r="I739" s="107"/>
      <c r="J739" s="107"/>
      <c r="K739" s="91" t="str">
        <f>IF(OR(I739="　", I739=""), "", "-")</f>
        <v/>
      </c>
      <c r="L739" s="108">
        <v>803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94"/>
      <c r="AJ749" s="94"/>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591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593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592</v>
      </c>
      <c r="H781" s="451"/>
      <c r="I781" s="451"/>
      <c r="J781" s="451"/>
      <c r="K781" s="452"/>
      <c r="L781" s="453" t="s">
        <v>599</v>
      </c>
      <c r="M781" s="454"/>
      <c r="N781" s="454"/>
      <c r="O781" s="454"/>
      <c r="P781" s="454"/>
      <c r="Q781" s="454"/>
      <c r="R781" s="454"/>
      <c r="S781" s="454"/>
      <c r="T781" s="454"/>
      <c r="U781" s="454"/>
      <c r="V781" s="454"/>
      <c r="W781" s="454"/>
      <c r="X781" s="455"/>
      <c r="Y781" s="456">
        <v>12.6</v>
      </c>
      <c r="Z781" s="457"/>
      <c r="AA781" s="457"/>
      <c r="AB781" s="558"/>
      <c r="AC781" s="450"/>
      <c r="AD781" s="451"/>
      <c r="AE781" s="451"/>
      <c r="AF781" s="451"/>
      <c r="AG781" s="452"/>
      <c r="AH781" s="453" t="s">
        <v>595</v>
      </c>
      <c r="AI781" s="454"/>
      <c r="AJ781" s="454"/>
      <c r="AK781" s="454"/>
      <c r="AL781" s="454"/>
      <c r="AM781" s="454"/>
      <c r="AN781" s="454"/>
      <c r="AO781" s="454"/>
      <c r="AP781" s="454"/>
      <c r="AQ781" s="454"/>
      <c r="AR781" s="454"/>
      <c r="AS781" s="454"/>
      <c r="AT781" s="455"/>
      <c r="AU781" s="456">
        <v>4.9000000000000004</v>
      </c>
      <c r="AV781" s="457"/>
      <c r="AW781" s="457"/>
      <c r="AX781" s="458"/>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t="s">
        <v>594</v>
      </c>
      <c r="AI782" s="402"/>
      <c r="AJ782" s="402"/>
      <c r="AK782" s="402"/>
      <c r="AL782" s="402"/>
      <c r="AM782" s="402"/>
      <c r="AN782" s="402"/>
      <c r="AO782" s="402"/>
      <c r="AP782" s="402"/>
      <c r="AQ782" s="402"/>
      <c r="AR782" s="402"/>
      <c r="AS782" s="402"/>
      <c r="AT782" s="403"/>
      <c r="AU782" s="398">
        <v>4.4000000000000004</v>
      </c>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t="s">
        <v>596</v>
      </c>
      <c r="AI783" s="402"/>
      <c r="AJ783" s="402"/>
      <c r="AK783" s="402"/>
      <c r="AL783" s="402"/>
      <c r="AM783" s="402"/>
      <c r="AN783" s="402"/>
      <c r="AO783" s="402"/>
      <c r="AP783" s="402"/>
      <c r="AQ783" s="402"/>
      <c r="AR783" s="402"/>
      <c r="AS783" s="402"/>
      <c r="AT783" s="403"/>
      <c r="AU783" s="398">
        <v>1.8</v>
      </c>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t="s">
        <v>597</v>
      </c>
      <c r="AI784" s="402"/>
      <c r="AJ784" s="402"/>
      <c r="AK784" s="402"/>
      <c r="AL784" s="402"/>
      <c r="AM784" s="402"/>
      <c r="AN784" s="402"/>
      <c r="AO784" s="402"/>
      <c r="AP784" s="402"/>
      <c r="AQ784" s="402"/>
      <c r="AR784" s="402"/>
      <c r="AS784" s="402"/>
      <c r="AT784" s="403"/>
      <c r="AU784" s="398">
        <v>1.3</v>
      </c>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t="s">
        <v>598</v>
      </c>
      <c r="AI785" s="402"/>
      <c r="AJ785" s="402"/>
      <c r="AK785" s="402"/>
      <c r="AL785" s="402"/>
      <c r="AM785" s="402"/>
      <c r="AN785" s="402"/>
      <c r="AO785" s="402"/>
      <c r="AP785" s="402"/>
      <c r="AQ785" s="402"/>
      <c r="AR785" s="402"/>
      <c r="AS785" s="402"/>
      <c r="AT785" s="403"/>
      <c r="AU785" s="398">
        <v>0.2</v>
      </c>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12.600000000000001</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600</v>
      </c>
      <c r="D837" s="418"/>
      <c r="E837" s="418"/>
      <c r="F837" s="418"/>
      <c r="G837" s="418"/>
      <c r="H837" s="418"/>
      <c r="I837" s="418"/>
      <c r="J837" s="419">
        <v>8000020130001</v>
      </c>
      <c r="K837" s="420"/>
      <c r="L837" s="420"/>
      <c r="M837" s="420"/>
      <c r="N837" s="420"/>
      <c r="O837" s="420"/>
      <c r="P837" s="316" t="s">
        <v>620</v>
      </c>
      <c r="Q837" s="317"/>
      <c r="R837" s="317"/>
      <c r="S837" s="317"/>
      <c r="T837" s="317"/>
      <c r="U837" s="317"/>
      <c r="V837" s="317"/>
      <c r="W837" s="317"/>
      <c r="X837" s="317"/>
      <c r="Y837" s="318">
        <v>12.6</v>
      </c>
      <c r="Z837" s="319"/>
      <c r="AA837" s="319"/>
      <c r="AB837" s="320"/>
      <c r="AC837" s="328" t="s">
        <v>621</v>
      </c>
      <c r="AD837" s="426"/>
      <c r="AE837" s="426"/>
      <c r="AF837" s="426"/>
      <c r="AG837" s="426"/>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7" t="s">
        <v>601</v>
      </c>
      <c r="D838" s="418"/>
      <c r="E838" s="418"/>
      <c r="F838" s="418"/>
      <c r="G838" s="418"/>
      <c r="H838" s="418"/>
      <c r="I838" s="418"/>
      <c r="J838" s="419">
        <v>7000020010006</v>
      </c>
      <c r="K838" s="420"/>
      <c r="L838" s="420"/>
      <c r="M838" s="420"/>
      <c r="N838" s="420"/>
      <c r="O838" s="420"/>
      <c r="P838" s="316" t="s">
        <v>620</v>
      </c>
      <c r="Q838" s="317"/>
      <c r="R838" s="317"/>
      <c r="S838" s="317"/>
      <c r="T838" s="317"/>
      <c r="U838" s="317"/>
      <c r="V838" s="317"/>
      <c r="W838" s="317"/>
      <c r="X838" s="317"/>
      <c r="Y838" s="318">
        <v>10.199999999999999</v>
      </c>
      <c r="Z838" s="319"/>
      <c r="AA838" s="319"/>
      <c r="AB838" s="320"/>
      <c r="AC838" s="328" t="s">
        <v>621</v>
      </c>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customHeight="1" x14ac:dyDescent="0.15">
      <c r="A839" s="404">
        <v>3</v>
      </c>
      <c r="B839" s="404">
        <v>1</v>
      </c>
      <c r="C839" s="427" t="s">
        <v>602</v>
      </c>
      <c r="D839" s="418"/>
      <c r="E839" s="418"/>
      <c r="F839" s="418"/>
      <c r="G839" s="418"/>
      <c r="H839" s="418"/>
      <c r="I839" s="418"/>
      <c r="J839" s="419">
        <v>8000020460001</v>
      </c>
      <c r="K839" s="420"/>
      <c r="L839" s="420"/>
      <c r="M839" s="420"/>
      <c r="N839" s="420"/>
      <c r="O839" s="420"/>
      <c r="P839" s="316" t="s">
        <v>620</v>
      </c>
      <c r="Q839" s="317"/>
      <c r="R839" s="317"/>
      <c r="S839" s="317"/>
      <c r="T839" s="317"/>
      <c r="U839" s="317"/>
      <c r="V839" s="317"/>
      <c r="W839" s="317"/>
      <c r="X839" s="317"/>
      <c r="Y839" s="318">
        <v>8.1999999999999993</v>
      </c>
      <c r="Z839" s="319"/>
      <c r="AA839" s="319"/>
      <c r="AB839" s="320"/>
      <c r="AC839" s="328" t="s">
        <v>621</v>
      </c>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7" t="s">
        <v>603</v>
      </c>
      <c r="D840" s="418"/>
      <c r="E840" s="418"/>
      <c r="F840" s="418"/>
      <c r="G840" s="418"/>
      <c r="H840" s="418"/>
      <c r="I840" s="418"/>
      <c r="J840" s="419">
        <v>4000020450006</v>
      </c>
      <c r="K840" s="420"/>
      <c r="L840" s="420"/>
      <c r="M840" s="420"/>
      <c r="N840" s="420"/>
      <c r="O840" s="420"/>
      <c r="P840" s="316" t="s">
        <v>620</v>
      </c>
      <c r="Q840" s="317"/>
      <c r="R840" s="317"/>
      <c r="S840" s="317"/>
      <c r="T840" s="317"/>
      <c r="U840" s="317"/>
      <c r="V840" s="317"/>
      <c r="W840" s="317"/>
      <c r="X840" s="317"/>
      <c r="Y840" s="318">
        <v>4.5</v>
      </c>
      <c r="Z840" s="319"/>
      <c r="AA840" s="319"/>
      <c r="AB840" s="320"/>
      <c r="AC840" s="328" t="s">
        <v>621</v>
      </c>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27" t="s">
        <v>604</v>
      </c>
      <c r="D841" s="418"/>
      <c r="E841" s="418"/>
      <c r="F841" s="418"/>
      <c r="G841" s="418"/>
      <c r="H841" s="418"/>
      <c r="I841" s="418"/>
      <c r="J841" s="419">
        <v>5000020390003</v>
      </c>
      <c r="K841" s="420"/>
      <c r="L841" s="420"/>
      <c r="M841" s="420"/>
      <c r="N841" s="420"/>
      <c r="O841" s="420"/>
      <c r="P841" s="316" t="s">
        <v>620</v>
      </c>
      <c r="Q841" s="317"/>
      <c r="R841" s="317"/>
      <c r="S841" s="317"/>
      <c r="T841" s="317"/>
      <c r="U841" s="317"/>
      <c r="V841" s="317"/>
      <c r="W841" s="317"/>
      <c r="X841" s="317"/>
      <c r="Y841" s="318">
        <v>3.3</v>
      </c>
      <c r="Z841" s="319"/>
      <c r="AA841" s="319"/>
      <c r="AB841" s="320"/>
      <c r="AC841" s="328" t="s">
        <v>621</v>
      </c>
      <c r="AD841" s="328"/>
      <c r="AE841" s="328"/>
      <c r="AF841" s="328"/>
      <c r="AG841" s="328"/>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27" t="s">
        <v>605</v>
      </c>
      <c r="D842" s="418"/>
      <c r="E842" s="418"/>
      <c r="F842" s="418"/>
      <c r="G842" s="418"/>
      <c r="H842" s="418"/>
      <c r="I842" s="418"/>
      <c r="J842" s="419">
        <v>4000020120006</v>
      </c>
      <c r="K842" s="420"/>
      <c r="L842" s="420"/>
      <c r="M842" s="420"/>
      <c r="N842" s="420"/>
      <c r="O842" s="420"/>
      <c r="P842" s="316" t="s">
        <v>620</v>
      </c>
      <c r="Q842" s="317"/>
      <c r="R842" s="317"/>
      <c r="S842" s="317"/>
      <c r="T842" s="317"/>
      <c r="U842" s="317"/>
      <c r="V842" s="317"/>
      <c r="W842" s="317"/>
      <c r="X842" s="317"/>
      <c r="Y842" s="318">
        <v>3</v>
      </c>
      <c r="Z842" s="319"/>
      <c r="AA842" s="319"/>
      <c r="AB842" s="320"/>
      <c r="AC842" s="328" t="s">
        <v>621</v>
      </c>
      <c r="AD842" s="328"/>
      <c r="AE842" s="328"/>
      <c r="AF842" s="328"/>
      <c r="AG842" s="328"/>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27" t="s">
        <v>606</v>
      </c>
      <c r="D843" s="418"/>
      <c r="E843" s="418"/>
      <c r="F843" s="418"/>
      <c r="G843" s="418"/>
      <c r="H843" s="418"/>
      <c r="I843" s="418"/>
      <c r="J843" s="419">
        <v>7000020220001</v>
      </c>
      <c r="K843" s="420"/>
      <c r="L843" s="420"/>
      <c r="M843" s="420"/>
      <c r="N843" s="420"/>
      <c r="O843" s="420"/>
      <c r="P843" s="316" t="s">
        <v>620</v>
      </c>
      <c r="Q843" s="317"/>
      <c r="R843" s="317"/>
      <c r="S843" s="317"/>
      <c r="T843" s="317"/>
      <c r="U843" s="317"/>
      <c r="V843" s="317"/>
      <c r="W843" s="317"/>
      <c r="X843" s="317"/>
      <c r="Y843" s="318">
        <v>2.9</v>
      </c>
      <c r="Z843" s="319"/>
      <c r="AA843" s="319"/>
      <c r="AB843" s="320"/>
      <c r="AC843" s="328" t="s">
        <v>621</v>
      </c>
      <c r="AD843" s="328"/>
      <c r="AE843" s="328"/>
      <c r="AF843" s="328"/>
      <c r="AG843" s="328"/>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27" t="s">
        <v>607</v>
      </c>
      <c r="D844" s="418"/>
      <c r="E844" s="418"/>
      <c r="F844" s="418"/>
      <c r="G844" s="418"/>
      <c r="H844" s="418"/>
      <c r="I844" s="418"/>
      <c r="J844" s="419">
        <v>7000020250007</v>
      </c>
      <c r="K844" s="420"/>
      <c r="L844" s="420"/>
      <c r="M844" s="420"/>
      <c r="N844" s="420"/>
      <c r="O844" s="420"/>
      <c r="P844" s="316" t="s">
        <v>620</v>
      </c>
      <c r="Q844" s="317"/>
      <c r="R844" s="317"/>
      <c r="S844" s="317"/>
      <c r="T844" s="317"/>
      <c r="U844" s="317"/>
      <c r="V844" s="317"/>
      <c r="W844" s="317"/>
      <c r="X844" s="317"/>
      <c r="Y844" s="318">
        <v>2.7</v>
      </c>
      <c r="Z844" s="319"/>
      <c r="AA844" s="319"/>
      <c r="AB844" s="320"/>
      <c r="AC844" s="328" t="s">
        <v>621</v>
      </c>
      <c r="AD844" s="328"/>
      <c r="AE844" s="328"/>
      <c r="AF844" s="328"/>
      <c r="AG844" s="328"/>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27" t="s">
        <v>608</v>
      </c>
      <c r="D845" s="418"/>
      <c r="E845" s="418"/>
      <c r="F845" s="418"/>
      <c r="G845" s="418"/>
      <c r="H845" s="418"/>
      <c r="I845" s="418"/>
      <c r="J845" s="419">
        <v>7000020430005</v>
      </c>
      <c r="K845" s="420"/>
      <c r="L845" s="420"/>
      <c r="M845" s="420"/>
      <c r="N845" s="420"/>
      <c r="O845" s="420"/>
      <c r="P845" s="316" t="s">
        <v>620</v>
      </c>
      <c r="Q845" s="317"/>
      <c r="R845" s="317"/>
      <c r="S845" s="317"/>
      <c r="T845" s="317"/>
      <c r="U845" s="317"/>
      <c r="V845" s="317"/>
      <c r="W845" s="317"/>
      <c r="X845" s="317"/>
      <c r="Y845" s="318">
        <v>2.6</v>
      </c>
      <c r="Z845" s="319"/>
      <c r="AA845" s="319"/>
      <c r="AB845" s="320"/>
      <c r="AC845" s="328" t="s">
        <v>621</v>
      </c>
      <c r="AD845" s="328"/>
      <c r="AE845" s="328"/>
      <c r="AF845" s="328"/>
      <c r="AG845" s="328"/>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27" t="s">
        <v>609</v>
      </c>
      <c r="D846" s="418"/>
      <c r="E846" s="418"/>
      <c r="F846" s="418"/>
      <c r="G846" s="418"/>
      <c r="H846" s="418"/>
      <c r="I846" s="418"/>
      <c r="J846" s="419">
        <v>1000020470007</v>
      </c>
      <c r="K846" s="420"/>
      <c r="L846" s="420"/>
      <c r="M846" s="420"/>
      <c r="N846" s="420"/>
      <c r="O846" s="420"/>
      <c r="P846" s="316" t="s">
        <v>620</v>
      </c>
      <c r="Q846" s="317"/>
      <c r="R846" s="317"/>
      <c r="S846" s="317"/>
      <c r="T846" s="317"/>
      <c r="U846" s="317"/>
      <c r="V846" s="317"/>
      <c r="W846" s="317"/>
      <c r="X846" s="317"/>
      <c r="Y846" s="318">
        <v>2.2000000000000002</v>
      </c>
      <c r="Z846" s="319"/>
      <c r="AA846" s="319"/>
      <c r="AB846" s="320"/>
      <c r="AC846" s="328" t="s">
        <v>621</v>
      </c>
      <c r="AD846" s="328"/>
      <c r="AE846" s="328"/>
      <c r="AF846" s="328"/>
      <c r="AG846" s="328"/>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t="s">
        <v>620</v>
      </c>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t="s">
        <v>620</v>
      </c>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t="s">
        <v>620</v>
      </c>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t="s">
        <v>620</v>
      </c>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t="s">
        <v>620</v>
      </c>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t="s">
        <v>620</v>
      </c>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t="s">
        <v>620</v>
      </c>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t="s">
        <v>620</v>
      </c>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t="s">
        <v>620</v>
      </c>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t="s">
        <v>620</v>
      </c>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t="s">
        <v>620</v>
      </c>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t="s">
        <v>620</v>
      </c>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t="s">
        <v>620</v>
      </c>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t="s">
        <v>620</v>
      </c>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t="s">
        <v>620</v>
      </c>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t="s">
        <v>620</v>
      </c>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t="s">
        <v>620</v>
      </c>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t="s">
        <v>620</v>
      </c>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t="s">
        <v>620</v>
      </c>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t="s">
        <v>620</v>
      </c>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610</v>
      </c>
      <c r="D870" s="418"/>
      <c r="E870" s="418"/>
      <c r="F870" s="418"/>
      <c r="G870" s="418"/>
      <c r="H870" s="418"/>
      <c r="I870" s="418"/>
      <c r="J870" s="419">
        <v>6011105005340</v>
      </c>
      <c r="K870" s="420"/>
      <c r="L870" s="420"/>
      <c r="M870" s="420"/>
      <c r="N870" s="420"/>
      <c r="O870" s="420"/>
      <c r="P870" s="316" t="s">
        <v>623</v>
      </c>
      <c r="Q870" s="317"/>
      <c r="R870" s="317"/>
      <c r="S870" s="317"/>
      <c r="T870" s="317"/>
      <c r="U870" s="317"/>
      <c r="V870" s="317"/>
      <c r="W870" s="317"/>
      <c r="X870" s="317"/>
      <c r="Y870" s="318">
        <v>12.6</v>
      </c>
      <c r="Z870" s="319"/>
      <c r="AA870" s="319"/>
      <c r="AB870" s="320"/>
      <c r="AC870" s="328" t="s">
        <v>526</v>
      </c>
      <c r="AD870" s="426"/>
      <c r="AE870" s="426"/>
      <c r="AF870" s="426"/>
      <c r="AG870" s="426"/>
      <c r="AH870" s="421"/>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7" t="s">
        <v>611</v>
      </c>
      <c r="D871" s="418"/>
      <c r="E871" s="418"/>
      <c r="F871" s="418"/>
      <c r="G871" s="418"/>
      <c r="H871" s="418"/>
      <c r="I871" s="418"/>
      <c r="J871" s="419">
        <v>1430005000678</v>
      </c>
      <c r="K871" s="420"/>
      <c r="L871" s="420"/>
      <c r="M871" s="420"/>
      <c r="N871" s="420"/>
      <c r="O871" s="420"/>
      <c r="P871" s="316" t="s">
        <v>623</v>
      </c>
      <c r="Q871" s="317"/>
      <c r="R871" s="317"/>
      <c r="S871" s="317"/>
      <c r="T871" s="317"/>
      <c r="U871" s="317"/>
      <c r="V871" s="317"/>
      <c r="W871" s="317"/>
      <c r="X871" s="317"/>
      <c r="Y871" s="318">
        <v>10.199999999999999</v>
      </c>
      <c r="Z871" s="319"/>
      <c r="AA871" s="319"/>
      <c r="AB871" s="320"/>
      <c r="AC871" s="328" t="s">
        <v>526</v>
      </c>
      <c r="AD871" s="328"/>
      <c r="AE871" s="328"/>
      <c r="AF871" s="328"/>
      <c r="AG871" s="328"/>
      <c r="AH871" s="421"/>
      <c r="AI871" s="422"/>
      <c r="AJ871" s="422"/>
      <c r="AK871" s="422"/>
      <c r="AL871" s="325">
        <v>100</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7" t="s">
        <v>612</v>
      </c>
      <c r="D872" s="418"/>
      <c r="E872" s="418"/>
      <c r="F872" s="418"/>
      <c r="G872" s="418"/>
      <c r="H872" s="418"/>
      <c r="I872" s="418"/>
      <c r="J872" s="419">
        <v>7340005001374</v>
      </c>
      <c r="K872" s="420"/>
      <c r="L872" s="420"/>
      <c r="M872" s="420"/>
      <c r="N872" s="420"/>
      <c r="O872" s="420"/>
      <c r="P872" s="316" t="s">
        <v>622</v>
      </c>
      <c r="Q872" s="317"/>
      <c r="R872" s="317"/>
      <c r="S872" s="317"/>
      <c r="T872" s="317"/>
      <c r="U872" s="317"/>
      <c r="V872" s="317"/>
      <c r="W872" s="317"/>
      <c r="X872" s="317"/>
      <c r="Y872" s="318">
        <v>7.5</v>
      </c>
      <c r="Z872" s="319"/>
      <c r="AA872" s="319"/>
      <c r="AB872" s="320"/>
      <c r="AC872" s="328" t="s">
        <v>526</v>
      </c>
      <c r="AD872" s="328"/>
      <c r="AE872" s="328"/>
      <c r="AF872" s="328"/>
      <c r="AG872" s="328"/>
      <c r="AH872" s="323"/>
      <c r="AI872" s="324"/>
      <c r="AJ872" s="324"/>
      <c r="AK872" s="324"/>
      <c r="AL872" s="325">
        <v>100</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7" t="s">
        <v>613</v>
      </c>
      <c r="D873" s="418"/>
      <c r="E873" s="418"/>
      <c r="F873" s="418"/>
      <c r="G873" s="418"/>
      <c r="H873" s="418"/>
      <c r="I873" s="418"/>
      <c r="J873" s="419">
        <v>1350005000595</v>
      </c>
      <c r="K873" s="420"/>
      <c r="L873" s="420"/>
      <c r="M873" s="420"/>
      <c r="N873" s="420"/>
      <c r="O873" s="420"/>
      <c r="P873" s="316" t="s">
        <v>623</v>
      </c>
      <c r="Q873" s="317"/>
      <c r="R873" s="317"/>
      <c r="S873" s="317"/>
      <c r="T873" s="317"/>
      <c r="U873" s="317"/>
      <c r="V873" s="317"/>
      <c r="W873" s="317"/>
      <c r="X873" s="317"/>
      <c r="Y873" s="318">
        <v>4.5</v>
      </c>
      <c r="Z873" s="319"/>
      <c r="AA873" s="319"/>
      <c r="AB873" s="320"/>
      <c r="AC873" s="328" t="s">
        <v>526</v>
      </c>
      <c r="AD873" s="328"/>
      <c r="AE873" s="328"/>
      <c r="AF873" s="328"/>
      <c r="AG873" s="328"/>
      <c r="AH873" s="323"/>
      <c r="AI873" s="324"/>
      <c r="AJ873" s="324"/>
      <c r="AK873" s="324"/>
      <c r="AL873" s="325">
        <v>100</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7" t="s">
        <v>614</v>
      </c>
      <c r="D874" s="418"/>
      <c r="E874" s="418"/>
      <c r="F874" s="418"/>
      <c r="G874" s="418"/>
      <c r="H874" s="418"/>
      <c r="I874" s="418"/>
      <c r="J874" s="419">
        <v>8490005000336</v>
      </c>
      <c r="K874" s="420"/>
      <c r="L874" s="420"/>
      <c r="M874" s="420"/>
      <c r="N874" s="420"/>
      <c r="O874" s="420"/>
      <c r="P874" s="316" t="s">
        <v>623</v>
      </c>
      <c r="Q874" s="317"/>
      <c r="R874" s="317"/>
      <c r="S874" s="317"/>
      <c r="T874" s="317"/>
      <c r="U874" s="317"/>
      <c r="V874" s="317"/>
      <c r="W874" s="317"/>
      <c r="X874" s="317"/>
      <c r="Y874" s="318">
        <v>3.3</v>
      </c>
      <c r="Z874" s="319"/>
      <c r="AA874" s="319"/>
      <c r="AB874" s="320"/>
      <c r="AC874" s="322" t="s">
        <v>526</v>
      </c>
      <c r="AD874" s="322"/>
      <c r="AE874" s="322"/>
      <c r="AF874" s="322"/>
      <c r="AG874" s="322"/>
      <c r="AH874" s="323"/>
      <c r="AI874" s="324"/>
      <c r="AJ874" s="324"/>
      <c r="AK874" s="324"/>
      <c r="AL874" s="325">
        <v>100</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7" t="s">
        <v>615</v>
      </c>
      <c r="D875" s="418"/>
      <c r="E875" s="418"/>
      <c r="F875" s="418"/>
      <c r="G875" s="418"/>
      <c r="H875" s="418"/>
      <c r="I875" s="418"/>
      <c r="J875" s="419">
        <v>1160005002198</v>
      </c>
      <c r="K875" s="420"/>
      <c r="L875" s="420"/>
      <c r="M875" s="420"/>
      <c r="N875" s="420"/>
      <c r="O875" s="420"/>
      <c r="P875" s="316" t="s">
        <v>625</v>
      </c>
      <c r="Q875" s="317"/>
      <c r="R875" s="317"/>
      <c r="S875" s="317"/>
      <c r="T875" s="317"/>
      <c r="U875" s="317"/>
      <c r="V875" s="317"/>
      <c r="W875" s="317"/>
      <c r="X875" s="317"/>
      <c r="Y875" s="318">
        <v>2.5</v>
      </c>
      <c r="Z875" s="319"/>
      <c r="AA875" s="319"/>
      <c r="AB875" s="320"/>
      <c r="AC875" s="322" t="s">
        <v>526</v>
      </c>
      <c r="AD875" s="322"/>
      <c r="AE875" s="322"/>
      <c r="AF875" s="322"/>
      <c r="AG875" s="322"/>
      <c r="AH875" s="323"/>
      <c r="AI875" s="324"/>
      <c r="AJ875" s="324"/>
      <c r="AK875" s="324"/>
      <c r="AL875" s="325">
        <v>100</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7" t="s">
        <v>616</v>
      </c>
      <c r="D876" s="418"/>
      <c r="E876" s="418"/>
      <c r="F876" s="418"/>
      <c r="G876" s="418"/>
      <c r="H876" s="418"/>
      <c r="I876" s="418"/>
      <c r="J876" s="419">
        <v>9130005006244</v>
      </c>
      <c r="K876" s="420"/>
      <c r="L876" s="420"/>
      <c r="M876" s="420"/>
      <c r="N876" s="420"/>
      <c r="O876" s="420"/>
      <c r="P876" s="317" t="s">
        <v>622</v>
      </c>
      <c r="Q876" s="317"/>
      <c r="R876" s="317"/>
      <c r="S876" s="317"/>
      <c r="T876" s="317"/>
      <c r="U876" s="317"/>
      <c r="V876" s="317"/>
      <c r="W876" s="317"/>
      <c r="X876" s="317"/>
      <c r="Y876" s="318">
        <v>1.9</v>
      </c>
      <c r="Z876" s="319"/>
      <c r="AA876" s="319"/>
      <c r="AB876" s="320"/>
      <c r="AC876" s="322" t="s">
        <v>526</v>
      </c>
      <c r="AD876" s="322"/>
      <c r="AE876" s="322"/>
      <c r="AF876" s="322"/>
      <c r="AG876" s="322"/>
      <c r="AH876" s="323"/>
      <c r="AI876" s="324"/>
      <c r="AJ876" s="324"/>
      <c r="AK876" s="324"/>
      <c r="AL876" s="325">
        <v>100</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7" t="s">
        <v>617</v>
      </c>
      <c r="D877" s="418"/>
      <c r="E877" s="418"/>
      <c r="F877" s="418"/>
      <c r="G877" s="418"/>
      <c r="H877" s="418"/>
      <c r="I877" s="418"/>
      <c r="J877" s="419">
        <v>6080005004264</v>
      </c>
      <c r="K877" s="420"/>
      <c r="L877" s="420"/>
      <c r="M877" s="420"/>
      <c r="N877" s="420"/>
      <c r="O877" s="420"/>
      <c r="P877" s="316" t="s">
        <v>622</v>
      </c>
      <c r="Q877" s="317"/>
      <c r="R877" s="317"/>
      <c r="S877" s="317"/>
      <c r="T877" s="317"/>
      <c r="U877" s="317"/>
      <c r="V877" s="317"/>
      <c r="W877" s="317"/>
      <c r="X877" s="317"/>
      <c r="Y877" s="318">
        <v>1.8</v>
      </c>
      <c r="Z877" s="319"/>
      <c r="AA877" s="319"/>
      <c r="AB877" s="320"/>
      <c r="AC877" s="322" t="s">
        <v>526</v>
      </c>
      <c r="AD877" s="322"/>
      <c r="AE877" s="322"/>
      <c r="AF877" s="322"/>
      <c r="AG877" s="322"/>
      <c r="AH877" s="323"/>
      <c r="AI877" s="324"/>
      <c r="AJ877" s="324"/>
      <c r="AK877" s="324"/>
      <c r="AL877" s="325">
        <v>100</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7" t="s">
        <v>618</v>
      </c>
      <c r="D878" s="418"/>
      <c r="E878" s="418"/>
      <c r="F878" s="418"/>
      <c r="G878" s="418"/>
      <c r="H878" s="418"/>
      <c r="I878" s="418"/>
      <c r="J878" s="419">
        <v>4400005000224</v>
      </c>
      <c r="K878" s="420"/>
      <c r="L878" s="420"/>
      <c r="M878" s="420"/>
      <c r="N878" s="420"/>
      <c r="O878" s="420"/>
      <c r="P878" s="316" t="s">
        <v>624</v>
      </c>
      <c r="Q878" s="317"/>
      <c r="R878" s="317"/>
      <c r="S878" s="317"/>
      <c r="T878" s="317"/>
      <c r="U878" s="317"/>
      <c r="V878" s="317"/>
      <c r="W878" s="317"/>
      <c r="X878" s="317"/>
      <c r="Y878" s="318">
        <v>1.7</v>
      </c>
      <c r="Z878" s="319"/>
      <c r="AA878" s="319"/>
      <c r="AB878" s="320"/>
      <c r="AC878" s="322" t="s">
        <v>526</v>
      </c>
      <c r="AD878" s="322"/>
      <c r="AE878" s="322"/>
      <c r="AF878" s="322"/>
      <c r="AG878" s="322"/>
      <c r="AH878" s="323"/>
      <c r="AI878" s="324"/>
      <c r="AJ878" s="324"/>
      <c r="AK878" s="324"/>
      <c r="AL878" s="325">
        <v>100</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7" t="s">
        <v>619</v>
      </c>
      <c r="D879" s="418"/>
      <c r="E879" s="418"/>
      <c r="F879" s="418"/>
      <c r="G879" s="418"/>
      <c r="H879" s="418"/>
      <c r="I879" s="418"/>
      <c r="J879" s="419">
        <v>4170005002384</v>
      </c>
      <c r="K879" s="420"/>
      <c r="L879" s="420"/>
      <c r="M879" s="420"/>
      <c r="N879" s="420"/>
      <c r="O879" s="420"/>
      <c r="P879" s="316" t="s">
        <v>623</v>
      </c>
      <c r="Q879" s="317"/>
      <c r="R879" s="317"/>
      <c r="S879" s="317"/>
      <c r="T879" s="317"/>
      <c r="U879" s="317"/>
      <c r="V879" s="317"/>
      <c r="W879" s="317"/>
      <c r="X879" s="317"/>
      <c r="Y879" s="318">
        <v>1.7</v>
      </c>
      <c r="Z879" s="319"/>
      <c r="AA879" s="319"/>
      <c r="AB879" s="320"/>
      <c r="AC879" s="322" t="s">
        <v>526</v>
      </c>
      <c r="AD879" s="322"/>
      <c r="AE879" s="322"/>
      <c r="AF879" s="322"/>
      <c r="AG879" s="322"/>
      <c r="AH879" s="323"/>
      <c r="AI879" s="324"/>
      <c r="AJ879" s="324"/>
      <c r="AK879" s="324"/>
      <c r="AL879" s="325">
        <v>100</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6" t="s">
        <v>397</v>
      </c>
      <c r="D1101" s="895"/>
      <c r="E1101" s="276" t="s">
        <v>396</v>
      </c>
      <c r="F1101" s="895"/>
      <c r="G1101" s="895"/>
      <c r="H1101" s="895"/>
      <c r="I1101" s="895"/>
      <c r="J1101" s="276" t="s">
        <v>432</v>
      </c>
      <c r="K1101" s="276"/>
      <c r="L1101" s="276"/>
      <c r="M1101" s="276"/>
      <c r="N1101" s="276"/>
      <c r="O1101" s="276"/>
      <c r="P1101" s="344" t="s">
        <v>27</v>
      </c>
      <c r="Q1101" s="344"/>
      <c r="R1101" s="344"/>
      <c r="S1101" s="344"/>
      <c r="T1101" s="344"/>
      <c r="U1101" s="344"/>
      <c r="V1101" s="344"/>
      <c r="W1101" s="344"/>
      <c r="X1101" s="344"/>
      <c r="Y1101" s="276" t="s">
        <v>434</v>
      </c>
      <c r="Z1101" s="895"/>
      <c r="AA1101" s="895"/>
      <c r="AB1101" s="895"/>
      <c r="AC1101" s="276" t="s">
        <v>377</v>
      </c>
      <c r="AD1101" s="276"/>
      <c r="AE1101" s="276"/>
      <c r="AF1101" s="276"/>
      <c r="AG1101" s="276"/>
      <c r="AH1101" s="344" t="s">
        <v>391</v>
      </c>
      <c r="AI1101" s="345"/>
      <c r="AJ1101" s="345"/>
      <c r="AK1101" s="345"/>
      <c r="AL1101" s="345" t="s">
        <v>21</v>
      </c>
      <c r="AM1101" s="345"/>
      <c r="AN1101" s="345"/>
      <c r="AO1101" s="898"/>
      <c r="AP1101" s="429" t="s">
        <v>468</v>
      </c>
      <c r="AQ1101" s="429"/>
      <c r="AR1101" s="429"/>
      <c r="AS1101" s="429"/>
      <c r="AT1101" s="429"/>
      <c r="AU1101" s="429"/>
      <c r="AV1101" s="429"/>
      <c r="AW1101" s="429"/>
      <c r="AX1101" s="429"/>
    </row>
    <row r="1102" spans="1:50" ht="30" hidden="1" customHeight="1" x14ac:dyDescent="0.15">
      <c r="A1102" s="404">
        <v>1</v>
      </c>
      <c r="B1102" s="404">
        <v>1</v>
      </c>
      <c r="C1102" s="897"/>
      <c r="D1102" s="897"/>
      <c r="E1102" s="896"/>
      <c r="F1102" s="896"/>
      <c r="G1102" s="896"/>
      <c r="H1102" s="896"/>
      <c r="I1102" s="896"/>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0"/>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117" max="49" man="1"/>
    <brk id="725"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2018-06-08T07:43:47Z</cp:lastPrinted>
  <dcterms:created xsi:type="dcterms:W3CDTF">2012-03-13T00:50:25Z</dcterms:created>
  <dcterms:modified xsi:type="dcterms:W3CDTF">2018-07-09T09:12:59Z</dcterms:modified>
</cp:coreProperties>
</file>