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75" windowWidth="2073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<sst xmlns="http://schemas.openxmlformats.org/spreadsheetml/2006/main" count="2923" uniqueCount="674">
  <si>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</si>
  <si>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</si>
  <si>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</si>
  <si>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</si>
  <si>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</si>
  <si>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</si>
  <si>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</si>
  <si>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</si>
  <si>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</si>
  <si>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</si>
  <si>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</si>
  <si>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</si>
  <si>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</si>
  <si>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</si>
  <si>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</si>
  <si>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</si>
  <si>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</si>
  <si>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</si>
  <si>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</si>
  <si>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</si>
  <si>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</si>
  <si>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</si>
  <si>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</si>
  <si>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</si>
  <si>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</si>
  <si>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</si>
  <si>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</si>
  <si>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</si>
  <si>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</si>
  <si>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</si>
  <si>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</si>
  <si>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</si>
  <si>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</si>
  <si>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</si>
  <si>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</si>
  <si>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</si>
  <si>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</si>
  <si>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</si>
  <si>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</si>
  <si>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</si>
  <si>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</si>
  <si>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</si>
  <si>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</si>
  <si>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</si>
  <si>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</si>
  <si>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</si>
  <si>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</si>
  <si>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</si>
  <si>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</si>
  <si>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</si>
  <si>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</si>
  <si>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</si>
  <si>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</si>
  <si>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</si>
  <si>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</si>
  <si>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</si>
  <si>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</si>
  <si>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</si>
  <si>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</si>
  <si>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</si>
  <si>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</si>
  <si>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</si>
  <si>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</si>
  <si>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</si>
  <si>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</si>
  <si>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</si>
  <si>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</si>
  <si>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</si>
  <si>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</si>
  <si>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</si>
  <si>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</si>
  <si>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</si>
  <si>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</si>
  <si>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</si>
  <si>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</si>
  <si>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</si>
  <si>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</si>
  <si>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</si>
  <si>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</si>
  <si>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</si>
  <si>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</si>
  <si>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</si>
  <si>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</si>
  <si>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</si>
  <si>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</si>
  <si>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</si>
  <si>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</si>
  <si>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</si>
  <si>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</si>
  <si>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</si>
  <si>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</si>
  <si>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</si>
  <si>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</si>
  <si>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</si>
  <si>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</si>
  <si>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</si>
  <si>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</si>
  <si>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</si>
  <si>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</si>
  <si>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</si>
  <si>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</si>
  <si>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</si>
  <si>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</si>
  <si>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</si>
  <si>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</si>
  <si>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</si>
  <si>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</si>
  <si>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</si>
  <si>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</si>
  <si>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</si>
  <si>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</si>
  <si>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</si>
  <si>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</si>
  <si>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</si>
  <si>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</si>
  <si>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</si>
  <si>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</si>
  <si>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</si>
  <si>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</si>
  <si>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</si>
  <si>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</si>
  <si>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</si>
  <si>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</si>
  <si>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</si>
  <si>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</si>
  <si>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</si>
  <si>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</si>
  <si>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</si>
  <si>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</si>
  <si>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</si>
  <si>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</si>
  <si>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</si>
  <si>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</si>
  <si>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</si>
  <si>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</si>
  <si>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</si>
  <si>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</si>
  <si>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</si>
  <si>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</si>
  <si>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</si>
  <si>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</si>
  <si>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</si>
  <si>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</si>
  <si>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</si>
  <si>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</si>
  <si>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</si>
  <si>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</si>
  <si>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</si>
  <si>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</si>
  <si>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</si>
  <si>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</si>
  <si>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</si>
  <si>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</si>
  <si>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</si>
  <si>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</si>
  <si>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</si>
  <si>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</si>
  <si>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</si>
  <si>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</si>
  <si>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</si>
  <si>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</si>
  <si>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</si>
  <si>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</si>
  <si>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</si>
  <si>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</si>
  <si>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</si>
  <si>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</si>
  <si>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</si>
  <si>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</si>
  <si>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</si>
  <si>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</si>
  <si>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</si>
  <si>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</si>
  <si>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</si>
  <si>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</si>
  <si>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</si>
  <si>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</si>
  <si>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</si>
  <si>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</si>
  <si>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</si>
  <si>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</si>
  <si>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</si>
  <si>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</si>
  <si>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</si>
  <si>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</si>
  <si>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</si>
  <si>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</si>
  <si>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</si>
  <si>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</si>
  <si>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</si>
  <si>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</si>
  <si>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</si>
  <si>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</si>
  <si>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</si>
  <si>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</si>
  <si>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</si>
  <si>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</si>
  <si>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</si>
  <si>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</si>
  <si>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</si>
  <si>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</si>
  <si>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</si>
  <si>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</si>
  <si>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</si>
  <si>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</si>
  <si>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</si>
  <si>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</si>
  <si>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</si>
  <si>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</si>
  <si>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</si>
  <si>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</si>
  <si>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</si>
  <si>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</si>
  <si>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</si>
  <si>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</si>
  <si>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</si>
  <si>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</si>
  <si>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</si>
  <si>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</si>
  <si>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</si>
  <si>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</si>
  <si>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</si>
  <si>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</si>
  <si>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</si>
  <si>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</si>
  <si>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</si>
  <si>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</si>
  <si>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</si>
  <si>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</si>
  <si>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</si>
  <si>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</si>
  <si>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</si>
  <si>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</si>
  <si>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</si>
  <si>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</si>
  <si>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</si>
  <si>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</si>
  <si>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</si>
  <si>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</si>
  <si>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</si>
  <si>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</si>
  <si>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</si>
  <si>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</si>
  <si>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</si>
  <si>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</si>
  <si>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</si>
  <si>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</si>
  <si>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</si>
  <si>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</si>
  <si>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</si>
  <si>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</si>
  <si>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</si>
  <si>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</si>
  <si>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</si>
  <si>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</si>
  <si>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</si>
  <si>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</si>
  <si>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</si>
  <si>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</si>
  <si>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</si>
  <si>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</si>
  <si>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</si>
  <si>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</si>
  <si>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</si>
  <si>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</si>
  <si>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</si>
  <si>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</si>
  <si>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</si>
  <si>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</si>
  <si>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</si>
  <si>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</si>
  <si>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</si>
  <si>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</si>
  <si>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</si>
  <si>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</si>
  <si>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</si>
  <si>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</si>
  <si>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</si>
  <si>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</si>
  <si>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</si>
  <si>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</si>
  <si>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</si>
  <si>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</si>
  <si>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</si>
  <si>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</si>
  <si>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</si>
  <si>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</si>
  <si>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</si>
  <si>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</si>
  <si>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</si>
  <si>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</si>
  <si>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</si>
  <si>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</si>
  <si>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</si>
  <si>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</si>
  <si>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</si>
  <si>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</si>
  <si>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</si>
  <si>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</si>
  <si>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</si>
  <si>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</si>
  <si>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</si>
  <si>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</si>
  <si>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</si>
  <si>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</si>
  <si>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</si>
  <si>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</si>
  <si>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</si>
  <si>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</si>
  <si>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</si>
  <si>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</si>
  <si>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</si>
  <si>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</si>
  <si>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</si>
  <si>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</si>
  <si>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</si>
  <si>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</si>
  <si>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</si>
  <si>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</si>
  <si>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</si>
  <si>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</si>
  <si>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</si>
  <si>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</si>
  <si>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</si>
  <si>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</si>
  <si>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</si>
  <si>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</si>
  <si>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</si>
  <si>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</si>
  <si>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</si>
  <si>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</si>
  <si>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</si>
  <si>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</si>
  <si>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</si>
  <si>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</si>
  <si>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</si>
  <si>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</si>
  <si>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</si>
  <si>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</si>
  <si>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</si>
  <si>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</si>
  <si>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</si>
  <si>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</si>
  <si>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</si>
  <si>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</si>
  <si>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</si>
  <si>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</si>
  <si>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</si>
  <si>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</si>
  <si>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</si>
  <si>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</si>
  <si>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</si>
  <si>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</si>
  <si>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</si>
  <si>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</si>
  <si>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</si>
  <si>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</si>
  <si>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</si>
  <si>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</si>
  <si>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</si>
  <si>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</si>
  <si>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</si>
  <si>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</si>
  <si>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</si>
  <si>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</si>
  <si>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</si>
  <si>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</si>
  <si>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</si>
  <si>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</si>
  <si>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</si>
  <si>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</si>
  <si>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</si>
  <si>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</si>
  <si>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</si>
  <si>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</si>
  <si>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</si>
  <si>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</si>
  <si>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</si>
  <si>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</si>
  <si>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</si>
  <si>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</si>
  <si>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</si>
  <si>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</si>
  <si>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</si>
  <si>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</si>
  <si>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</si>
  <si>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</si>
  <si>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</si>
  <si>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</si>
  <si>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</si>
  <si>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</si>
  <si>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</si>
  <si>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</si>
  <si>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</si>
  <si>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</si>
  <si>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</si>
  <si>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</si>
  <si>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</si>
  <si>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</si>
  <si>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</si>
  <si>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</si>
  <si>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</si>
  <si>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</si>
  <si>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</si>
  <si>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</si>
  <si>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</si>
  <si>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</si>
  <si>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</si>
  <si>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</si>
  <si>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</si>
  <si>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</si>
  <si>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</si>
  <si>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</si>
  <si>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</si>
  <si>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</si>
  <si>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</si>
  <si>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</si>
  <si>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</si>
  <si>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</si>
  <si>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</si>
  <si>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</si>
  <si>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</si>
  <si>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</si>
  <si>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</si>
  <si>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</si>
  <si>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</si>
  <si>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</si>
  <si>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</si>
  <si>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</si>
  <si>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</si>
  <si>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</si>
  <si>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</si>
  <si>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</si>
  <si>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</si>
  <si>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</si>
  <si>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</si>
  <si>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</si>
  <si>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</si>
  <si>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</si>
  <si>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</si>
  <si>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</si>
  <si>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</si>
  <si>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</si>
  <si>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</si>
  <si>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</si>
  <si>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</si>
  <si>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</si>
  <si>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</si>
  <si>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</si>
  <si>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</si>
  <si>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</si>
  <si>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</si>
  <si>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</si>
  <si>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</si>
  <si>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</si>
  <si>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</si>
  <si>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</si>
  <si>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</si>
  <si>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</si>
  <si>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</si>
  <si>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</si>
  <si>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</si>
  <si>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</si>
  <si>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</si>
  <si>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</si>
  <si>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</si>
  <si>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</si>
  <si>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</si>
  <si>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</si>
  <si>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</si>
  <si>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</si>
  <si>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</si>
  <si>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</si>
  <si>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</si>
  <si>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</si>
  <si>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</si>
  <si>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</si>
  <si>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</si>
  <si>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</si>
  <si>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</si>
  <si>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</si>
  <si>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</si>
  <si>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</si>
  <si>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</si>
  <si>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</si>
  <si>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</si>
  <si>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</si>
  <si>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</si>
  <si>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</si>
  <si>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</si>
  <si>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</si>
  <si>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</si>
  <si>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</si>
  <si>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</si>
  <si>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</si>
  <si>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</si>
  <si>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</si>
  <si>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</si>
  <si>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</si>
  <si>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</si>
  <si>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</si>
  <si>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</si>
  <si>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</si>
  <si>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</si>
  <si>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</si>
  <si>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</si>
  <si>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</si>
  <si>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</si>
  <si>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</si>
  <si>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</si>
  <si>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</si>
  <si>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</si>
  <si>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</si>
  <si>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</si>
  <si>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</si>
  <si>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</si>
  <si>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</si>
  <si>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</si>
  <si>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</si>
  <si>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</si>
  <si>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</si>
  <si>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</si>
  <si>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</si>
  <si>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</si>
  <si>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</si>
  <si>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</si>
  <si>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</si>
  <si>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</si>
  <si>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</si>
  <si>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</si>
  <si>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</si>
  <si>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</si>
  <si>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</si>
  <si>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</si>
  <si>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</si>
  <si>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</si>
  <si>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</si>
  <si>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</si>
  <si>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</si>
  <si>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</si>
  <si>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</si>
  <si>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</si>
  <si>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</si>
  <si>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</si>
  <si>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</si>
  <si>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</si>
  <si>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</si>
  <si>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老健局</t>
    <rPh sb="0" eb="3">
      <t>ロウケンキョク</t>
    </rPh>
    <phoneticPr fontId="5"/>
  </si>
  <si>
    <t>総務課認知症施策推進室</t>
    <rPh sb="0" eb="3">
      <t>ソウムカ</t>
    </rPh>
    <rPh sb="3" eb="6">
      <t>ニンチショウ</t>
    </rPh>
    <rPh sb="6" eb="8">
      <t>セサク</t>
    </rPh>
    <rPh sb="8" eb="11">
      <t>スイシンシツ</t>
    </rPh>
    <phoneticPr fontId="5"/>
  </si>
  <si>
    <t>室長　田中　規倫</t>
    <rPh sb="0" eb="2">
      <t>シツチョウ</t>
    </rPh>
    <rPh sb="3" eb="5">
      <t>タナカ</t>
    </rPh>
    <rPh sb="6" eb="7">
      <t>キ</t>
    </rPh>
    <rPh sb="7" eb="8">
      <t>リン</t>
    </rPh>
    <phoneticPr fontId="5"/>
  </si>
  <si>
    <t>○</t>
  </si>
  <si>
    <t>-</t>
    <phoneticPr fontId="5"/>
  </si>
  <si>
    <t>認知症施策推進総合戦略(新オレンジプラン)
【平成27年1月27日】</t>
    <rPh sb="0" eb="3">
      <t>ニンチショウ</t>
    </rPh>
    <rPh sb="3" eb="5">
      <t>セサク</t>
    </rPh>
    <rPh sb="5" eb="7">
      <t>スイシン</t>
    </rPh>
    <rPh sb="7" eb="9">
      <t>ソウゴウ</t>
    </rPh>
    <rPh sb="9" eb="11">
      <t>センリャク</t>
    </rPh>
    <rPh sb="12" eb="13">
      <t>シン</t>
    </rPh>
    <rPh sb="23" eb="25">
      <t>ヘイセイ</t>
    </rPh>
    <rPh sb="27" eb="28">
      <t>ネン</t>
    </rPh>
    <rPh sb="29" eb="30">
      <t>ガツ</t>
    </rPh>
    <rPh sb="32" eb="33">
      <t>ニチ</t>
    </rPh>
    <phoneticPr fontId="5"/>
  </si>
  <si>
    <t>認知症施策については、早期の段階から適切な診断と対応、認知症に関する正しい知識と理解に基づく本人や家族への支援などを通して地域単位での総合的かつ継続的な支援体制を確立していくことが必要である。認知症の人やその家族等にとって最も身近な基本的自治体である市町村が上記の確立のために施策を展開するにあたり、都道府県等がその支援等を実施することを推進することを目的とする。</t>
    <phoneticPr fontId="5"/>
  </si>
  <si>
    <t>-</t>
    <phoneticPr fontId="5"/>
  </si>
  <si>
    <t>-</t>
    <phoneticPr fontId="5"/>
  </si>
  <si>
    <t>-</t>
    <phoneticPr fontId="5"/>
  </si>
  <si>
    <t>介護保険事業費補助金</t>
    <rPh sb="0" eb="2">
      <t>カイゴ</t>
    </rPh>
    <rPh sb="2" eb="4">
      <t>ホケン</t>
    </rPh>
    <rPh sb="4" eb="7">
      <t>ジギョウヒ</t>
    </rPh>
    <rPh sb="7" eb="10">
      <t>ホジョキン</t>
    </rPh>
    <phoneticPr fontId="5"/>
  </si>
  <si>
    <t xml:space="preserve">
平成32年度末で12,000,000人
※各年度毎では設定していない。
</t>
    <phoneticPr fontId="5"/>
  </si>
  <si>
    <t>①認知症サポーター数</t>
    <phoneticPr fontId="5"/>
  </si>
  <si>
    <t>人</t>
    <rPh sb="0" eb="1">
      <t>ヒト</t>
    </rPh>
    <phoneticPr fontId="5"/>
  </si>
  <si>
    <t>-</t>
    <phoneticPr fontId="5"/>
  </si>
  <si>
    <t>-</t>
    <phoneticPr fontId="5"/>
  </si>
  <si>
    <t>-</t>
    <phoneticPr fontId="5"/>
  </si>
  <si>
    <t>-</t>
    <phoneticPr fontId="5"/>
  </si>
  <si>
    <t>認知症サポーターの人数(サポーターキャラバンHP)</t>
    <phoneticPr fontId="5"/>
  </si>
  <si>
    <t xml:space="preserve">
平成32年度末で500カ所
※各年度毎では設定していない。
</t>
    <phoneticPr fontId="5"/>
  </si>
  <si>
    <t>箇所</t>
    <rPh sb="0" eb="2">
      <t>カショ</t>
    </rPh>
    <phoneticPr fontId="5"/>
  </si>
  <si>
    <t>-</t>
    <phoneticPr fontId="5"/>
  </si>
  <si>
    <t>-</t>
    <phoneticPr fontId="5"/>
  </si>
  <si>
    <t>-</t>
    <phoneticPr fontId="5"/>
  </si>
  <si>
    <t>-</t>
    <phoneticPr fontId="5"/>
  </si>
  <si>
    <t>認知症疾患医療センター設置数(厚生労働省老健局認知症施策推進室調)</t>
    <phoneticPr fontId="5"/>
  </si>
  <si>
    <t>都道府県</t>
    <rPh sb="0" eb="4">
      <t>トドウフケン</t>
    </rPh>
    <phoneticPr fontId="5"/>
  </si>
  <si>
    <t>②認知症疾患医療センター等事業実施都道府県数</t>
    <rPh sb="1" eb="4">
      <t>ニンチショウ</t>
    </rPh>
    <rPh sb="4" eb="6">
      <t>シッカン</t>
    </rPh>
    <rPh sb="6" eb="8">
      <t>イリョウ</t>
    </rPh>
    <rPh sb="12" eb="13">
      <t>ナド</t>
    </rPh>
    <rPh sb="13" eb="15">
      <t>ジギョウ</t>
    </rPh>
    <rPh sb="15" eb="17">
      <t>ジッシ</t>
    </rPh>
    <rPh sb="17" eb="21">
      <t>トドウフケン</t>
    </rPh>
    <rPh sb="21" eb="22">
      <t>スウ</t>
    </rPh>
    <phoneticPr fontId="5"/>
  </si>
  <si>
    <t>百万円</t>
    <rPh sb="0" eb="2">
      <t>ヒャクマン</t>
    </rPh>
    <rPh sb="2" eb="3">
      <t>エン</t>
    </rPh>
    <phoneticPr fontId="5"/>
  </si>
  <si>
    <t>　　X / Y</t>
    <phoneticPr fontId="5"/>
  </si>
  <si>
    <t>②認知症疾患医療センター等事業
「執行額」　／　「事業実施都道府県数」</t>
    <rPh sb="1" eb="4">
      <t>ニンチショウ</t>
    </rPh>
    <rPh sb="4" eb="6">
      <t>シッカン</t>
    </rPh>
    <rPh sb="6" eb="8">
      <t>イリョウ</t>
    </rPh>
    <rPh sb="12" eb="13">
      <t>ナド</t>
    </rPh>
    <rPh sb="13" eb="15">
      <t>ジギョウ</t>
    </rPh>
    <rPh sb="17" eb="19">
      <t>シッコウ</t>
    </rPh>
    <rPh sb="19" eb="20">
      <t>ガク</t>
    </rPh>
    <rPh sb="25" eb="27">
      <t>ジギョウ</t>
    </rPh>
    <rPh sb="27" eb="29">
      <t>ジッシ</t>
    </rPh>
    <rPh sb="29" eb="33">
      <t>トドウフケン</t>
    </rPh>
    <rPh sb="33" eb="34">
      <t>スウ</t>
    </rPh>
    <phoneticPr fontId="5"/>
  </si>
  <si>
    <t>　X　/　Y</t>
    <phoneticPr fontId="5"/>
  </si>
  <si>
    <t>507百万円/47</t>
    <rPh sb="3" eb="5">
      <t>ヒャクマン</t>
    </rPh>
    <rPh sb="5" eb="6">
      <t>エン</t>
    </rPh>
    <phoneticPr fontId="5"/>
  </si>
  <si>
    <t>認知症サポーター数</t>
    <phoneticPr fontId="5"/>
  </si>
  <si>
    <t>万人</t>
    <rPh sb="0" eb="2">
      <t>マンニン</t>
    </rPh>
    <phoneticPr fontId="5"/>
  </si>
  <si>
    <t>-</t>
    <phoneticPr fontId="5"/>
  </si>
  <si>
    <t>認知症になっても本人の意思が尊重され、できる限り住み慣れた地域のよい環境で暮らし続けることができる社会の実現を目指すためには、その地域における認知症の理解者を増やし、その地域の中で認知症の人やその家族を見守り、支援をしていくことが必要である。そのため、認知症に関する正しい知識と理解を持ち、地域で認知症の人やその家族に対してできる範囲で手助けをする認知症サポーターを養成することが重要である。</t>
    <phoneticPr fontId="5"/>
  </si>
  <si>
    <t>％</t>
    <phoneticPr fontId="5"/>
  </si>
  <si>
    <t>-</t>
    <phoneticPr fontId="5"/>
  </si>
  <si>
    <t>在宅医療・介護連携推進事業、認知症総合支援事業、生活支援体制整備事業の実施保険者
（実績値は、認知症総合支援事業のうち、認知症地域支援・ケア向上事業）</t>
    <phoneticPr fontId="5"/>
  </si>
  <si>
    <t>在宅サービス利用者割合【見える化】</t>
    <phoneticPr fontId="5"/>
  </si>
  <si>
    <t>-</t>
    <phoneticPr fontId="5"/>
  </si>
  <si>
    <t>-</t>
    <phoneticPr fontId="5"/>
  </si>
  <si>
    <t>-</t>
    <phoneticPr fontId="5"/>
  </si>
  <si>
    <t>-</t>
    <phoneticPr fontId="5"/>
  </si>
  <si>
    <t>‐</t>
  </si>
  <si>
    <t>高齢化に伴う認知症の人の増加に対し、認知症と共によりよく生きていくための施策は喫緊の課題であり、国費を投入する必要がある。</t>
    <phoneticPr fontId="5"/>
  </si>
  <si>
    <t>認知症施策推進総合戦略に基づく数値目標等を踏まえ、認知症の人等にやさしい地域づくりを全国的に推進する必要がある。</t>
    <phoneticPr fontId="5"/>
  </si>
  <si>
    <t>認知症の人等への支援が、政策目標に掲げる高齢者ができる限り自立し、生きがいを持ち、安心して暮らせる社会づくりを推進することに直結し、極めて優先度の高い事業である。</t>
    <phoneticPr fontId="5"/>
  </si>
  <si>
    <t>１都道府県における妥当なコスト水準と考えられる。</t>
    <phoneticPr fontId="5"/>
  </si>
  <si>
    <t>交付要綱にて、各事業毎に対象経費（報償費、旅費、需用費等）が定められている。</t>
    <phoneticPr fontId="5"/>
  </si>
  <si>
    <t>-</t>
    <phoneticPr fontId="5"/>
  </si>
  <si>
    <t>ほぼ見込み通りの活動実績となっている。</t>
    <phoneticPr fontId="5"/>
  </si>
  <si>
    <t>養成された認知症サポーター等は、認知症の人にやさしい地域づくりのために大きく寄与している。</t>
    <phoneticPr fontId="5"/>
  </si>
  <si>
    <t>引き続き、認知症の人にやさしい地域づくりの実現に向けた施策の推進を図るとともに、予算の更なる効率化に向け、コスト削減の可能性等について検討を行う。</t>
    <phoneticPr fontId="5"/>
  </si>
  <si>
    <t>539</t>
    <phoneticPr fontId="5"/>
  </si>
  <si>
    <t>491</t>
    <phoneticPr fontId="5"/>
  </si>
  <si>
    <t>435</t>
    <phoneticPr fontId="5"/>
  </si>
  <si>
    <t>822</t>
    <phoneticPr fontId="5"/>
  </si>
  <si>
    <t>823</t>
    <phoneticPr fontId="5"/>
  </si>
  <si>
    <t>834</t>
    <phoneticPr fontId="5"/>
  </si>
  <si>
    <t>801</t>
    <phoneticPr fontId="5"/>
  </si>
  <si>
    <t>592百万円/47</t>
    <rPh sb="3" eb="4">
      <t>ヒャク</t>
    </rPh>
    <rPh sb="4" eb="6">
      <t>マンエン</t>
    </rPh>
    <phoneticPr fontId="5"/>
  </si>
  <si>
    <t>657百万円/47</t>
    <phoneticPr fontId="5"/>
  </si>
  <si>
    <t>-</t>
    <phoneticPr fontId="5"/>
  </si>
  <si>
    <t>-</t>
    <phoneticPr fontId="5"/>
  </si>
  <si>
    <t>-</t>
    <phoneticPr fontId="5"/>
  </si>
  <si>
    <t>-</t>
    <phoneticPr fontId="5"/>
  </si>
  <si>
    <t>-</t>
    <phoneticPr fontId="5"/>
  </si>
  <si>
    <t>-</t>
    <phoneticPr fontId="5"/>
  </si>
  <si>
    <t>平成29年度における本事業の成果実績や、政策評価上の測定指標については着実に進捗しており、認知症の人にやさしい地域づくりの実現に向けて、本事業が寄与していることが確認された。</t>
    <phoneticPr fontId="5"/>
  </si>
  <si>
    <t>A.東京都</t>
    <rPh sb="2" eb="5">
      <t>トウキョウト</t>
    </rPh>
    <phoneticPr fontId="5"/>
  </si>
  <si>
    <t>認知症介護研究・研修センター運営事業</t>
    <rPh sb="0" eb="3">
      <t>ニンチショウ</t>
    </rPh>
    <rPh sb="3" eb="5">
      <t>カイゴ</t>
    </rPh>
    <rPh sb="5" eb="7">
      <t>ケンキュウ</t>
    </rPh>
    <rPh sb="8" eb="10">
      <t>ケンシュウ</t>
    </rPh>
    <rPh sb="14" eb="16">
      <t>ウンエイ</t>
    </rPh>
    <rPh sb="16" eb="18">
      <t>ジギョウ</t>
    </rPh>
    <phoneticPr fontId="5"/>
  </si>
  <si>
    <t>認知症介護研究・研修センターの運営に必要な経費</t>
    <rPh sb="0" eb="3">
      <t>ニンチショウ</t>
    </rPh>
    <rPh sb="3" eb="5">
      <t>カイゴ</t>
    </rPh>
    <rPh sb="5" eb="7">
      <t>ケンキュウ</t>
    </rPh>
    <rPh sb="8" eb="10">
      <t>ケンシュウ</t>
    </rPh>
    <rPh sb="15" eb="17">
      <t>ウンエイ</t>
    </rPh>
    <rPh sb="18" eb="20">
      <t>ヒツヨウ</t>
    </rPh>
    <rPh sb="21" eb="23">
      <t>ケイヒ</t>
    </rPh>
    <phoneticPr fontId="5"/>
  </si>
  <si>
    <t>認知症疾患医療センター運営事業</t>
    <rPh sb="0" eb="3">
      <t>ニンチショウ</t>
    </rPh>
    <rPh sb="3" eb="5">
      <t>シッカン</t>
    </rPh>
    <rPh sb="5" eb="7">
      <t>イリョウ</t>
    </rPh>
    <rPh sb="11" eb="13">
      <t>ウンエイ</t>
    </rPh>
    <rPh sb="13" eb="15">
      <t>ジギョウ</t>
    </rPh>
    <phoneticPr fontId="5"/>
  </si>
  <si>
    <t>認知症疾患医療センターの運営に必要な費用</t>
    <rPh sb="0" eb="3">
      <t>ニンチショウ</t>
    </rPh>
    <rPh sb="3" eb="5">
      <t>シッカン</t>
    </rPh>
    <rPh sb="5" eb="7">
      <t>イリョウ</t>
    </rPh>
    <rPh sb="12" eb="14">
      <t>ウンエイ</t>
    </rPh>
    <rPh sb="15" eb="17">
      <t>ヒツヨウ</t>
    </rPh>
    <rPh sb="18" eb="20">
      <t>ヒヨウ</t>
    </rPh>
    <phoneticPr fontId="5"/>
  </si>
  <si>
    <t>若年性認知症施策総合推進事業</t>
    <rPh sb="0" eb="3">
      <t>ジャクネンセイ</t>
    </rPh>
    <rPh sb="3" eb="6">
      <t>ニンチショウ</t>
    </rPh>
    <rPh sb="6" eb="8">
      <t>セサク</t>
    </rPh>
    <rPh sb="8" eb="10">
      <t>ソウゴウ</t>
    </rPh>
    <rPh sb="10" eb="12">
      <t>スイシン</t>
    </rPh>
    <rPh sb="12" eb="14">
      <t>ジギョウ</t>
    </rPh>
    <phoneticPr fontId="5"/>
  </si>
  <si>
    <t>若年性認知症者のための支援事業を行うための費用</t>
    <rPh sb="0" eb="3">
      <t>ジャクネンセイ</t>
    </rPh>
    <rPh sb="3" eb="6">
      <t>ニンチショウ</t>
    </rPh>
    <rPh sb="6" eb="7">
      <t>シャ</t>
    </rPh>
    <rPh sb="11" eb="13">
      <t>シエン</t>
    </rPh>
    <rPh sb="13" eb="15">
      <t>ジギョウ</t>
    </rPh>
    <rPh sb="16" eb="17">
      <t>オコナ</t>
    </rPh>
    <rPh sb="21" eb="23">
      <t>ヒヨウ</t>
    </rPh>
    <phoneticPr fontId="5"/>
  </si>
  <si>
    <t>認知症施策普及・相談・支援事業</t>
    <rPh sb="0" eb="3">
      <t>ニンチショウ</t>
    </rPh>
    <rPh sb="3" eb="5">
      <t>セサク</t>
    </rPh>
    <rPh sb="5" eb="7">
      <t>フキュウ</t>
    </rPh>
    <rPh sb="8" eb="10">
      <t>ソウダン</t>
    </rPh>
    <rPh sb="11" eb="13">
      <t>シエン</t>
    </rPh>
    <rPh sb="13" eb="15">
      <t>ジギョウ</t>
    </rPh>
    <phoneticPr fontId="5"/>
  </si>
  <si>
    <t>認知症の人や家族のための相談体制の構築や、認知症施策を広く普及するためにかかる費用</t>
    <rPh sb="0" eb="3">
      <t>ニンチショウ</t>
    </rPh>
    <rPh sb="4" eb="5">
      <t>ヒト</t>
    </rPh>
    <rPh sb="6" eb="8">
      <t>カゾク</t>
    </rPh>
    <rPh sb="12" eb="14">
      <t>ソウダン</t>
    </rPh>
    <rPh sb="14" eb="16">
      <t>タイセイ</t>
    </rPh>
    <rPh sb="17" eb="19">
      <t>コウチク</t>
    </rPh>
    <rPh sb="21" eb="24">
      <t>ニンチショウ</t>
    </rPh>
    <rPh sb="24" eb="26">
      <t>セサク</t>
    </rPh>
    <rPh sb="27" eb="28">
      <t>ヒロ</t>
    </rPh>
    <rPh sb="29" eb="31">
      <t>フキュウ</t>
    </rPh>
    <rPh sb="39" eb="41">
      <t>ヒヨウ</t>
    </rPh>
    <phoneticPr fontId="5"/>
  </si>
  <si>
    <t>認知症総合戦略加速化推進事業</t>
    <rPh sb="0" eb="3">
      <t>ニンチショウ</t>
    </rPh>
    <rPh sb="3" eb="5">
      <t>ソウゴウ</t>
    </rPh>
    <rPh sb="5" eb="7">
      <t>センリャク</t>
    </rPh>
    <rPh sb="7" eb="10">
      <t>カソクカ</t>
    </rPh>
    <rPh sb="10" eb="12">
      <t>スイシン</t>
    </rPh>
    <rPh sb="12" eb="14">
      <t>ジギョウ</t>
    </rPh>
    <phoneticPr fontId="5"/>
  </si>
  <si>
    <t>認知症の人の見守りに係る広域のネットワークの構築や、都道府県内における認知症施策の水準の向上を図るためにかかる費用</t>
    <rPh sb="0" eb="3">
      <t>ニンチショウ</t>
    </rPh>
    <rPh sb="4" eb="5">
      <t>ヒト</t>
    </rPh>
    <rPh sb="6" eb="8">
      <t>ミマモ</t>
    </rPh>
    <rPh sb="10" eb="11">
      <t>カカ</t>
    </rPh>
    <rPh sb="12" eb="14">
      <t>コウイキ</t>
    </rPh>
    <rPh sb="22" eb="24">
      <t>コウチク</t>
    </rPh>
    <phoneticPr fontId="5"/>
  </si>
  <si>
    <t>B.特定非営利活動法人地域ケア政策ネットワーク</t>
    <phoneticPr fontId="5"/>
  </si>
  <si>
    <t>東京都</t>
    <rPh sb="0" eb="3">
      <t>トウキョウト</t>
    </rPh>
    <phoneticPr fontId="5"/>
  </si>
  <si>
    <t>認知症の方やその家族への支援の取組を推進する。</t>
    <phoneticPr fontId="5"/>
  </si>
  <si>
    <t>補助金等交付</t>
  </si>
  <si>
    <t>愛知県</t>
    <rPh sb="0" eb="2">
      <t>アイチ</t>
    </rPh>
    <rPh sb="2" eb="3">
      <t>ケン</t>
    </rPh>
    <phoneticPr fontId="5"/>
  </si>
  <si>
    <t>仙台市</t>
    <rPh sb="0" eb="3">
      <t>センダイシ</t>
    </rPh>
    <phoneticPr fontId="5"/>
  </si>
  <si>
    <t>補助金等交付</t>
    <phoneticPr fontId="5"/>
  </si>
  <si>
    <t>印刷製本費</t>
    <rPh sb="0" eb="2">
      <t>インサツ</t>
    </rPh>
    <rPh sb="2" eb="4">
      <t>セイホン</t>
    </rPh>
    <rPh sb="4" eb="5">
      <t>ヒ</t>
    </rPh>
    <phoneticPr fontId="5"/>
  </si>
  <si>
    <t>周知ツール（オレンジリング）増産代等</t>
    <rPh sb="0" eb="2">
      <t>シュウチ</t>
    </rPh>
    <rPh sb="14" eb="16">
      <t>ゾウサン</t>
    </rPh>
    <rPh sb="16" eb="17">
      <t>ダイ</t>
    </rPh>
    <rPh sb="17" eb="18">
      <t>ナド</t>
    </rPh>
    <phoneticPr fontId="5"/>
  </si>
  <si>
    <t>賃金</t>
    <rPh sb="0" eb="2">
      <t>チンギン</t>
    </rPh>
    <phoneticPr fontId="5"/>
  </si>
  <si>
    <t>事務局職員雇上賃金等</t>
    <rPh sb="0" eb="3">
      <t>ジムキョク</t>
    </rPh>
    <rPh sb="3" eb="5">
      <t>ショクイン</t>
    </rPh>
    <rPh sb="5" eb="6">
      <t>ヤトイ</t>
    </rPh>
    <rPh sb="6" eb="7">
      <t>ア</t>
    </rPh>
    <rPh sb="7" eb="9">
      <t>チンギン</t>
    </rPh>
    <rPh sb="9" eb="10">
      <t>ナド</t>
    </rPh>
    <phoneticPr fontId="5"/>
  </si>
  <si>
    <t>旅費</t>
    <phoneticPr fontId="5"/>
  </si>
  <si>
    <t>役務費</t>
    <rPh sb="0" eb="2">
      <t>エキム</t>
    </rPh>
    <rPh sb="2" eb="3">
      <t>ヒ</t>
    </rPh>
    <phoneticPr fontId="5"/>
  </si>
  <si>
    <t>ホームページ保守料等</t>
    <rPh sb="6" eb="8">
      <t>ホシュ</t>
    </rPh>
    <rPh sb="8" eb="9">
      <t>リョウ</t>
    </rPh>
    <rPh sb="9" eb="10">
      <t>ナド</t>
    </rPh>
    <phoneticPr fontId="5"/>
  </si>
  <si>
    <t>優良活動事例選考委員会委員旅費等</t>
    <rPh sb="15" eb="16">
      <t>ナド</t>
    </rPh>
    <phoneticPr fontId="5"/>
  </si>
  <si>
    <t>優良活動事例選考委員会委員謝金等</t>
    <rPh sb="13" eb="15">
      <t>シャキン</t>
    </rPh>
    <rPh sb="15" eb="16">
      <t>ナド</t>
    </rPh>
    <phoneticPr fontId="5"/>
  </si>
  <si>
    <t>熊本県</t>
    <rPh sb="0" eb="3">
      <t>クマモトケン</t>
    </rPh>
    <phoneticPr fontId="5"/>
  </si>
  <si>
    <t>茨城県</t>
    <rPh sb="0" eb="3">
      <t>イバラキケン</t>
    </rPh>
    <phoneticPr fontId="5"/>
  </si>
  <si>
    <t>京都府</t>
    <rPh sb="0" eb="3">
      <t>キョウトフ</t>
    </rPh>
    <phoneticPr fontId="5"/>
  </si>
  <si>
    <t>千葉県</t>
    <rPh sb="0" eb="3">
      <t>チバケン</t>
    </rPh>
    <phoneticPr fontId="5"/>
  </si>
  <si>
    <t>兵庫県</t>
    <rPh sb="0" eb="3">
      <t>ヒョウゴケン</t>
    </rPh>
    <phoneticPr fontId="5"/>
  </si>
  <si>
    <t>福岡県</t>
    <rPh sb="0" eb="3">
      <t>フクオカケン</t>
    </rPh>
    <phoneticPr fontId="5"/>
  </si>
  <si>
    <t>静岡県</t>
    <rPh sb="0" eb="3">
      <t>シズオカケン</t>
    </rPh>
    <phoneticPr fontId="5"/>
  </si>
  <si>
    <t>特定非営利活動法人地域ケア政策ネットワーク</t>
    <phoneticPr fontId="5"/>
  </si>
  <si>
    <t>地域や職域における認知症サポーターの活動支援等を行う。</t>
    <rPh sb="0" eb="2">
      <t>チイキ</t>
    </rPh>
    <rPh sb="3" eb="5">
      <t>ショクイキ</t>
    </rPh>
    <rPh sb="9" eb="12">
      <t>ニンチショウ</t>
    </rPh>
    <rPh sb="18" eb="20">
      <t>カツドウ</t>
    </rPh>
    <rPh sb="20" eb="22">
      <t>シエン</t>
    </rPh>
    <rPh sb="22" eb="23">
      <t>ナド</t>
    </rPh>
    <rPh sb="24" eb="25">
      <t>オコナ</t>
    </rPh>
    <phoneticPr fontId="5"/>
  </si>
  <si>
    <t xml:space="preserve">認知症の人やその家族等への支援を推進する事業として、別添の事業を実施する。（補助率1/2、定額）
</t>
    <phoneticPr fontId="5"/>
  </si>
  <si>
    <t>-</t>
    <phoneticPr fontId="5"/>
  </si>
  <si>
    <t>-</t>
    <phoneticPr fontId="5"/>
  </si>
  <si>
    <t>-</t>
    <phoneticPr fontId="5"/>
  </si>
  <si>
    <t>①認知症総合戦略推進事業実施都道府県数</t>
    <rPh sb="12" eb="14">
      <t>ジッシ</t>
    </rPh>
    <rPh sb="14" eb="18">
      <t>トドウフケン</t>
    </rPh>
    <rPh sb="18" eb="19">
      <t>スウ</t>
    </rPh>
    <phoneticPr fontId="5"/>
  </si>
  <si>
    <t>①認知症総合戦略推進事業
「執行額」 ／ 「事業実施都道府県数」　　　　　　　　　　　　　　</t>
    <rPh sb="14" eb="16">
      <t>シッコウ</t>
    </rPh>
    <rPh sb="16" eb="17">
      <t>ガク</t>
    </rPh>
    <rPh sb="22" eb="24">
      <t>ジギョウ</t>
    </rPh>
    <rPh sb="24" eb="26">
      <t>ジッシ</t>
    </rPh>
    <rPh sb="26" eb="30">
      <t>トドウフケン</t>
    </rPh>
    <rPh sb="30" eb="31">
      <t>スウ</t>
    </rPh>
    <phoneticPr fontId="5"/>
  </si>
  <si>
    <t>-</t>
    <phoneticPr fontId="5"/>
  </si>
  <si>
    <t>-</t>
    <phoneticPr fontId="5"/>
  </si>
  <si>
    <t>-</t>
    <phoneticPr fontId="5"/>
  </si>
  <si>
    <t>325百万円/47</t>
    <phoneticPr fontId="5"/>
  </si>
  <si>
    <t>施策大目標１　高齢者が住み慣れた地域で安心して暮らし続けることができるよう必要なサービスが切れ目なく包括的に確保される地域包括ケアシステムを構築すること</t>
    <phoneticPr fontId="5"/>
  </si>
  <si>
    <t>平成32年度における達成目標に向け、毎年度着実な成果を積み重ねている。</t>
    <phoneticPr fontId="5"/>
  </si>
  <si>
    <t>-</t>
    <phoneticPr fontId="5"/>
  </si>
  <si>
    <t>諸謝金</t>
    <rPh sb="0" eb="1">
      <t>ショ</t>
    </rPh>
    <rPh sb="1" eb="3">
      <t>シャキン</t>
    </rPh>
    <phoneticPr fontId="5"/>
  </si>
  <si>
    <t>A.都道府県・指定都市</t>
    <rPh sb="2" eb="6">
      <t>トドウフケン</t>
    </rPh>
    <rPh sb="7" eb="9">
      <t>シテイ</t>
    </rPh>
    <rPh sb="9" eb="11">
      <t>トシ</t>
    </rPh>
    <phoneticPr fontId="5"/>
  </si>
  <si>
    <t>B.</t>
    <phoneticPr fontId="5"/>
  </si>
  <si>
    <t>認知症施策等総合支援事業等</t>
    <rPh sb="0" eb="3">
      <t>ニンチショウ</t>
    </rPh>
    <rPh sb="3" eb="5">
      <t>セサク</t>
    </rPh>
    <rPh sb="5" eb="6">
      <t>ナド</t>
    </rPh>
    <rPh sb="6" eb="8">
      <t>ソウゴウ</t>
    </rPh>
    <rPh sb="8" eb="10">
      <t>シエン</t>
    </rPh>
    <rPh sb="10" eb="12">
      <t>ジギョウ</t>
    </rPh>
    <rPh sb="12" eb="13">
      <t>トウ</t>
    </rPh>
    <phoneticPr fontId="5"/>
  </si>
  <si>
    <t>基本目標 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rPh sb="2" eb="4">
      <t>モクヒョウ</t>
    </rPh>
    <phoneticPr fontId="5"/>
  </si>
  <si>
    <t>総合的な認知症施策を推進すること(施策目標 Ⅺ-1-3)</t>
    <rPh sb="17" eb="19">
      <t>セサク</t>
    </rPh>
    <rPh sb="19" eb="21">
      <t>モクヒョウ</t>
    </rPh>
    <phoneticPr fontId="5"/>
  </si>
  <si>
    <t>②早期診断等を担う医療機関（認知症疾患医療センター）の数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</si>
</sst>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180976</xdr:colOff>
      <xdr:row>134</xdr:row>
      <xdr:rowOff>141512</xdr:rowOff>
    </xdr:from>
    <xdr:to>
      <xdr:col>34</xdr:col>
      <xdr:colOff>123825</xdr:colOff>
      <xdr:row>186</xdr:row>
      <xdr:rowOff>95250</xdr:rowOff>
    </xdr:to>
    <xdr:sp macro="" textlink="">
      <xdr:nvSpPr>
        <xdr:cNvPr id="3" name="テキスト ボックス 2"/>
        <xdr:cNvSpPr txBox="1"/>
      </xdr:nvSpPr>
      <xdr:spPr>
        <a:xfrm>
          <a:off x="5981701" y="21144137"/>
          <a:ext cx="942974" cy="449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前年度以上</a:t>
          </a:r>
        </a:p>
      </xdr:txBody>
    </xdr:sp>
    <xdr:clientData/>
  </xdr:twoCellAnchor>
  <xdr:twoCellAnchor>
    <xdr:from>
      <xdr:col>34</xdr:col>
      <xdr:colOff>28575</xdr:colOff>
      <xdr:row>134</xdr:row>
      <xdr:rowOff>145597</xdr:rowOff>
    </xdr:from>
    <xdr:to>
      <xdr:col>38</xdr:col>
      <xdr:colOff>158804</xdr:colOff>
      <xdr:row>186</xdr:row>
      <xdr:rowOff>85725</xdr:rowOff>
    </xdr:to>
    <xdr:sp macro="" textlink="">
      <xdr:nvSpPr>
        <xdr:cNvPr id="4" name="テキスト ボックス 3"/>
        <xdr:cNvSpPr txBox="1"/>
      </xdr:nvSpPr>
      <xdr:spPr>
        <a:xfrm>
          <a:off x="6829425" y="21148222"/>
          <a:ext cx="930329" cy="435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前年度以上</a:t>
          </a:r>
        </a:p>
      </xdr:txBody>
    </xdr:sp>
    <xdr:clientData/>
  </xdr:twoCellAnchor>
  <xdr:twoCellAnchor>
    <xdr:from>
      <xdr:col>11</xdr:col>
      <xdr:colOff>159069</xdr:colOff>
      <xdr:row>739</xdr:row>
      <xdr:rowOff>340178</xdr:rowOff>
    </xdr:from>
    <xdr:to>
      <xdr:col>35</xdr:col>
      <xdr:colOff>170824</xdr:colOff>
      <xdr:row>756</xdr:row>
      <xdr:rowOff>412061</xdr:rowOff>
    </xdr:to>
    <xdr:grpSp>
      <xdr:nvGrpSpPr>
        <xdr:cNvPr id="5" name="グループ化 13"/>
        <xdr:cNvGrpSpPr>
          <a:grpSpLocks/>
        </xdr:cNvGrpSpPr>
      </xdr:nvGrpSpPr>
      <xdr:grpSpPr bwMode="auto">
        <a:xfrm>
          <a:off x="2359344" y="41383403"/>
          <a:ext cx="4812355" cy="6063108"/>
          <a:chOff x="2246239" y="30560677"/>
          <a:chExt cx="4875822" cy="6079329"/>
        </a:xfrm>
      </xdr:grpSpPr>
      <xdr:sp macro="" textlink="">
        <xdr:nvSpPr>
          <xdr:cNvPr id="6" name="角丸四角形 5"/>
          <xdr:cNvSpPr/>
        </xdr:nvSpPr>
        <xdr:spPr>
          <a:xfrm>
            <a:off x="2246239" y="35514673"/>
            <a:ext cx="2807208" cy="1125333"/>
          </a:xfrm>
          <a:prstGeom prst="round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Ａ．都道府県・指定都市</a:t>
            </a:r>
            <a:r>
              <a:rPr kumimoji="1" lang="en-US" altLang="ja-JP" sz="1400"/>
              <a:t>(67)</a:t>
            </a:r>
          </a:p>
          <a:p>
            <a:pPr algn="ctr"/>
            <a:r>
              <a:rPr kumimoji="1" lang="en-US" altLang="ja-JP" sz="1400">
                <a:solidFill>
                  <a:sysClr val="windowText" lastClr="000000"/>
                </a:solidFill>
              </a:rPr>
              <a:t>1,325</a:t>
            </a:r>
            <a:r>
              <a:rPr kumimoji="1" lang="ja-JP" altLang="en-US" sz="1400">
                <a:solidFill>
                  <a:sysClr val="windowText" lastClr="000000"/>
                </a:solidFill>
              </a:rPr>
              <a:t>百万円</a:t>
            </a:r>
            <a:endParaRPr kumimoji="1" lang="en-US" altLang="ja-JP" sz="1400">
              <a:solidFill>
                <a:sysClr val="windowText" lastClr="000000"/>
              </a:solidFill>
            </a:endParaRPr>
          </a:p>
        </xdr:txBody>
      </xdr:sp>
      <xdr:sp macro="" textlink="">
        <xdr:nvSpPr>
          <xdr:cNvPr id="7" name="角丸四角形 6"/>
          <xdr:cNvSpPr/>
        </xdr:nvSpPr>
        <xdr:spPr>
          <a:xfrm>
            <a:off x="3913823" y="30560677"/>
            <a:ext cx="3208238" cy="1125333"/>
          </a:xfrm>
          <a:prstGeom prst="round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8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厚生労働省</a:t>
            </a:r>
            <a:endPar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600"/>
              </a:lnSpc>
              <a:spcBef>
                <a:spcPts val="0"/>
              </a:spcBef>
              <a:spcAft>
                <a:spcPts val="0"/>
              </a:spcAft>
              <a:buClrTx/>
              <a:buSzTx/>
              <a:buFontTx/>
              <a:buNone/>
              <a:tabLst/>
              <a:defRPr/>
            </a:pPr>
            <a:endPar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8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1,353</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交付決定額</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xdr:txBody>
      </xdr:sp>
      <xdr:sp macro="" textlink="">
        <xdr:nvSpPr>
          <xdr:cNvPr id="8" name="正方形/長方形 7"/>
          <xdr:cNvSpPr/>
        </xdr:nvSpPr>
        <xdr:spPr>
          <a:xfrm>
            <a:off x="5027055" y="33906447"/>
            <a:ext cx="982523" cy="33663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補助</a:t>
            </a:r>
          </a:p>
        </xdr:txBody>
      </xdr:sp>
    </xdr:grpSp>
    <xdr:clientData/>
  </xdr:twoCellAnchor>
  <xdr:twoCellAnchor>
    <xdr:from>
      <xdr:col>42</xdr:col>
      <xdr:colOff>54429</xdr:colOff>
      <xdr:row>100</xdr:row>
      <xdr:rowOff>0</xdr:rowOff>
    </xdr:from>
    <xdr:to>
      <xdr:col>45</xdr:col>
      <xdr:colOff>176893</xdr:colOff>
      <xdr:row>100</xdr:row>
      <xdr:rowOff>272142</xdr:rowOff>
    </xdr:to>
    <xdr:sp macro="" textlink="">
      <xdr:nvSpPr>
        <xdr:cNvPr id="2" name="テキスト ボックス 1"/>
        <xdr:cNvSpPr txBox="1"/>
      </xdr:nvSpPr>
      <xdr:spPr>
        <a:xfrm>
          <a:off x="8626929" y="31745464"/>
          <a:ext cx="734785" cy="272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endParaRPr kumimoji="1" lang="en-US" altLang="ja-JP" sz="1100"/>
        </a:p>
      </xdr:txBody>
    </xdr:sp>
    <xdr:clientData/>
  </xdr:twoCellAnchor>
  <xdr:twoCellAnchor>
    <xdr:from>
      <xdr:col>38</xdr:col>
      <xdr:colOff>2723</xdr:colOff>
      <xdr:row>134</xdr:row>
      <xdr:rowOff>151038</xdr:rowOff>
    </xdr:from>
    <xdr:to>
      <xdr:col>42</xdr:col>
      <xdr:colOff>123825</xdr:colOff>
      <xdr:row>186</xdr:row>
      <xdr:rowOff>104775</xdr:rowOff>
    </xdr:to>
    <xdr:sp macro="" textlink="">
      <xdr:nvSpPr>
        <xdr:cNvPr id="15" name="テキスト ボックス 14"/>
        <xdr:cNvSpPr txBox="1"/>
      </xdr:nvSpPr>
      <xdr:spPr>
        <a:xfrm>
          <a:off x="7603673" y="21153663"/>
          <a:ext cx="921202" cy="449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前年度以上</a:t>
          </a:r>
        </a:p>
      </xdr:txBody>
    </xdr:sp>
    <xdr:clientData/>
  </xdr:twoCellAnchor>
  <xdr:twoCellAnchor>
    <xdr:from>
      <xdr:col>30</xdr:col>
      <xdr:colOff>140154</xdr:colOff>
      <xdr:row>754</xdr:row>
      <xdr:rowOff>16330</xdr:rowOff>
    </xdr:from>
    <xdr:to>
      <xdr:col>44</xdr:col>
      <xdr:colOff>109839</xdr:colOff>
      <xdr:row>756</xdr:row>
      <xdr:rowOff>410937</xdr:rowOff>
    </xdr:to>
    <xdr:sp macro="" textlink="">
      <xdr:nvSpPr>
        <xdr:cNvPr id="20" name="角丸四角形 19"/>
        <xdr:cNvSpPr/>
      </xdr:nvSpPr>
      <xdr:spPr bwMode="auto">
        <a:xfrm>
          <a:off x="6140904" y="48670030"/>
          <a:ext cx="2770035" cy="1099457"/>
        </a:xfrm>
        <a:prstGeom prst="round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t>Ｂ．</a:t>
          </a:r>
          <a:r>
            <a:rPr kumimoji="1" lang="ja-JP" altLang="ja-JP" sz="1400">
              <a:solidFill>
                <a:schemeClr val="dk1"/>
              </a:solidFill>
              <a:effectLst/>
              <a:latin typeface="+mn-lt"/>
              <a:ea typeface="+mn-ea"/>
              <a:cs typeface="+mn-cs"/>
            </a:rPr>
            <a:t>特定非営利活動法人</a:t>
          </a:r>
          <a:endParaRPr kumimoji="1" lang="en-US" altLang="ja-JP" sz="14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地域ケア政策ネットワーク</a:t>
          </a:r>
          <a:endParaRPr kumimoji="1" lang="en-US" altLang="ja-JP" sz="1400"/>
        </a:p>
        <a:p>
          <a:pPr algn="ctr"/>
          <a:r>
            <a:rPr kumimoji="1" lang="en-US" altLang="ja-JP" sz="1400">
              <a:solidFill>
                <a:sysClr val="windowText" lastClr="000000"/>
              </a:solidFill>
            </a:rPr>
            <a:t>28</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19</xdr:col>
      <xdr:colOff>65994</xdr:colOff>
      <xdr:row>750</xdr:row>
      <xdr:rowOff>136085</xdr:rowOff>
    </xdr:from>
    <xdr:to>
      <xdr:col>27</xdr:col>
      <xdr:colOff>188155</xdr:colOff>
      <xdr:row>752</xdr:row>
      <xdr:rowOff>337456</xdr:rowOff>
    </xdr:to>
    <xdr:cxnSp macro="">
      <xdr:nvCxnSpPr>
        <xdr:cNvPr id="24" name="直線矢印コネクタ 23"/>
        <xdr:cNvCxnSpPr>
          <a:stCxn id="8" idx="2"/>
          <a:endCxn id="31" idx="0"/>
        </xdr:cNvCxnSpPr>
      </xdr:nvCxnSpPr>
      <xdr:spPr>
        <a:xfrm flipH="1">
          <a:off x="3866469" y="47380085"/>
          <a:ext cx="1722361" cy="90622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188718</xdr:colOff>
      <xdr:row>750</xdr:row>
      <xdr:rowOff>135324</xdr:rowOff>
    </xdr:from>
    <xdr:to>
      <xdr:col>37</xdr:col>
      <xdr:colOff>141515</xdr:colOff>
      <xdr:row>753</xdr:row>
      <xdr:rowOff>23132</xdr:rowOff>
    </xdr:to>
    <xdr:cxnSp macro="">
      <xdr:nvCxnSpPr>
        <xdr:cNvPr id="26" name="直線矢印コネクタ 25"/>
        <xdr:cNvCxnSpPr>
          <a:stCxn id="8" idx="2"/>
        </xdr:cNvCxnSpPr>
      </xdr:nvCxnSpPr>
      <xdr:spPr>
        <a:xfrm>
          <a:off x="5589393" y="47379324"/>
          <a:ext cx="1953047" cy="94508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74838</xdr:colOff>
      <xdr:row>752</xdr:row>
      <xdr:rowOff>337456</xdr:rowOff>
    </xdr:from>
    <xdr:to>
      <xdr:col>23</xdr:col>
      <xdr:colOff>57149</xdr:colOff>
      <xdr:row>753</xdr:row>
      <xdr:rowOff>283029</xdr:rowOff>
    </xdr:to>
    <xdr:sp macro="" textlink="">
      <xdr:nvSpPr>
        <xdr:cNvPr id="31" name="テキスト ボックス 30"/>
        <xdr:cNvSpPr txBox="1"/>
      </xdr:nvSpPr>
      <xdr:spPr>
        <a:xfrm>
          <a:off x="3075213" y="48286306"/>
          <a:ext cx="1582511" cy="297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補助金等交付</a:t>
          </a:r>
          <a:r>
            <a:rPr kumimoji="1" lang="en-US" altLang="ja-JP" sz="1400"/>
            <a:t>】</a:t>
          </a:r>
        </a:p>
      </xdr:txBody>
    </xdr:sp>
    <xdr:clientData/>
  </xdr:twoCellAnchor>
  <xdr:twoCellAnchor>
    <xdr:from>
      <xdr:col>33</xdr:col>
      <xdr:colOff>149678</xdr:colOff>
      <xdr:row>753</xdr:row>
      <xdr:rowOff>8165</xdr:rowOff>
    </xdr:from>
    <xdr:to>
      <xdr:col>42</xdr:col>
      <xdr:colOff>9524</xdr:colOff>
      <xdr:row>753</xdr:row>
      <xdr:rowOff>307523</xdr:rowOff>
    </xdr:to>
    <xdr:sp macro="" textlink="">
      <xdr:nvSpPr>
        <xdr:cNvPr id="42" name="テキスト ボックス 41"/>
        <xdr:cNvSpPr txBox="1"/>
      </xdr:nvSpPr>
      <xdr:spPr>
        <a:xfrm>
          <a:off x="6750503" y="48309440"/>
          <a:ext cx="1660071" cy="299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補助金等交付</a:t>
          </a:r>
          <a:r>
            <a:rPr kumimoji="1" lang="en-US" altLang="ja-JP" sz="1400"/>
            <a:t>】</a:t>
          </a:r>
        </a:p>
      </xdr:txBody>
    </xdr:sp>
    <xdr:clientData/>
  </xdr:twoCellAnchor>
  <xdr:twoCellAnchor>
    <xdr:from>
      <xdr:col>33</xdr:col>
      <xdr:colOff>180975</xdr:colOff>
      <xdr:row>433</xdr:row>
      <xdr:rowOff>28575</xdr:rowOff>
    </xdr:from>
    <xdr:to>
      <xdr:col>39</xdr:col>
      <xdr:colOff>0</xdr:colOff>
      <xdr:row>434</xdr:row>
      <xdr:rowOff>85725</xdr:rowOff>
    </xdr:to>
    <xdr:sp macro="" textlink="">
      <xdr:nvSpPr>
        <xdr:cNvPr id="9" name="テキスト ボックス 8"/>
        <xdr:cNvSpPr txBox="1"/>
      </xdr:nvSpPr>
      <xdr:spPr>
        <a:xfrm>
          <a:off x="6781800" y="23593425"/>
          <a:ext cx="10191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前年度以上</a:t>
          </a:r>
        </a:p>
      </xdr:txBody>
    </xdr:sp>
    <xdr:clientData/>
  </xdr:twoCellAnchor>
  <xdr:twoCellAnchor>
    <xdr:from>
      <xdr:col>13</xdr:col>
      <xdr:colOff>28574</xdr:colOff>
      <xdr:row>756</xdr:row>
      <xdr:rowOff>657225</xdr:rowOff>
    </xdr:from>
    <xdr:to>
      <xdr:col>24</xdr:col>
      <xdr:colOff>200024</xdr:colOff>
      <xdr:row>758</xdr:row>
      <xdr:rowOff>114300</xdr:rowOff>
    </xdr:to>
    <xdr:sp macro="" textlink="">
      <xdr:nvSpPr>
        <xdr:cNvPr id="13" name="大かっこ 12"/>
        <xdr:cNvSpPr/>
      </xdr:nvSpPr>
      <xdr:spPr>
        <a:xfrm>
          <a:off x="2628899" y="50139600"/>
          <a:ext cx="2371725" cy="7905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104776</xdr:colOff>
      <xdr:row>757</xdr:row>
      <xdr:rowOff>0</xdr:rowOff>
    </xdr:from>
    <xdr:to>
      <xdr:col>24</xdr:col>
      <xdr:colOff>57151</xdr:colOff>
      <xdr:row>758</xdr:row>
      <xdr:rowOff>76200</xdr:rowOff>
    </xdr:to>
    <xdr:sp macro="" textlink="">
      <xdr:nvSpPr>
        <xdr:cNvPr id="17" name="テキスト ボックス 16"/>
        <xdr:cNvSpPr txBox="1"/>
      </xdr:nvSpPr>
      <xdr:spPr>
        <a:xfrm>
          <a:off x="2705101" y="50149125"/>
          <a:ext cx="2152650" cy="742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sz="1100" b="0" i="0" u="none" strike="noStrike" baseline="0" smtClean="0">
              <a:solidFill>
                <a:schemeClr val="dk1"/>
              </a:solidFill>
              <a:latin typeface="+mn-lt"/>
              <a:ea typeface="+mn-ea"/>
              <a:cs typeface="+mn-cs"/>
            </a:rPr>
            <a:t>認知症高齢者等にやさしい地域づくりを推進していくための事業を実施する</a:t>
          </a:r>
          <a:endParaRPr kumimoji="1" lang="ja-JP" altLang="en-US" sz="1100"/>
        </a:p>
      </xdr:txBody>
    </xdr:sp>
    <xdr:clientData/>
  </xdr:twoCellAnchor>
  <xdr:twoCellAnchor>
    <xdr:from>
      <xdr:col>20</xdr:col>
      <xdr:colOff>0</xdr:colOff>
      <xdr:row>743</xdr:row>
      <xdr:rowOff>133350</xdr:rowOff>
    </xdr:from>
    <xdr:to>
      <xdr:col>35</xdr:col>
      <xdr:colOff>190500</xdr:colOff>
      <xdr:row>746</xdr:row>
      <xdr:rowOff>171450</xdr:rowOff>
    </xdr:to>
    <xdr:sp macro="" textlink="">
      <xdr:nvSpPr>
        <xdr:cNvPr id="30" name="大かっこ 29"/>
        <xdr:cNvSpPr/>
      </xdr:nvSpPr>
      <xdr:spPr>
        <a:xfrm>
          <a:off x="4000500" y="45034200"/>
          <a:ext cx="3190875" cy="10953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95251</xdr:colOff>
      <xdr:row>743</xdr:row>
      <xdr:rowOff>95251</xdr:rowOff>
    </xdr:from>
    <xdr:to>
      <xdr:col>35</xdr:col>
      <xdr:colOff>161926</xdr:colOff>
      <xdr:row>746</xdr:row>
      <xdr:rowOff>190500</xdr:rowOff>
    </xdr:to>
    <xdr:sp macro="" textlink="">
      <xdr:nvSpPr>
        <xdr:cNvPr id="33" name="テキスト ボックス 32"/>
        <xdr:cNvSpPr txBox="1"/>
      </xdr:nvSpPr>
      <xdr:spPr>
        <a:xfrm>
          <a:off x="4095751" y="45091351"/>
          <a:ext cx="3067050" cy="11525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a:t>
          </a:r>
          <a:r>
            <a:rPr lang="ja-JP" altLang="ja-JP" sz="1100" b="0" i="0" baseline="0">
              <a:solidFill>
                <a:schemeClr val="dk1"/>
              </a:solidFill>
              <a:effectLst/>
              <a:latin typeface="+mn-lt"/>
              <a:ea typeface="+mn-ea"/>
              <a:cs typeface="+mn-cs"/>
            </a:rPr>
            <a:t>認知症高齢者等にやさしい地域づくりを推進していくための事業</a:t>
          </a:r>
          <a:r>
            <a:rPr lang="ja-JP" altLang="en-US" sz="1100" b="0" i="0" baseline="0">
              <a:solidFill>
                <a:schemeClr val="dk1"/>
              </a:solidFill>
              <a:effectLst/>
              <a:latin typeface="+mn-lt"/>
              <a:ea typeface="+mn-ea"/>
              <a:cs typeface="+mn-cs"/>
            </a:rPr>
            <a:t>を実施する</a:t>
          </a:r>
          <a:r>
            <a:rPr kumimoji="1" lang="ja-JP" altLang="en-US" sz="1100"/>
            <a:t>都道府県・指定都市に資金を補助</a:t>
          </a:r>
          <a:endParaRPr kumimoji="1" lang="en-US" altLang="ja-JP" sz="1100"/>
        </a:p>
        <a:p>
          <a:r>
            <a:rPr kumimoji="1" lang="ja-JP" altLang="en-US" sz="1100"/>
            <a:t>・地域や職域における認知症サポーターの活動支援等を行う法人等に資金を補助</a:t>
          </a:r>
        </a:p>
      </xdr:txBody>
    </xdr:sp>
    <xdr:clientData/>
  </xdr:twoCellAnchor>
  <xdr:twoCellAnchor>
    <xdr:from>
      <xdr:col>27</xdr:col>
      <xdr:colOff>188155</xdr:colOff>
      <xdr:row>746</xdr:row>
      <xdr:rowOff>200025</xdr:rowOff>
    </xdr:from>
    <xdr:to>
      <xdr:col>28</xdr:col>
      <xdr:colOff>1</xdr:colOff>
      <xdr:row>749</xdr:row>
      <xdr:rowOff>152771</xdr:rowOff>
    </xdr:to>
    <xdr:cxnSp macro="">
      <xdr:nvCxnSpPr>
        <xdr:cNvPr id="34" name="直線矢印コネクタ 33"/>
        <xdr:cNvCxnSpPr>
          <a:endCxn id="8" idx="0"/>
        </xdr:cNvCxnSpPr>
      </xdr:nvCxnSpPr>
      <xdr:spPr>
        <a:xfrm flipH="1">
          <a:off x="5588830" y="46253400"/>
          <a:ext cx="11871" cy="101002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757</xdr:row>
      <xdr:rowOff>19050</xdr:rowOff>
    </xdr:from>
    <xdr:to>
      <xdr:col>43</xdr:col>
      <xdr:colOff>171450</xdr:colOff>
      <xdr:row>758</xdr:row>
      <xdr:rowOff>9525</xdr:rowOff>
    </xdr:to>
    <xdr:sp macro="" textlink="">
      <xdr:nvSpPr>
        <xdr:cNvPr id="38" name="大かっこ 37"/>
        <xdr:cNvSpPr/>
      </xdr:nvSpPr>
      <xdr:spPr>
        <a:xfrm>
          <a:off x="6400800" y="50044350"/>
          <a:ext cx="2371725" cy="6572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123825</xdr:colOff>
      <xdr:row>757</xdr:row>
      <xdr:rowOff>28575</xdr:rowOff>
    </xdr:from>
    <xdr:to>
      <xdr:col>43</xdr:col>
      <xdr:colOff>76200</xdr:colOff>
      <xdr:row>758</xdr:row>
      <xdr:rowOff>9525</xdr:rowOff>
    </xdr:to>
    <xdr:sp macro="" textlink="">
      <xdr:nvSpPr>
        <xdr:cNvPr id="40" name="テキスト ボックス 39"/>
        <xdr:cNvSpPr txBox="1"/>
      </xdr:nvSpPr>
      <xdr:spPr>
        <a:xfrm>
          <a:off x="6524625" y="50053875"/>
          <a:ext cx="2152650"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地域や職域における認知症サポーターの活動支援等を行う</a:t>
          </a:r>
          <a:endParaRPr kumimoji="1" lang="ja-JP" altLang="en-US" sz="1100"/>
        </a:p>
      </xdr:txBody>
    </xdr:sp>
    <xdr:clientData/>
  </xdr:twoCellAnchor>
  <xdr:twoCellAnchor>
    <xdr:from>
      <xdr:col>1</xdr:col>
      <xdr:colOff>76201</xdr:colOff>
      <xdr:row>867</xdr:row>
      <xdr:rowOff>19050</xdr:rowOff>
    </xdr:from>
    <xdr:to>
      <xdr:col>16</xdr:col>
      <xdr:colOff>66676</xdr:colOff>
      <xdr:row>867</xdr:row>
      <xdr:rowOff>295275</xdr:rowOff>
    </xdr:to>
    <xdr:sp macro="" textlink="">
      <xdr:nvSpPr>
        <xdr:cNvPr id="10" name="テキスト ボックス 9"/>
        <xdr:cNvSpPr txBox="1"/>
      </xdr:nvSpPr>
      <xdr:spPr>
        <a:xfrm>
          <a:off x="276226" y="68951475"/>
          <a:ext cx="29908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特定非営利活動法人</a:t>
          </a:r>
          <a:r>
            <a:rPr kumimoji="1" lang="ja-JP" altLang="en-US" sz="1100" baseline="0"/>
            <a:t> 地域ケア政策ネットワーク</a:t>
          </a:r>
          <a:endParaRPr kumimoji="1" lang="en-US" altLang="ja-JP" sz="1100" baseline="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H100" sqref="BH1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797</v>
      </c>
      <c r="AT2" s="938"/>
      <c r="AU2" s="938"/>
      <c r="AV2" s="52" t="str">
        <f>IF(AW2="", "", "-")</f>
        <v/>
      </c>
      <c r="AW2" s="909"/>
      <c r="AX2" s="909"/>
    </row>
    <row r="3" spans="1:50" ht="21" customHeight="1" thickBot="1" x14ac:dyDescent="0.2">
      <c r="A3" s="866" t="s">
        <v>531</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546</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670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547</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181</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548</v>
      </c>
      <c r="AF5" s="698"/>
      <c r="AG5" s="698"/>
      <c r="AH5" s="698"/>
      <c r="AI5" s="698"/>
      <c r="AJ5" s="698"/>
      <c r="AK5" s="698"/>
      <c r="AL5" s="698"/>
      <c r="AM5" s="698"/>
      <c r="AN5" s="698"/>
      <c r="AO5" s="698"/>
      <c r="AP5" s="699"/>
      <c r="AQ5" s="700" t="s">
        <v>549</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551</v>
      </c>
      <c r="H7" s="495"/>
      <c r="I7" s="495"/>
      <c r="J7" s="495"/>
      <c r="K7" s="495"/>
      <c r="L7" s="495"/>
      <c r="M7" s="495"/>
      <c r="N7" s="495"/>
      <c r="O7" s="495"/>
      <c r="P7" s="495"/>
      <c r="Q7" s="495"/>
      <c r="R7" s="495"/>
      <c r="S7" s="495"/>
      <c r="T7" s="495"/>
      <c r="U7" s="495"/>
      <c r="V7" s="495"/>
      <c r="W7" s="495"/>
      <c r="X7" s="496"/>
      <c r="Y7" s="920" t="s">
        <v>544</v>
      </c>
      <c r="Z7" s="439"/>
      <c r="AA7" s="439"/>
      <c r="AB7" s="439"/>
      <c r="AC7" s="439"/>
      <c r="AD7" s="921"/>
      <c r="AE7" s="910" t="s">
        <v>552</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388</v>
      </c>
      <c r="B8" s="492"/>
      <c r="C8" s="492"/>
      <c r="D8" s="492"/>
      <c r="E8" s="492"/>
      <c r="F8" s="493"/>
      <c r="G8" s="939" t="str">
        <f>入力規則等!A26</f>
        <v>高齢社会対策</v>
      </c>
      <c r="H8" s="719"/>
      <c r="I8" s="719"/>
      <c r="J8" s="719"/>
      <c r="K8" s="719"/>
      <c r="L8" s="719"/>
      <c r="M8" s="719"/>
      <c r="N8" s="719"/>
      <c r="O8" s="719"/>
      <c r="P8" s="719"/>
      <c r="Q8" s="719"/>
      <c r="R8" s="719"/>
      <c r="S8" s="719"/>
      <c r="T8" s="719"/>
      <c r="U8" s="719"/>
      <c r="V8" s="719"/>
      <c r="W8" s="719"/>
      <c r="X8" s="940"/>
      <c r="Y8" s="845" t="s">
        <v>389</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553</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654</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356</v>
      </c>
      <c r="Q12" s="412"/>
      <c r="R12" s="412"/>
      <c r="S12" s="412"/>
      <c r="T12" s="412"/>
      <c r="U12" s="412"/>
      <c r="V12" s="413"/>
      <c r="W12" s="411" t="s">
        <v>362</v>
      </c>
      <c r="X12" s="412"/>
      <c r="Y12" s="412"/>
      <c r="Z12" s="412"/>
      <c r="AA12" s="412"/>
      <c r="AB12" s="412"/>
      <c r="AC12" s="413"/>
      <c r="AD12" s="411" t="s">
        <v>471</v>
      </c>
      <c r="AE12" s="412"/>
      <c r="AF12" s="412"/>
      <c r="AG12" s="412"/>
      <c r="AH12" s="412"/>
      <c r="AI12" s="412"/>
      <c r="AJ12" s="413"/>
      <c r="AK12" s="411" t="s">
        <v>532</v>
      </c>
      <c r="AL12" s="412"/>
      <c r="AM12" s="412"/>
      <c r="AN12" s="412"/>
      <c r="AO12" s="412"/>
      <c r="AP12" s="412"/>
      <c r="AQ12" s="413"/>
      <c r="AR12" s="411" t="s">
        <v>533</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1174</v>
      </c>
      <c r="Q13" s="657"/>
      <c r="R13" s="657"/>
      <c r="S13" s="657"/>
      <c r="T13" s="657"/>
      <c r="U13" s="657"/>
      <c r="V13" s="658"/>
      <c r="W13" s="656">
        <v>1390</v>
      </c>
      <c r="X13" s="657"/>
      <c r="Y13" s="657"/>
      <c r="Z13" s="657"/>
      <c r="AA13" s="657"/>
      <c r="AB13" s="657"/>
      <c r="AC13" s="658"/>
      <c r="AD13" s="656">
        <v>1417</v>
      </c>
      <c r="AE13" s="657"/>
      <c r="AF13" s="657"/>
      <c r="AG13" s="657"/>
      <c r="AH13" s="657"/>
      <c r="AI13" s="657"/>
      <c r="AJ13" s="658"/>
      <c r="AK13" s="656">
        <v>1528</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554</v>
      </c>
      <c r="Q14" s="657"/>
      <c r="R14" s="657"/>
      <c r="S14" s="657"/>
      <c r="T14" s="657"/>
      <c r="U14" s="657"/>
      <c r="V14" s="658"/>
      <c r="W14" s="656" t="s">
        <v>554</v>
      </c>
      <c r="X14" s="657"/>
      <c r="Y14" s="657"/>
      <c r="Z14" s="657"/>
      <c r="AA14" s="657"/>
      <c r="AB14" s="657"/>
      <c r="AC14" s="658"/>
      <c r="AD14" s="656" t="s">
        <v>554</v>
      </c>
      <c r="AE14" s="657"/>
      <c r="AF14" s="657"/>
      <c r="AG14" s="657"/>
      <c r="AH14" s="657"/>
      <c r="AI14" s="657"/>
      <c r="AJ14" s="658"/>
      <c r="AK14" s="656" t="s">
        <v>555</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551</v>
      </c>
      <c r="Q15" s="657"/>
      <c r="R15" s="657"/>
      <c r="S15" s="657"/>
      <c r="T15" s="657"/>
      <c r="U15" s="657"/>
      <c r="V15" s="658"/>
      <c r="W15" s="656" t="s">
        <v>554</v>
      </c>
      <c r="X15" s="657"/>
      <c r="Y15" s="657"/>
      <c r="Z15" s="657"/>
      <c r="AA15" s="657"/>
      <c r="AB15" s="657"/>
      <c r="AC15" s="658"/>
      <c r="AD15" s="656" t="s">
        <v>554</v>
      </c>
      <c r="AE15" s="657"/>
      <c r="AF15" s="657"/>
      <c r="AG15" s="657"/>
      <c r="AH15" s="657"/>
      <c r="AI15" s="657"/>
      <c r="AJ15" s="658"/>
      <c r="AK15" s="656" t="s">
        <v>555</v>
      </c>
      <c r="AL15" s="657"/>
      <c r="AM15" s="657"/>
      <c r="AN15" s="657"/>
      <c r="AO15" s="657"/>
      <c r="AP15" s="657"/>
      <c r="AQ15" s="658"/>
      <c r="AR15" s="656" t="s">
        <v>555</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554</v>
      </c>
      <c r="Q16" s="657"/>
      <c r="R16" s="657"/>
      <c r="S16" s="657"/>
      <c r="T16" s="657"/>
      <c r="U16" s="657"/>
      <c r="V16" s="658"/>
      <c r="W16" s="656" t="s">
        <v>554</v>
      </c>
      <c r="X16" s="657"/>
      <c r="Y16" s="657"/>
      <c r="Z16" s="657"/>
      <c r="AA16" s="657"/>
      <c r="AB16" s="657"/>
      <c r="AC16" s="658"/>
      <c r="AD16" s="656" t="s">
        <v>554</v>
      </c>
      <c r="AE16" s="657"/>
      <c r="AF16" s="657"/>
      <c r="AG16" s="657"/>
      <c r="AH16" s="657"/>
      <c r="AI16" s="657"/>
      <c r="AJ16" s="658"/>
      <c r="AK16" s="656" t="s">
        <v>556</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554</v>
      </c>
      <c r="Q17" s="657"/>
      <c r="R17" s="657"/>
      <c r="S17" s="657"/>
      <c r="T17" s="657"/>
      <c r="U17" s="657"/>
      <c r="V17" s="658"/>
      <c r="W17" s="656" t="s">
        <v>554</v>
      </c>
      <c r="X17" s="657"/>
      <c r="Y17" s="657"/>
      <c r="Z17" s="657"/>
      <c r="AA17" s="657"/>
      <c r="AB17" s="657"/>
      <c r="AC17" s="658"/>
      <c r="AD17" s="656" t="s">
        <v>554</v>
      </c>
      <c r="AE17" s="657"/>
      <c r="AF17" s="657"/>
      <c r="AG17" s="657"/>
      <c r="AH17" s="657"/>
      <c r="AI17" s="657"/>
      <c r="AJ17" s="658"/>
      <c r="AK17" s="656" t="s">
        <v>555</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1174</v>
      </c>
      <c r="Q18" s="878"/>
      <c r="R18" s="878"/>
      <c r="S18" s="878"/>
      <c r="T18" s="878"/>
      <c r="U18" s="878"/>
      <c r="V18" s="879"/>
      <c r="W18" s="877">
        <f>SUM(W13:AC17)</f>
        <v>1390</v>
      </c>
      <c r="X18" s="878"/>
      <c r="Y18" s="878"/>
      <c r="Z18" s="878"/>
      <c r="AA18" s="878"/>
      <c r="AB18" s="878"/>
      <c r="AC18" s="879"/>
      <c r="AD18" s="877">
        <f>SUM(AD13:AJ17)</f>
        <v>1417</v>
      </c>
      <c r="AE18" s="878"/>
      <c r="AF18" s="878"/>
      <c r="AG18" s="878"/>
      <c r="AH18" s="878"/>
      <c r="AI18" s="878"/>
      <c r="AJ18" s="879"/>
      <c r="AK18" s="877">
        <f>SUM(AK13:AQ17)</f>
        <v>1528</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1106</v>
      </c>
      <c r="Q19" s="657"/>
      <c r="R19" s="657"/>
      <c r="S19" s="657"/>
      <c r="T19" s="657"/>
      <c r="U19" s="657"/>
      <c r="V19" s="658"/>
      <c r="W19" s="656">
        <v>1186</v>
      </c>
      <c r="X19" s="657"/>
      <c r="Y19" s="657"/>
      <c r="Z19" s="657"/>
      <c r="AA19" s="657"/>
      <c r="AB19" s="657"/>
      <c r="AC19" s="658"/>
      <c r="AD19" s="656">
        <v>1353</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0.94207836456558769</v>
      </c>
      <c r="Q20" s="311"/>
      <c r="R20" s="311"/>
      <c r="S20" s="311"/>
      <c r="T20" s="311"/>
      <c r="U20" s="311"/>
      <c r="V20" s="311"/>
      <c r="W20" s="311">
        <f t="shared" ref="W20" si="0">IF(W18=0, "-", SUM(W19)/W18)</f>
        <v>0.85323741007194243</v>
      </c>
      <c r="X20" s="311"/>
      <c r="Y20" s="311"/>
      <c r="Z20" s="311"/>
      <c r="AA20" s="311"/>
      <c r="AB20" s="311"/>
      <c r="AC20" s="311"/>
      <c r="AD20" s="311">
        <f t="shared" ref="AD20" si="1">IF(AD18=0, "-", SUM(AD19)/AD18)</f>
        <v>0.95483415666901905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496</v>
      </c>
      <c r="H21" s="310"/>
      <c r="I21" s="310"/>
      <c r="J21" s="310"/>
      <c r="K21" s="310"/>
      <c r="L21" s="310"/>
      <c r="M21" s="310"/>
      <c r="N21" s="310"/>
      <c r="O21" s="310"/>
      <c r="P21" s="311">
        <f>IF(P19=0, "-", SUM(P19)/SUM(P13,P14))</f>
        <v>0.94207836456558769</v>
      </c>
      <c r="Q21" s="311"/>
      <c r="R21" s="311"/>
      <c r="S21" s="311"/>
      <c r="T21" s="311"/>
      <c r="U21" s="311"/>
      <c r="V21" s="311"/>
      <c r="W21" s="311">
        <f t="shared" ref="W21" si="2">IF(W19=0, "-", SUM(W19)/SUM(W13,W14))</f>
        <v>0.85323741007194243</v>
      </c>
      <c r="X21" s="311"/>
      <c r="Y21" s="311"/>
      <c r="Z21" s="311"/>
      <c r="AA21" s="311"/>
      <c r="AB21" s="311"/>
      <c r="AC21" s="311"/>
      <c r="AD21" s="311">
        <f t="shared" ref="AD21" si="3">IF(AD19=0, "-", SUM(AD19)/SUM(AD13,AD14))</f>
        <v>0.95483415666901905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536</v>
      </c>
      <c r="B22" s="963"/>
      <c r="C22" s="963"/>
      <c r="D22" s="963"/>
      <c r="E22" s="963"/>
      <c r="F22" s="964"/>
      <c r="G22" s="949" t="s">
        <v>473</v>
      </c>
      <c r="H22" s="215"/>
      <c r="I22" s="215"/>
      <c r="J22" s="215"/>
      <c r="K22" s="215"/>
      <c r="L22" s="215"/>
      <c r="M22" s="215"/>
      <c r="N22" s="215"/>
      <c r="O22" s="216"/>
      <c r="P22" s="934" t="s">
        <v>534</v>
      </c>
      <c r="Q22" s="215"/>
      <c r="R22" s="215"/>
      <c r="S22" s="215"/>
      <c r="T22" s="215"/>
      <c r="U22" s="215"/>
      <c r="V22" s="216"/>
      <c r="W22" s="934" t="s">
        <v>535</v>
      </c>
      <c r="X22" s="215"/>
      <c r="Y22" s="215"/>
      <c r="Z22" s="215"/>
      <c r="AA22" s="215"/>
      <c r="AB22" s="215"/>
      <c r="AC22" s="216"/>
      <c r="AD22" s="934" t="s">
        <v>472</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557</v>
      </c>
      <c r="H23" s="951"/>
      <c r="I23" s="951"/>
      <c r="J23" s="951"/>
      <c r="K23" s="951"/>
      <c r="L23" s="951"/>
      <c r="M23" s="951"/>
      <c r="N23" s="951"/>
      <c r="O23" s="952"/>
      <c r="P23" s="917">
        <v>1528</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4.7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477</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474</v>
      </c>
      <c r="H29" s="960"/>
      <c r="I29" s="960"/>
      <c r="J29" s="960"/>
      <c r="K29" s="960"/>
      <c r="L29" s="960"/>
      <c r="M29" s="960"/>
      <c r="N29" s="960"/>
      <c r="O29" s="961"/>
      <c r="P29" s="931">
        <f>AK13</f>
        <v>1528</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490</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356</v>
      </c>
      <c r="AF30" s="858"/>
      <c r="AG30" s="858"/>
      <c r="AH30" s="859"/>
      <c r="AI30" s="857" t="s">
        <v>362</v>
      </c>
      <c r="AJ30" s="858"/>
      <c r="AK30" s="858"/>
      <c r="AL30" s="859"/>
      <c r="AM30" s="913" t="s">
        <v>471</v>
      </c>
      <c r="AN30" s="913"/>
      <c r="AO30" s="913"/>
      <c r="AP30" s="857"/>
      <c r="AQ30" s="766" t="s">
        <v>354</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29</v>
      </c>
      <c r="AR31" s="193"/>
      <c r="AS31" s="126" t="s">
        <v>355</v>
      </c>
      <c r="AT31" s="127"/>
      <c r="AU31" s="192">
        <v>32</v>
      </c>
      <c r="AV31" s="192"/>
      <c r="AW31" s="394" t="s">
        <v>300</v>
      </c>
      <c r="AX31" s="395"/>
    </row>
    <row r="32" spans="1:50" ht="23.25" customHeight="1" x14ac:dyDescent="0.15">
      <c r="A32" s="399"/>
      <c r="B32" s="397"/>
      <c r="C32" s="397"/>
      <c r="D32" s="397"/>
      <c r="E32" s="397"/>
      <c r="F32" s="398"/>
      <c r="G32" s="560" t="s">
        <v>558</v>
      </c>
      <c r="H32" s="561"/>
      <c r="I32" s="561"/>
      <c r="J32" s="561"/>
      <c r="K32" s="561"/>
      <c r="L32" s="561"/>
      <c r="M32" s="561"/>
      <c r="N32" s="561"/>
      <c r="O32" s="562"/>
      <c r="P32" s="98" t="s">
        <v>559</v>
      </c>
      <c r="Q32" s="98"/>
      <c r="R32" s="98"/>
      <c r="S32" s="98"/>
      <c r="T32" s="98"/>
      <c r="U32" s="98"/>
      <c r="V32" s="98"/>
      <c r="W32" s="98"/>
      <c r="X32" s="99"/>
      <c r="Y32" s="467" t="s">
        <v>12</v>
      </c>
      <c r="Z32" s="527"/>
      <c r="AA32" s="528"/>
      <c r="AB32" s="457" t="s">
        <v>560</v>
      </c>
      <c r="AC32" s="457"/>
      <c r="AD32" s="457"/>
      <c r="AE32" s="211">
        <v>7503883</v>
      </c>
      <c r="AF32" s="212"/>
      <c r="AG32" s="212"/>
      <c r="AH32" s="212"/>
      <c r="AI32" s="211">
        <v>8829946</v>
      </c>
      <c r="AJ32" s="212"/>
      <c r="AK32" s="212"/>
      <c r="AL32" s="212"/>
      <c r="AM32" s="211">
        <v>10151589</v>
      </c>
      <c r="AN32" s="212"/>
      <c r="AO32" s="212"/>
      <c r="AP32" s="212"/>
      <c r="AQ32" s="333" t="s">
        <v>562</v>
      </c>
      <c r="AR32" s="200"/>
      <c r="AS32" s="200"/>
      <c r="AT32" s="334"/>
      <c r="AU32" s="212" t="s">
        <v>564</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560</v>
      </c>
      <c r="AC33" s="519"/>
      <c r="AD33" s="519"/>
      <c r="AE33" s="211" t="s">
        <v>561</v>
      </c>
      <c r="AF33" s="212"/>
      <c r="AG33" s="212"/>
      <c r="AH33" s="212"/>
      <c r="AI33" s="211" t="s">
        <v>561</v>
      </c>
      <c r="AJ33" s="212"/>
      <c r="AK33" s="212"/>
      <c r="AL33" s="212"/>
      <c r="AM33" s="211" t="s">
        <v>562</v>
      </c>
      <c r="AN33" s="212"/>
      <c r="AO33" s="212"/>
      <c r="AP33" s="212"/>
      <c r="AQ33" s="333">
        <v>8000000</v>
      </c>
      <c r="AR33" s="200"/>
      <c r="AS33" s="200"/>
      <c r="AT33" s="334"/>
      <c r="AU33" s="212">
        <v>12000000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93.8</v>
      </c>
      <c r="AF34" s="212"/>
      <c r="AG34" s="212"/>
      <c r="AH34" s="212"/>
      <c r="AI34" s="211">
        <v>110.4</v>
      </c>
      <c r="AJ34" s="212"/>
      <c r="AK34" s="212"/>
      <c r="AL34" s="212"/>
      <c r="AM34" s="211">
        <v>126.9</v>
      </c>
      <c r="AN34" s="212"/>
      <c r="AO34" s="212"/>
      <c r="AP34" s="212"/>
      <c r="AQ34" s="333" t="s">
        <v>563</v>
      </c>
      <c r="AR34" s="200"/>
      <c r="AS34" s="200"/>
      <c r="AT34" s="334"/>
      <c r="AU34" s="212" t="s">
        <v>564</v>
      </c>
      <c r="AV34" s="212"/>
      <c r="AW34" s="212"/>
      <c r="AX34" s="214"/>
    </row>
    <row r="35" spans="1:50" ht="23.25" customHeight="1" x14ac:dyDescent="0.15">
      <c r="A35" s="219" t="s">
        <v>524</v>
      </c>
      <c r="B35" s="220"/>
      <c r="C35" s="220"/>
      <c r="D35" s="220"/>
      <c r="E35" s="220"/>
      <c r="F35" s="221"/>
      <c r="G35" s="225" t="s">
        <v>565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490</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356</v>
      </c>
      <c r="AF37" s="238"/>
      <c r="AG37" s="238"/>
      <c r="AH37" s="239"/>
      <c r="AI37" s="237" t="s">
        <v>362</v>
      </c>
      <c r="AJ37" s="238"/>
      <c r="AK37" s="238"/>
      <c r="AL37" s="239"/>
      <c r="AM37" s="243" t="s">
        <v>471</v>
      </c>
      <c r="AN37" s="243"/>
      <c r="AO37" s="243"/>
      <c r="AP37" s="237"/>
      <c r="AQ37" s="144" t="s">
        <v>354</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v>29</v>
      </c>
      <c r="AR38" s="193"/>
      <c r="AS38" s="126" t="s">
        <v>355</v>
      </c>
      <c r="AT38" s="127"/>
      <c r="AU38" s="192">
        <v>32</v>
      </c>
      <c r="AV38" s="192"/>
      <c r="AW38" s="394" t="s">
        <v>300</v>
      </c>
      <c r="AX38" s="395"/>
    </row>
    <row r="39" spans="1:50" ht="23.25" customHeight="1" x14ac:dyDescent="0.15">
      <c r="A39" s="399"/>
      <c r="B39" s="397"/>
      <c r="C39" s="397"/>
      <c r="D39" s="397"/>
      <c r="E39" s="397"/>
      <c r="F39" s="398"/>
      <c r="G39" s="560" t="s">
        <v>566</v>
      </c>
      <c r="H39" s="561"/>
      <c r="I39" s="561"/>
      <c r="J39" s="561"/>
      <c r="K39" s="561"/>
      <c r="L39" s="561"/>
      <c r="M39" s="561"/>
      <c r="N39" s="561"/>
      <c r="O39" s="562"/>
      <c r="P39" s="98" t="s">
        <v>673</v>
      </c>
      <c r="Q39" s="98"/>
      <c r="R39" s="98"/>
      <c r="S39" s="98"/>
      <c r="T39" s="98"/>
      <c r="U39" s="98"/>
      <c r="V39" s="98"/>
      <c r="W39" s="98"/>
      <c r="X39" s="99"/>
      <c r="Y39" s="467" t="s">
        <v>12</v>
      </c>
      <c r="Z39" s="527"/>
      <c r="AA39" s="528"/>
      <c r="AB39" s="457" t="s">
        <v>567</v>
      </c>
      <c r="AC39" s="457"/>
      <c r="AD39" s="457"/>
      <c r="AE39" s="211">
        <v>336</v>
      </c>
      <c r="AF39" s="212"/>
      <c r="AG39" s="212"/>
      <c r="AH39" s="212"/>
      <c r="AI39" s="211">
        <v>375</v>
      </c>
      <c r="AJ39" s="212"/>
      <c r="AK39" s="212"/>
      <c r="AL39" s="212"/>
      <c r="AM39" s="211">
        <v>420</v>
      </c>
      <c r="AN39" s="212"/>
      <c r="AO39" s="212"/>
      <c r="AP39" s="212"/>
      <c r="AQ39" s="333" t="s">
        <v>568</v>
      </c>
      <c r="AR39" s="200"/>
      <c r="AS39" s="200"/>
      <c r="AT39" s="334"/>
      <c r="AU39" s="212" t="s">
        <v>569</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567</v>
      </c>
      <c r="AC40" s="519"/>
      <c r="AD40" s="519"/>
      <c r="AE40" s="211" t="s">
        <v>568</v>
      </c>
      <c r="AF40" s="212"/>
      <c r="AG40" s="212"/>
      <c r="AH40" s="212"/>
      <c r="AI40" s="211" t="s">
        <v>571</v>
      </c>
      <c r="AJ40" s="212"/>
      <c r="AK40" s="212"/>
      <c r="AL40" s="212"/>
      <c r="AM40" s="211" t="s">
        <v>570</v>
      </c>
      <c r="AN40" s="212"/>
      <c r="AO40" s="212"/>
      <c r="AP40" s="212"/>
      <c r="AQ40" s="333">
        <v>500</v>
      </c>
      <c r="AR40" s="200"/>
      <c r="AS40" s="200"/>
      <c r="AT40" s="334"/>
      <c r="AU40" s="212">
        <v>500</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67.2</v>
      </c>
      <c r="AF41" s="212"/>
      <c r="AG41" s="212"/>
      <c r="AH41" s="212"/>
      <c r="AI41" s="211">
        <v>75</v>
      </c>
      <c r="AJ41" s="212"/>
      <c r="AK41" s="212"/>
      <c r="AL41" s="212"/>
      <c r="AM41" s="211">
        <v>84</v>
      </c>
      <c r="AN41" s="212"/>
      <c r="AO41" s="212"/>
      <c r="AP41" s="212"/>
      <c r="AQ41" s="333" t="s">
        <v>571</v>
      </c>
      <c r="AR41" s="200"/>
      <c r="AS41" s="200"/>
      <c r="AT41" s="334"/>
      <c r="AU41" s="212" t="s">
        <v>570</v>
      </c>
      <c r="AV41" s="212"/>
      <c r="AW41" s="212"/>
      <c r="AX41" s="214"/>
    </row>
    <row r="42" spans="1:50" ht="23.25" customHeight="1" x14ac:dyDescent="0.15">
      <c r="A42" s="219" t="s">
        <v>524</v>
      </c>
      <c r="B42" s="220"/>
      <c r="C42" s="220"/>
      <c r="D42" s="220"/>
      <c r="E42" s="220"/>
      <c r="F42" s="221"/>
      <c r="G42" s="225" t="s">
        <v>572</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16.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490</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356</v>
      </c>
      <c r="AF44" s="238"/>
      <c r="AG44" s="238"/>
      <c r="AH44" s="239"/>
      <c r="AI44" s="237" t="s">
        <v>362</v>
      </c>
      <c r="AJ44" s="238"/>
      <c r="AK44" s="238"/>
      <c r="AL44" s="239"/>
      <c r="AM44" s="243" t="s">
        <v>471</v>
      </c>
      <c r="AN44" s="243"/>
      <c r="AO44" s="243"/>
      <c r="AP44" s="237"/>
      <c r="AQ44" s="144" t="s">
        <v>354</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355</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356</v>
      </c>
      <c r="AF51" s="238"/>
      <c r="AG51" s="238"/>
      <c r="AH51" s="239"/>
      <c r="AI51" s="237" t="s">
        <v>362</v>
      </c>
      <c r="AJ51" s="238"/>
      <c r="AK51" s="238"/>
      <c r="AL51" s="239"/>
      <c r="AM51" s="243" t="s">
        <v>471</v>
      </c>
      <c r="AN51" s="243"/>
      <c r="AO51" s="243"/>
      <c r="AP51" s="237"/>
      <c r="AQ51" s="144" t="s">
        <v>354</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355</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356</v>
      </c>
      <c r="AF58" s="238"/>
      <c r="AG58" s="238"/>
      <c r="AH58" s="239"/>
      <c r="AI58" s="237" t="s">
        <v>362</v>
      </c>
      <c r="AJ58" s="238"/>
      <c r="AK58" s="238"/>
      <c r="AL58" s="239"/>
      <c r="AM58" s="243" t="s">
        <v>471</v>
      </c>
      <c r="AN58" s="243"/>
      <c r="AO58" s="243"/>
      <c r="AP58" s="237"/>
      <c r="AQ58" s="144" t="s">
        <v>354</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355</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356</v>
      </c>
      <c r="AF65" s="238"/>
      <c r="AG65" s="238"/>
      <c r="AH65" s="239"/>
      <c r="AI65" s="237" t="s">
        <v>362</v>
      </c>
      <c r="AJ65" s="238"/>
      <c r="AK65" s="238"/>
      <c r="AL65" s="239"/>
      <c r="AM65" s="243" t="s">
        <v>471</v>
      </c>
      <c r="AN65" s="243"/>
      <c r="AO65" s="243"/>
      <c r="AP65" s="237"/>
      <c r="AQ65" s="231" t="s">
        <v>354</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489</v>
      </c>
      <c r="AX66" s="247"/>
    </row>
    <row r="67" spans="1:50" ht="23.25" hidden="1" customHeight="1" x14ac:dyDescent="0.15">
      <c r="A67" s="471"/>
      <c r="B67" s="472"/>
      <c r="C67" s="472"/>
      <c r="D67" s="472"/>
      <c r="E67" s="472"/>
      <c r="F67" s="473"/>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497</v>
      </c>
      <c r="B70" s="472"/>
      <c r="C70" s="472"/>
      <c r="D70" s="472"/>
      <c r="E70" s="472"/>
      <c r="F70" s="473"/>
      <c r="G70" s="249" t="s">
        <v>364</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0.75" customHeight="1" x14ac:dyDescent="0.15">
      <c r="A73" s="502" t="s">
        <v>491</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356</v>
      </c>
      <c r="AF73" s="238"/>
      <c r="AG73" s="238"/>
      <c r="AH73" s="239"/>
      <c r="AI73" s="237" t="s">
        <v>362</v>
      </c>
      <c r="AJ73" s="238"/>
      <c r="AK73" s="238"/>
      <c r="AL73" s="239"/>
      <c r="AM73" s="243" t="s">
        <v>471</v>
      </c>
      <c r="AN73" s="243"/>
      <c r="AO73" s="243"/>
      <c r="AP73" s="237"/>
      <c r="AQ73" s="152" t="s">
        <v>354</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355</v>
      </c>
      <c r="AT74" s="127"/>
      <c r="AU74" s="589"/>
      <c r="AV74" s="193"/>
      <c r="AW74" s="126" t="s">
        <v>300</v>
      </c>
      <c r="AX74" s="188"/>
    </row>
    <row r="75" spans="1:50" ht="23.25" hidden="1" customHeight="1" x14ac:dyDescent="0.15">
      <c r="A75" s="505"/>
      <c r="B75" s="506"/>
      <c r="C75" s="506"/>
      <c r="D75" s="506"/>
      <c r="E75" s="506"/>
      <c r="F75" s="507"/>
      <c r="G75" s="608"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527</v>
      </c>
      <c r="B78" s="329"/>
      <c r="C78" s="329"/>
      <c r="D78" s="329"/>
      <c r="E78" s="326" t="s">
        <v>464</v>
      </c>
      <c r="F78" s="327"/>
      <c r="G78" s="57" t="s">
        <v>364</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45"/>
    </row>
    <row r="80" spans="1:50" ht="0.75" customHeight="1" thickBot="1" x14ac:dyDescent="0.2">
      <c r="A80" s="863"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545</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thickBot="1" x14ac:dyDescent="0.2">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thickBot="1" x14ac:dyDescent="0.2">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thickBot="1" x14ac:dyDescent="0.2">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4.25" hidden="1" customHeight="1" thickBot="1" x14ac:dyDescent="0.2">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thickBot="1" x14ac:dyDescent="0.2">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356</v>
      </c>
      <c r="AF85" s="238"/>
      <c r="AG85" s="238"/>
      <c r="AH85" s="239"/>
      <c r="AI85" s="237" t="s">
        <v>362</v>
      </c>
      <c r="AJ85" s="238"/>
      <c r="AK85" s="238"/>
      <c r="AL85" s="239"/>
      <c r="AM85" s="243" t="s">
        <v>471</v>
      </c>
      <c r="AN85" s="243"/>
      <c r="AO85" s="243"/>
      <c r="AP85" s="237"/>
      <c r="AQ85" s="152" t="s">
        <v>354</v>
      </c>
      <c r="AR85" s="123"/>
      <c r="AS85" s="123"/>
      <c r="AT85" s="124"/>
      <c r="AU85" s="529" t="s">
        <v>253</v>
      </c>
      <c r="AV85" s="529"/>
      <c r="AW85" s="529"/>
      <c r="AX85" s="530"/>
      <c r="AY85" s="10"/>
      <c r="AZ85" s="10"/>
      <c r="BA85" s="10"/>
      <c r="BB85" s="10"/>
      <c r="BC85" s="10"/>
    </row>
    <row r="86" spans="1:60" ht="18.75" hidden="1" customHeight="1" thickBot="1" x14ac:dyDescent="0.2">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394" t="s">
        <v>300</v>
      </c>
      <c r="AX86" s="395"/>
      <c r="AY86" s="10"/>
      <c r="AZ86" s="10"/>
      <c r="BA86" s="10"/>
      <c r="BB86" s="10"/>
      <c r="BC86" s="10"/>
      <c r="BD86" s="10"/>
      <c r="BE86" s="10"/>
      <c r="BF86" s="10"/>
      <c r="BG86" s="10"/>
      <c r="BH86" s="10"/>
    </row>
    <row r="87" spans="1:60" ht="23.25" hidden="1" customHeight="1" thickBot="1" x14ac:dyDescent="0.2">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thickBot="1" x14ac:dyDescent="0.2">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thickBot="1" x14ac:dyDescent="0.2">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thickBot="1" x14ac:dyDescent="0.2">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356</v>
      </c>
      <c r="AF90" s="238"/>
      <c r="AG90" s="238"/>
      <c r="AH90" s="239"/>
      <c r="AI90" s="237" t="s">
        <v>362</v>
      </c>
      <c r="AJ90" s="238"/>
      <c r="AK90" s="238"/>
      <c r="AL90" s="239"/>
      <c r="AM90" s="243" t="s">
        <v>471</v>
      </c>
      <c r="AN90" s="243"/>
      <c r="AO90" s="243"/>
      <c r="AP90" s="237"/>
      <c r="AQ90" s="152" t="s">
        <v>354</v>
      </c>
      <c r="AR90" s="123"/>
      <c r="AS90" s="123"/>
      <c r="AT90" s="124"/>
      <c r="AU90" s="529" t="s">
        <v>253</v>
      </c>
      <c r="AV90" s="529"/>
      <c r="AW90" s="529"/>
      <c r="AX90" s="530"/>
    </row>
    <row r="91" spans="1:60" ht="18.75" hidden="1" customHeight="1" thickBot="1" x14ac:dyDescent="0.2">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4" t="s">
        <v>300</v>
      </c>
      <c r="AX91" s="395"/>
      <c r="AY91" s="10"/>
      <c r="AZ91" s="10"/>
      <c r="BA91" s="10"/>
      <c r="BB91" s="10"/>
      <c r="BC91" s="10"/>
    </row>
    <row r="92" spans="1:60" ht="23.25" hidden="1" customHeight="1" thickBot="1" x14ac:dyDescent="0.2">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thickBot="1" x14ac:dyDescent="0.2">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thickBot="1" x14ac:dyDescent="0.2">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thickBot="1" x14ac:dyDescent="0.2">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356</v>
      </c>
      <c r="AF95" s="238"/>
      <c r="AG95" s="238"/>
      <c r="AH95" s="239"/>
      <c r="AI95" s="237" t="s">
        <v>362</v>
      </c>
      <c r="AJ95" s="238"/>
      <c r="AK95" s="238"/>
      <c r="AL95" s="239"/>
      <c r="AM95" s="243" t="s">
        <v>471</v>
      </c>
      <c r="AN95" s="243"/>
      <c r="AO95" s="243"/>
      <c r="AP95" s="237"/>
      <c r="AQ95" s="152" t="s">
        <v>354</v>
      </c>
      <c r="AR95" s="123"/>
      <c r="AS95" s="123"/>
      <c r="AT95" s="124"/>
      <c r="AU95" s="529" t="s">
        <v>253</v>
      </c>
      <c r="AV95" s="529"/>
      <c r="AW95" s="529"/>
      <c r="AX95" s="530"/>
      <c r="AY95" s="10"/>
      <c r="AZ95" s="10"/>
      <c r="BA95" s="10"/>
      <c r="BB95" s="10"/>
      <c r="BC95" s="10"/>
      <c r="BD95" s="10"/>
      <c r="BE95" s="10"/>
      <c r="BF95" s="10"/>
      <c r="BG95" s="10"/>
      <c r="BH95" s="10"/>
    </row>
    <row r="96" spans="1:60" ht="18.75" hidden="1" customHeight="1" thickBot="1" x14ac:dyDescent="0.2">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4" t="s">
        <v>300</v>
      </c>
      <c r="AX96" s="395"/>
    </row>
    <row r="97" spans="1:60" ht="23.25" hidden="1" customHeight="1" thickBot="1" x14ac:dyDescent="0.2">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thickBot="1" x14ac:dyDescent="0.2">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356</v>
      </c>
      <c r="AF100" s="536"/>
      <c r="AG100" s="536"/>
      <c r="AH100" s="537"/>
      <c r="AI100" s="535" t="s">
        <v>362</v>
      </c>
      <c r="AJ100" s="536"/>
      <c r="AK100" s="536"/>
      <c r="AL100" s="537"/>
      <c r="AM100" s="535" t="s">
        <v>471</v>
      </c>
      <c r="AN100" s="536"/>
      <c r="AO100" s="536"/>
      <c r="AP100" s="537"/>
      <c r="AQ100" s="313" t="s">
        <v>493</v>
      </c>
      <c r="AR100" s="314"/>
      <c r="AS100" s="314"/>
      <c r="AT100" s="315"/>
      <c r="AU100" s="313" t="s">
        <v>537</v>
      </c>
      <c r="AV100" s="314"/>
      <c r="AW100" s="314"/>
      <c r="AX100" s="316"/>
    </row>
    <row r="101" spans="1:60" ht="23.25" customHeight="1" x14ac:dyDescent="0.15">
      <c r="A101" s="418"/>
      <c r="B101" s="419"/>
      <c r="C101" s="419"/>
      <c r="D101" s="419"/>
      <c r="E101" s="419"/>
      <c r="F101" s="420"/>
      <c r="G101" s="98" t="s">
        <v>658</v>
      </c>
      <c r="H101" s="98"/>
      <c r="I101" s="98"/>
      <c r="J101" s="98"/>
      <c r="K101" s="98"/>
      <c r="L101" s="98"/>
      <c r="M101" s="98"/>
      <c r="N101" s="98"/>
      <c r="O101" s="98"/>
      <c r="P101" s="98"/>
      <c r="Q101" s="98"/>
      <c r="R101" s="98"/>
      <c r="S101" s="98"/>
      <c r="T101" s="98"/>
      <c r="U101" s="98"/>
      <c r="V101" s="98"/>
      <c r="W101" s="98"/>
      <c r="X101" s="99"/>
      <c r="Y101" s="538" t="s">
        <v>55</v>
      </c>
      <c r="Z101" s="539"/>
      <c r="AA101" s="540"/>
      <c r="AB101" s="457" t="s">
        <v>573</v>
      </c>
      <c r="AC101" s="457"/>
      <c r="AD101" s="457"/>
      <c r="AE101" s="211" t="s">
        <v>656</v>
      </c>
      <c r="AF101" s="212"/>
      <c r="AG101" s="212"/>
      <c r="AH101" s="213"/>
      <c r="AI101" s="211" t="s">
        <v>657</v>
      </c>
      <c r="AJ101" s="212"/>
      <c r="AK101" s="212"/>
      <c r="AL101" s="213"/>
      <c r="AM101" s="211">
        <v>47</v>
      </c>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573</v>
      </c>
      <c r="AC102" s="457"/>
      <c r="AD102" s="457"/>
      <c r="AE102" s="414" t="s">
        <v>657</v>
      </c>
      <c r="AF102" s="414"/>
      <c r="AG102" s="414"/>
      <c r="AH102" s="414"/>
      <c r="AI102" s="414" t="s">
        <v>656</v>
      </c>
      <c r="AJ102" s="414"/>
      <c r="AK102" s="414"/>
      <c r="AL102" s="414"/>
      <c r="AM102" s="414">
        <v>47</v>
      </c>
      <c r="AN102" s="414"/>
      <c r="AO102" s="414"/>
      <c r="AP102" s="414"/>
      <c r="AQ102" s="266">
        <v>47</v>
      </c>
      <c r="AR102" s="267"/>
      <c r="AS102" s="267"/>
      <c r="AT102" s="312"/>
      <c r="AU102" s="266"/>
      <c r="AV102" s="267"/>
      <c r="AW102" s="267"/>
      <c r="AX102" s="312"/>
    </row>
    <row r="103" spans="1:60" ht="31.5"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356</v>
      </c>
      <c r="AF103" s="412"/>
      <c r="AG103" s="412"/>
      <c r="AH103" s="413"/>
      <c r="AI103" s="411" t="s">
        <v>362</v>
      </c>
      <c r="AJ103" s="412"/>
      <c r="AK103" s="412"/>
      <c r="AL103" s="413"/>
      <c r="AM103" s="411" t="s">
        <v>471</v>
      </c>
      <c r="AN103" s="412"/>
      <c r="AO103" s="412"/>
      <c r="AP103" s="413"/>
      <c r="AQ103" s="277" t="s">
        <v>493</v>
      </c>
      <c r="AR103" s="278"/>
      <c r="AS103" s="278"/>
      <c r="AT103" s="317"/>
      <c r="AU103" s="277" t="s">
        <v>537</v>
      </c>
      <c r="AV103" s="278"/>
      <c r="AW103" s="278"/>
      <c r="AX103" s="279"/>
    </row>
    <row r="104" spans="1:60" ht="23.25" customHeight="1" x14ac:dyDescent="0.15">
      <c r="A104" s="418"/>
      <c r="B104" s="419"/>
      <c r="C104" s="419"/>
      <c r="D104" s="419"/>
      <c r="E104" s="419"/>
      <c r="F104" s="420"/>
      <c r="G104" s="98" t="s">
        <v>574</v>
      </c>
      <c r="H104" s="98"/>
      <c r="I104" s="98"/>
      <c r="J104" s="98"/>
      <c r="K104" s="98"/>
      <c r="L104" s="98"/>
      <c r="M104" s="98"/>
      <c r="N104" s="98"/>
      <c r="O104" s="98"/>
      <c r="P104" s="98"/>
      <c r="Q104" s="98"/>
      <c r="R104" s="98"/>
      <c r="S104" s="98"/>
      <c r="T104" s="98"/>
      <c r="U104" s="98"/>
      <c r="V104" s="98"/>
      <c r="W104" s="98"/>
      <c r="X104" s="99"/>
      <c r="Y104" s="461" t="s">
        <v>55</v>
      </c>
      <c r="Z104" s="462"/>
      <c r="AA104" s="463"/>
      <c r="AB104" s="541" t="s">
        <v>573</v>
      </c>
      <c r="AC104" s="542"/>
      <c r="AD104" s="543"/>
      <c r="AE104" s="211">
        <v>47</v>
      </c>
      <c r="AF104" s="212"/>
      <c r="AG104" s="212"/>
      <c r="AH104" s="213"/>
      <c r="AI104" s="211">
        <v>47</v>
      </c>
      <c r="AJ104" s="212"/>
      <c r="AK104" s="212"/>
      <c r="AL104" s="213"/>
      <c r="AM104" s="211">
        <v>47</v>
      </c>
      <c r="AN104" s="212"/>
      <c r="AO104" s="212"/>
      <c r="AP104" s="213"/>
      <c r="AQ104" s="211">
        <v>47</v>
      </c>
      <c r="AR104" s="212"/>
      <c r="AS104" s="212"/>
      <c r="AT104" s="213"/>
      <c r="AU104" s="211"/>
      <c r="AV104" s="212"/>
      <c r="AW104" s="212"/>
      <c r="AX104" s="213"/>
    </row>
    <row r="105" spans="1:60" ht="2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573</v>
      </c>
      <c r="AC105" s="465"/>
      <c r="AD105" s="466"/>
      <c r="AE105" s="414">
        <v>47</v>
      </c>
      <c r="AF105" s="414"/>
      <c r="AG105" s="414"/>
      <c r="AH105" s="414"/>
      <c r="AI105" s="414">
        <v>47</v>
      </c>
      <c r="AJ105" s="414"/>
      <c r="AK105" s="414"/>
      <c r="AL105" s="414"/>
      <c r="AM105" s="414">
        <v>47</v>
      </c>
      <c r="AN105" s="414"/>
      <c r="AO105" s="414"/>
      <c r="AP105" s="414"/>
      <c r="AQ105" s="211">
        <v>47</v>
      </c>
      <c r="AR105" s="212"/>
      <c r="AS105" s="212"/>
      <c r="AT105" s="213"/>
      <c r="AU105" s="266"/>
      <c r="AV105" s="267"/>
      <c r="AW105" s="267"/>
      <c r="AX105" s="312"/>
    </row>
    <row r="106" spans="1:60" ht="31.5" hidden="1"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356</v>
      </c>
      <c r="AF106" s="412"/>
      <c r="AG106" s="412"/>
      <c r="AH106" s="413"/>
      <c r="AI106" s="411" t="s">
        <v>362</v>
      </c>
      <c r="AJ106" s="412"/>
      <c r="AK106" s="412"/>
      <c r="AL106" s="413"/>
      <c r="AM106" s="411" t="s">
        <v>471</v>
      </c>
      <c r="AN106" s="412"/>
      <c r="AO106" s="412"/>
      <c r="AP106" s="413"/>
      <c r="AQ106" s="277" t="s">
        <v>493</v>
      </c>
      <c r="AR106" s="278"/>
      <c r="AS106" s="278"/>
      <c r="AT106" s="317"/>
      <c r="AU106" s="277" t="s">
        <v>537</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356</v>
      </c>
      <c r="AF109" s="412"/>
      <c r="AG109" s="412"/>
      <c r="AH109" s="413"/>
      <c r="AI109" s="411" t="s">
        <v>362</v>
      </c>
      <c r="AJ109" s="412"/>
      <c r="AK109" s="412"/>
      <c r="AL109" s="413"/>
      <c r="AM109" s="411" t="s">
        <v>471</v>
      </c>
      <c r="AN109" s="412"/>
      <c r="AO109" s="412"/>
      <c r="AP109" s="413"/>
      <c r="AQ109" s="277" t="s">
        <v>493</v>
      </c>
      <c r="AR109" s="278"/>
      <c r="AS109" s="278"/>
      <c r="AT109" s="317"/>
      <c r="AU109" s="277" t="s">
        <v>537</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356</v>
      </c>
      <c r="AF112" s="412"/>
      <c r="AG112" s="412"/>
      <c r="AH112" s="413"/>
      <c r="AI112" s="411" t="s">
        <v>362</v>
      </c>
      <c r="AJ112" s="412"/>
      <c r="AK112" s="412"/>
      <c r="AL112" s="413"/>
      <c r="AM112" s="411" t="s">
        <v>471</v>
      </c>
      <c r="AN112" s="412"/>
      <c r="AO112" s="412"/>
      <c r="AP112" s="413"/>
      <c r="AQ112" s="277" t="s">
        <v>493</v>
      </c>
      <c r="AR112" s="278"/>
      <c r="AS112" s="278"/>
      <c r="AT112" s="317"/>
      <c r="AU112" s="277" t="s">
        <v>537</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356</v>
      </c>
      <c r="AF115" s="412"/>
      <c r="AG115" s="412"/>
      <c r="AH115" s="413"/>
      <c r="AI115" s="411" t="s">
        <v>362</v>
      </c>
      <c r="AJ115" s="412"/>
      <c r="AK115" s="412"/>
      <c r="AL115" s="413"/>
      <c r="AM115" s="411" t="s">
        <v>471</v>
      </c>
      <c r="AN115" s="412"/>
      <c r="AO115" s="412"/>
      <c r="AP115" s="413"/>
      <c r="AQ115" s="590" t="s">
        <v>538</v>
      </c>
      <c r="AR115" s="591"/>
      <c r="AS115" s="591"/>
      <c r="AT115" s="591"/>
      <c r="AU115" s="591"/>
      <c r="AV115" s="591"/>
      <c r="AW115" s="591"/>
      <c r="AX115" s="592"/>
    </row>
    <row r="116" spans="1:50" ht="23.25" customHeight="1" x14ac:dyDescent="0.15">
      <c r="A116" s="435"/>
      <c r="B116" s="436"/>
      <c r="C116" s="436"/>
      <c r="D116" s="436"/>
      <c r="E116" s="436"/>
      <c r="F116" s="437"/>
      <c r="G116" s="389" t="s">
        <v>659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575</v>
      </c>
      <c r="AC116" s="459"/>
      <c r="AD116" s="460"/>
      <c r="AE116" s="414" t="s">
        <v>657</v>
      </c>
      <c r="AF116" s="414"/>
      <c r="AG116" s="414"/>
      <c r="AH116" s="414"/>
      <c r="AI116" s="414" t="s">
        <v>662</v>
      </c>
      <c r="AJ116" s="414"/>
      <c r="AK116" s="414"/>
      <c r="AL116" s="414"/>
      <c r="AM116" s="414">
        <v>6.9</v>
      </c>
      <c r="AN116" s="414"/>
      <c r="AO116" s="414"/>
      <c r="AP116" s="414"/>
      <c r="AQ116" s="211"/>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576</v>
      </c>
      <c r="AC117" s="469"/>
      <c r="AD117" s="470"/>
      <c r="AE117" s="547" t="s">
        <v>660</v>
      </c>
      <c r="AF117" s="547"/>
      <c r="AG117" s="547"/>
      <c r="AH117" s="547"/>
      <c r="AI117" s="547" t="s">
        <v>661</v>
      </c>
      <c r="AJ117" s="547"/>
      <c r="AK117" s="547"/>
      <c r="AL117" s="547"/>
      <c r="AM117" s="547" t="s">
        <v>663</v>
      </c>
      <c r="AN117" s="547"/>
      <c r="AO117" s="547"/>
      <c r="AP117" s="547"/>
      <c r="AQ117" s="547"/>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356</v>
      </c>
      <c r="AF118" s="412"/>
      <c r="AG118" s="412"/>
      <c r="AH118" s="413"/>
      <c r="AI118" s="411" t="s">
        <v>362</v>
      </c>
      <c r="AJ118" s="412"/>
      <c r="AK118" s="412"/>
      <c r="AL118" s="413"/>
      <c r="AM118" s="411" t="s">
        <v>471</v>
      </c>
      <c r="AN118" s="412"/>
      <c r="AO118" s="412"/>
      <c r="AP118" s="413"/>
      <c r="AQ118" s="590" t="s">
        <v>538</v>
      </c>
      <c r="AR118" s="591"/>
      <c r="AS118" s="591"/>
      <c r="AT118" s="591"/>
      <c r="AU118" s="591"/>
      <c r="AV118" s="591"/>
      <c r="AW118" s="591"/>
      <c r="AX118" s="592"/>
    </row>
    <row r="119" spans="1:50" ht="23.25" customHeight="1" x14ac:dyDescent="0.15">
      <c r="A119" s="435"/>
      <c r="B119" s="436"/>
      <c r="C119" s="436"/>
      <c r="D119" s="436"/>
      <c r="E119" s="436"/>
      <c r="F119" s="437"/>
      <c r="G119" s="389" t="s">
        <v>577</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575</v>
      </c>
      <c r="AC119" s="459"/>
      <c r="AD119" s="460"/>
      <c r="AE119" s="414">
        <v>10.7</v>
      </c>
      <c r="AF119" s="414"/>
      <c r="AG119" s="414"/>
      <c r="AH119" s="414"/>
      <c r="AI119" s="414">
        <v>12.6</v>
      </c>
      <c r="AJ119" s="414"/>
      <c r="AK119" s="414"/>
      <c r="AL119" s="414"/>
      <c r="AM119" s="414">
        <v>14</v>
      </c>
      <c r="AN119" s="414"/>
      <c r="AO119" s="414"/>
      <c r="AP119" s="414"/>
      <c r="AQ119" s="414"/>
      <c r="AR119" s="414"/>
      <c r="AS119" s="414"/>
      <c r="AT119" s="414"/>
      <c r="AU119" s="414"/>
      <c r="AV119" s="414"/>
      <c r="AW119" s="414"/>
      <c r="AX119" s="546"/>
    </row>
    <row r="120" spans="1:50" ht="45.7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578</v>
      </c>
      <c r="AC120" s="469"/>
      <c r="AD120" s="470"/>
      <c r="AE120" s="547" t="s">
        <v>579</v>
      </c>
      <c r="AF120" s="547"/>
      <c r="AG120" s="547"/>
      <c r="AH120" s="547"/>
      <c r="AI120" s="547" t="s">
        <v>609</v>
      </c>
      <c r="AJ120" s="547"/>
      <c r="AK120" s="547"/>
      <c r="AL120" s="547"/>
      <c r="AM120" s="547" t="s">
        <v>610</v>
      </c>
      <c r="AN120" s="547"/>
      <c r="AO120" s="547"/>
      <c r="AP120" s="547"/>
      <c r="AQ120" s="547"/>
      <c r="AR120" s="547"/>
      <c r="AS120" s="547"/>
      <c r="AT120" s="547"/>
      <c r="AU120" s="547"/>
      <c r="AV120" s="547"/>
      <c r="AW120" s="547"/>
      <c r="AX120" s="548"/>
    </row>
    <row r="121" spans="1:50" ht="23.25" hidden="1" customHeight="1" thickBot="1" x14ac:dyDescent="0.2">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356</v>
      </c>
      <c r="AF121" s="412"/>
      <c r="AG121" s="412"/>
      <c r="AH121" s="413"/>
      <c r="AI121" s="411" t="s">
        <v>362</v>
      </c>
      <c r="AJ121" s="412"/>
      <c r="AK121" s="412"/>
      <c r="AL121" s="413"/>
      <c r="AM121" s="411" t="s">
        <v>471</v>
      </c>
      <c r="AN121" s="412"/>
      <c r="AO121" s="412"/>
      <c r="AP121" s="413"/>
      <c r="AQ121" s="590" t="s">
        <v>538</v>
      </c>
      <c r="AR121" s="591"/>
      <c r="AS121" s="591"/>
      <c r="AT121" s="591"/>
      <c r="AU121" s="591"/>
      <c r="AV121" s="591"/>
      <c r="AW121" s="591"/>
      <c r="AX121" s="592"/>
    </row>
    <row r="122" spans="1:50" ht="23.25" hidden="1" customHeight="1" thickBot="1" x14ac:dyDescent="0.2">
      <c r="A122" s="435"/>
      <c r="B122" s="436"/>
      <c r="C122" s="436"/>
      <c r="D122" s="436"/>
      <c r="E122" s="436"/>
      <c r="F122" s="437"/>
      <c r="G122" s="389" t="s">
        <v>502</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thickBo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503</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thickBot="1" x14ac:dyDescent="0.2">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356</v>
      </c>
      <c r="AF124" s="412"/>
      <c r="AG124" s="412"/>
      <c r="AH124" s="413"/>
      <c r="AI124" s="411" t="s">
        <v>362</v>
      </c>
      <c r="AJ124" s="412"/>
      <c r="AK124" s="412"/>
      <c r="AL124" s="413"/>
      <c r="AM124" s="411" t="s">
        <v>471</v>
      </c>
      <c r="AN124" s="412"/>
      <c r="AO124" s="412"/>
      <c r="AP124" s="413"/>
      <c r="AQ124" s="590" t="s">
        <v>538</v>
      </c>
      <c r="AR124" s="591"/>
      <c r="AS124" s="591"/>
      <c r="AT124" s="591"/>
      <c r="AU124" s="591"/>
      <c r="AV124" s="591"/>
      <c r="AW124" s="591"/>
      <c r="AX124" s="592"/>
    </row>
    <row r="125" spans="1:50" ht="23.25" hidden="1" customHeight="1" thickBot="1" x14ac:dyDescent="0.2">
      <c r="A125" s="435"/>
      <c r="B125" s="436"/>
      <c r="C125" s="436"/>
      <c r="D125" s="436"/>
      <c r="E125" s="436"/>
      <c r="F125" s="437"/>
      <c r="G125" s="389" t="s">
        <v>502</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thickBo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501</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thickBot="1" x14ac:dyDescent="0.2">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356</v>
      </c>
      <c r="AF127" s="412"/>
      <c r="AG127" s="412"/>
      <c r="AH127" s="413"/>
      <c r="AI127" s="411" t="s">
        <v>362</v>
      </c>
      <c r="AJ127" s="412"/>
      <c r="AK127" s="412"/>
      <c r="AL127" s="413"/>
      <c r="AM127" s="411" t="s">
        <v>471</v>
      </c>
      <c r="AN127" s="412"/>
      <c r="AO127" s="412"/>
      <c r="AP127" s="413"/>
      <c r="AQ127" s="590" t="s">
        <v>538</v>
      </c>
      <c r="AR127" s="591"/>
      <c r="AS127" s="591"/>
      <c r="AT127" s="591"/>
      <c r="AU127" s="591"/>
      <c r="AV127" s="591"/>
      <c r="AW127" s="591"/>
      <c r="AX127" s="592"/>
    </row>
    <row r="128" spans="1:50" ht="23.25" hidden="1" customHeight="1" thickBot="1" x14ac:dyDescent="0.2">
      <c r="A128" s="435"/>
      <c r="B128" s="436"/>
      <c r="C128" s="436"/>
      <c r="D128" s="436"/>
      <c r="E128" s="436"/>
      <c r="F128" s="437"/>
      <c r="G128" s="389" t="s">
        <v>502</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368</v>
      </c>
      <c r="B130" s="178"/>
      <c r="C130" s="177" t="s">
        <v>365</v>
      </c>
      <c r="D130" s="178"/>
      <c r="E130" s="162" t="s">
        <v>398</v>
      </c>
      <c r="F130" s="163"/>
      <c r="G130" s="164" t="s">
        <v>671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672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471</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v>29</v>
      </c>
      <c r="AR133" s="192"/>
      <c r="AS133" s="126" t="s">
        <v>355</v>
      </c>
      <c r="AT133" s="127"/>
      <c r="AU133" s="193">
        <v>32</v>
      </c>
      <c r="AV133" s="193"/>
      <c r="AW133" s="126" t="s">
        <v>300</v>
      </c>
      <c r="AX133" s="188"/>
    </row>
    <row r="134" spans="1:50" ht="39.75" customHeight="1" x14ac:dyDescent="0.15">
      <c r="A134" s="182"/>
      <c r="B134" s="179"/>
      <c r="C134" s="173"/>
      <c r="D134" s="179"/>
      <c r="E134" s="173"/>
      <c r="F134" s="174"/>
      <c r="G134" s="97" t="s">
        <v>580</v>
      </c>
      <c r="H134" s="98"/>
      <c r="I134" s="98"/>
      <c r="J134" s="98"/>
      <c r="K134" s="98"/>
      <c r="L134" s="98"/>
      <c r="M134" s="98"/>
      <c r="N134" s="98"/>
      <c r="O134" s="98"/>
      <c r="P134" s="98"/>
      <c r="Q134" s="98"/>
      <c r="R134" s="98"/>
      <c r="S134" s="98"/>
      <c r="T134" s="98"/>
      <c r="U134" s="98"/>
      <c r="V134" s="98"/>
      <c r="W134" s="98"/>
      <c r="X134" s="99"/>
      <c r="Y134" s="194" t="s">
        <v>378</v>
      </c>
      <c r="Z134" s="195"/>
      <c r="AA134" s="196"/>
      <c r="AB134" s="197" t="s">
        <v>581</v>
      </c>
      <c r="AC134" s="198"/>
      <c r="AD134" s="198"/>
      <c r="AE134" s="199">
        <v>611</v>
      </c>
      <c r="AF134" s="200"/>
      <c r="AG134" s="200"/>
      <c r="AH134" s="200"/>
      <c r="AI134" s="199">
        <v>750</v>
      </c>
      <c r="AJ134" s="200"/>
      <c r="AK134" s="200"/>
      <c r="AL134" s="200"/>
      <c r="AM134" s="199">
        <v>883</v>
      </c>
      <c r="AN134" s="200"/>
      <c r="AO134" s="200"/>
      <c r="AP134" s="200"/>
      <c r="AQ134" s="199" t="s">
        <v>582</v>
      </c>
      <c r="AR134" s="200"/>
      <c r="AS134" s="200"/>
      <c r="AT134" s="200"/>
      <c r="AU134" s="199" t="s">
        <v>556</v>
      </c>
      <c r="AV134" s="200"/>
      <c r="AW134" s="200"/>
      <c r="AX134" s="201"/>
    </row>
    <row r="135" spans="1:50" ht="3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581</v>
      </c>
      <c r="AC135" s="206"/>
      <c r="AD135" s="206"/>
      <c r="AE135" s="199"/>
      <c r="AF135" s="200"/>
      <c r="AG135" s="200"/>
      <c r="AH135" s="200"/>
      <c r="AI135" s="199"/>
      <c r="AJ135" s="200"/>
      <c r="AK135" s="200"/>
      <c r="AL135" s="200"/>
      <c r="AM135" s="199"/>
      <c r="AN135" s="200"/>
      <c r="AO135" s="200"/>
      <c r="AP135" s="200"/>
      <c r="AQ135" s="199">
        <v>800</v>
      </c>
      <c r="AR135" s="200"/>
      <c r="AS135" s="200"/>
      <c r="AT135" s="200"/>
      <c r="AU135" s="199">
        <v>1200</v>
      </c>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471</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471</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471</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471</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0.75" customHeight="1" x14ac:dyDescent="0.15">
      <c r="A152" s="182"/>
      <c r="B152" s="179"/>
      <c r="C152" s="173"/>
      <c r="D152" s="179"/>
      <c r="E152" s="173"/>
      <c r="F152" s="174"/>
      <c r="G152" s="150" t="s">
        <v>380</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0.75" customHeight="1" x14ac:dyDescent="0.15">
      <c r="A173" s="182"/>
      <c r="B173" s="179"/>
      <c r="C173" s="173"/>
      <c r="D173" s="179"/>
      <c r="E173" s="173"/>
      <c r="F173" s="174"/>
      <c r="G173" s="150" t="s">
        <v>380</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429</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19.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471</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471</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471</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471</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471</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0.75" hidden="1" customHeight="1" x14ac:dyDescent="0.15">
      <c r="A212" s="182"/>
      <c r="B212" s="179"/>
      <c r="C212" s="173"/>
      <c r="D212" s="179"/>
      <c r="E212" s="173"/>
      <c r="F212" s="174"/>
      <c r="G212" s="150" t="s">
        <v>380</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thickBot="1" x14ac:dyDescent="0.2">
      <c r="A240" s="182"/>
      <c r="B240" s="179"/>
      <c r="C240" s="173"/>
      <c r="D240" s="179"/>
      <c r="E240" s="173"/>
      <c r="F240" s="174"/>
      <c r="G240" s="150" t="s">
        <v>380</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thickBot="1" x14ac:dyDescent="0.2">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thickBot="1" x14ac:dyDescent="0.2">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thickBot="1" x14ac:dyDescent="0.2">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thickBot="1" x14ac:dyDescent="0.2">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thickBot="1" x14ac:dyDescent="0.2">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thickBo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thickBot="1" x14ac:dyDescent="0.2">
      <c r="A247" s="182"/>
      <c r="B247" s="179"/>
      <c r="C247" s="173"/>
      <c r="D247" s="179"/>
      <c r="E247" s="115" t="s">
        <v>429</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thickBot="1" x14ac:dyDescent="0.2">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471</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471</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1.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471</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471</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471</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3.75" hidden="1" customHeight="1" x14ac:dyDescent="0.15">
      <c r="A272" s="182"/>
      <c r="B272" s="179"/>
      <c r="C272" s="173"/>
      <c r="D272" s="179"/>
      <c r="E272" s="173"/>
      <c r="F272" s="174"/>
      <c r="G272" s="150" t="s">
        <v>380</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0.75" hidden="1" customHeight="1" x14ac:dyDescent="0.15">
      <c r="A307" s="182"/>
      <c r="B307" s="179"/>
      <c r="C307" s="173"/>
      <c r="D307" s="179"/>
      <c r="E307" s="115" t="s">
        <v>429</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thickBo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0.7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2.7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471</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471</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471</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471</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471</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0.7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0.75" hidden="1" customHeight="1" x14ac:dyDescent="0.15">
      <c r="A353" s="182"/>
      <c r="B353" s="179"/>
      <c r="C353" s="173"/>
      <c r="D353" s="179"/>
      <c r="E353" s="173"/>
      <c r="F353" s="174"/>
      <c r="G353" s="150" t="s">
        <v>380</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429</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x14ac:dyDescent="0.1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471</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471</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471</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471</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471</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0.75" hidden="1" customHeight="1" x14ac:dyDescent="0.15">
      <c r="A392" s="182"/>
      <c r="B392" s="179"/>
      <c r="C392" s="173"/>
      <c r="D392" s="179"/>
      <c r="E392" s="173"/>
      <c r="F392" s="174"/>
      <c r="G392" s="150" t="s">
        <v>380</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429</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29"/>
      <c r="E430" s="167" t="s">
        <v>387</v>
      </c>
      <c r="F430" s="168"/>
      <c r="G430" s="897" t="s">
        <v>383</v>
      </c>
      <c r="H430" s="116"/>
      <c r="I430" s="116"/>
      <c r="J430" s="898" t="s">
        <v>384</v>
      </c>
      <c r="K430" s="899"/>
      <c r="L430" s="899"/>
      <c r="M430" s="899"/>
      <c r="N430" s="899"/>
      <c r="O430" s="899"/>
      <c r="P430" s="899"/>
      <c r="Q430" s="899"/>
      <c r="R430" s="899"/>
      <c r="S430" s="899"/>
      <c r="T430" s="900"/>
      <c r="U430" s="587" t="s">
        <v>664</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471</v>
      </c>
      <c r="AJ431" s="210"/>
      <c r="AK431" s="210"/>
      <c r="AL431" s="152"/>
      <c r="AM431" s="210" t="s">
        <v>532</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v>27</v>
      </c>
      <c r="AF432" s="193"/>
      <c r="AG432" s="126" t="s">
        <v>355</v>
      </c>
      <c r="AH432" s="127"/>
      <c r="AI432" s="149"/>
      <c r="AJ432" s="149"/>
      <c r="AK432" s="149"/>
      <c r="AL432" s="147"/>
      <c r="AM432" s="149"/>
      <c r="AN432" s="149"/>
      <c r="AO432" s="149"/>
      <c r="AP432" s="147"/>
      <c r="AQ432" s="589" t="s">
        <v>611</v>
      </c>
      <c r="AR432" s="193"/>
      <c r="AS432" s="126" t="s">
        <v>355</v>
      </c>
      <c r="AT432" s="127"/>
      <c r="AU432" s="193">
        <v>29</v>
      </c>
      <c r="AV432" s="193"/>
      <c r="AW432" s="126" t="s">
        <v>300</v>
      </c>
      <c r="AX432" s="188"/>
    </row>
    <row r="433" spans="1:50" ht="23.25" customHeight="1" x14ac:dyDescent="0.15">
      <c r="A433" s="182"/>
      <c r="B433" s="179"/>
      <c r="C433" s="173"/>
      <c r="D433" s="179"/>
      <c r="E433" s="335"/>
      <c r="F433" s="336"/>
      <c r="G433" s="97" t="s">
        <v>586</v>
      </c>
      <c r="H433" s="98"/>
      <c r="I433" s="98"/>
      <c r="J433" s="98"/>
      <c r="K433" s="98"/>
      <c r="L433" s="98"/>
      <c r="M433" s="98"/>
      <c r="N433" s="98"/>
      <c r="O433" s="98"/>
      <c r="P433" s="98"/>
      <c r="Q433" s="98"/>
      <c r="R433" s="98"/>
      <c r="S433" s="98"/>
      <c r="T433" s="98"/>
      <c r="U433" s="98"/>
      <c r="V433" s="98"/>
      <c r="W433" s="98"/>
      <c r="X433" s="99"/>
      <c r="Y433" s="194" t="s">
        <v>12</v>
      </c>
      <c r="Z433" s="195"/>
      <c r="AA433" s="196"/>
      <c r="AB433" s="206" t="s">
        <v>584</v>
      </c>
      <c r="AC433" s="206"/>
      <c r="AD433" s="206"/>
      <c r="AE433" s="333">
        <v>47.6</v>
      </c>
      <c r="AF433" s="200"/>
      <c r="AG433" s="200"/>
      <c r="AH433" s="200"/>
      <c r="AI433" s="333">
        <v>80.599999999999994</v>
      </c>
      <c r="AJ433" s="200"/>
      <c r="AK433" s="200"/>
      <c r="AL433" s="334"/>
      <c r="AM433" s="333" t="s">
        <v>613</v>
      </c>
      <c r="AN433" s="200"/>
      <c r="AO433" s="200"/>
      <c r="AP433" s="334"/>
      <c r="AQ433" s="333" t="s">
        <v>611</v>
      </c>
      <c r="AR433" s="200"/>
      <c r="AS433" s="200"/>
      <c r="AT433" s="334"/>
      <c r="AU433" s="200" t="s">
        <v>616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584</v>
      </c>
      <c r="AC434" s="198"/>
      <c r="AD434" s="198"/>
      <c r="AE434" s="333" t="s">
        <v>582</v>
      </c>
      <c r="AF434" s="200"/>
      <c r="AG434" s="200"/>
      <c r="AH434" s="334"/>
      <c r="AI434" s="333"/>
      <c r="AJ434" s="200"/>
      <c r="AK434" s="200"/>
      <c r="AL434" s="200"/>
      <c r="AM434" s="333" t="s">
        <v>655</v>
      </c>
      <c r="AN434" s="200"/>
      <c r="AO434" s="200"/>
      <c r="AP434" s="334"/>
      <c r="AQ434" s="333" t="s">
        <v>612</v>
      </c>
      <c r="AR434" s="200"/>
      <c r="AS434" s="200"/>
      <c r="AT434" s="334"/>
      <c r="AU434" s="200">
        <v>100</v>
      </c>
      <c r="AV434" s="200"/>
      <c r="AW434" s="200"/>
      <c r="AX434" s="201"/>
    </row>
    <row r="435" spans="1:50" ht="16.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585</v>
      </c>
      <c r="AF435" s="200"/>
      <c r="AG435" s="200"/>
      <c r="AH435" s="334"/>
      <c r="AI435" s="333" t="s">
        <v>614</v>
      </c>
      <c r="AJ435" s="200"/>
      <c r="AK435" s="200"/>
      <c r="AL435" s="200"/>
      <c r="AM435" s="333" t="s">
        <v>615</v>
      </c>
      <c r="AN435" s="200"/>
      <c r="AO435" s="200"/>
      <c r="AP435" s="334"/>
      <c r="AQ435" s="333" t="s">
        <v>611</v>
      </c>
      <c r="AR435" s="200"/>
      <c r="AS435" s="200"/>
      <c r="AT435" s="334"/>
      <c r="AU435" s="200" t="s">
        <v>614</v>
      </c>
      <c r="AV435" s="200"/>
      <c r="AW435" s="200"/>
      <c r="AX435" s="201"/>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471</v>
      </c>
      <c r="AJ436" s="210"/>
      <c r="AK436" s="210"/>
      <c r="AL436" s="152"/>
      <c r="AM436" s="210" t="s">
        <v>532</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89"/>
      <c r="AR437" s="193"/>
      <c r="AS437" s="126" t="s">
        <v>355</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471</v>
      </c>
      <c r="AJ441" s="210"/>
      <c r="AK441" s="210"/>
      <c r="AL441" s="152"/>
      <c r="AM441" s="210" t="s">
        <v>532</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89"/>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471</v>
      </c>
      <c r="AJ446" s="210"/>
      <c r="AK446" s="210"/>
      <c r="AL446" s="152"/>
      <c r="AM446" s="210" t="s">
        <v>532</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89"/>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471</v>
      </c>
      <c r="AJ451" s="210"/>
      <c r="AK451" s="210"/>
      <c r="AL451" s="152"/>
      <c r="AM451" s="210" t="s">
        <v>532</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89"/>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471</v>
      </c>
      <c r="AJ456" s="210"/>
      <c r="AK456" s="210"/>
      <c r="AL456" s="152"/>
      <c r="AM456" s="210" t="s">
        <v>532</v>
      </c>
      <c r="AN456" s="210"/>
      <c r="AO456" s="210"/>
      <c r="AP456" s="152"/>
      <c r="AQ456" s="152" t="s">
        <v>354</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582</v>
      </c>
      <c r="AF457" s="193"/>
      <c r="AG457" s="126" t="s">
        <v>355</v>
      </c>
      <c r="AH457" s="127"/>
      <c r="AI457" s="149"/>
      <c r="AJ457" s="149"/>
      <c r="AK457" s="149"/>
      <c r="AL457" s="147"/>
      <c r="AM457" s="149"/>
      <c r="AN457" s="149"/>
      <c r="AO457" s="149"/>
      <c r="AP457" s="147"/>
      <c r="AQ457" s="589" t="s">
        <v>589</v>
      </c>
      <c r="AR457" s="193"/>
      <c r="AS457" s="126" t="s">
        <v>355</v>
      </c>
      <c r="AT457" s="127"/>
      <c r="AU457" s="193" t="s">
        <v>582</v>
      </c>
      <c r="AV457" s="193"/>
      <c r="AW457" s="126" t="s">
        <v>300</v>
      </c>
      <c r="AX457" s="188"/>
    </row>
    <row r="458" spans="1:50" ht="23.25" customHeight="1" x14ac:dyDescent="0.15">
      <c r="A458" s="182"/>
      <c r="B458" s="179"/>
      <c r="C458" s="173"/>
      <c r="D458" s="179"/>
      <c r="E458" s="335"/>
      <c r="F458" s="336"/>
      <c r="G458" s="97" t="s">
        <v>587</v>
      </c>
      <c r="H458" s="98"/>
      <c r="I458" s="98"/>
      <c r="J458" s="98"/>
      <c r="K458" s="98"/>
      <c r="L458" s="98"/>
      <c r="M458" s="98"/>
      <c r="N458" s="98"/>
      <c r="O458" s="98"/>
      <c r="P458" s="98"/>
      <c r="Q458" s="98"/>
      <c r="R458" s="98"/>
      <c r="S458" s="98"/>
      <c r="T458" s="98"/>
      <c r="U458" s="98"/>
      <c r="V458" s="98"/>
      <c r="W458" s="98"/>
      <c r="X458" s="99"/>
      <c r="Y458" s="194" t="s">
        <v>12</v>
      </c>
      <c r="Z458" s="195"/>
      <c r="AA458" s="196"/>
      <c r="AB458" s="206" t="s">
        <v>582</v>
      </c>
      <c r="AC458" s="206"/>
      <c r="AD458" s="206"/>
      <c r="AE458" s="333" t="s">
        <v>582</v>
      </c>
      <c r="AF458" s="200"/>
      <c r="AG458" s="200"/>
      <c r="AH458" s="200"/>
      <c r="AI458" s="333" t="s">
        <v>582</v>
      </c>
      <c r="AJ458" s="200"/>
      <c r="AK458" s="200"/>
      <c r="AL458" s="200"/>
      <c r="AM458" s="333" t="s">
        <v>551</v>
      </c>
      <c r="AN458" s="200"/>
      <c r="AO458" s="200"/>
      <c r="AP458" s="334"/>
      <c r="AQ458" s="333" t="s">
        <v>590</v>
      </c>
      <c r="AR458" s="200"/>
      <c r="AS458" s="200"/>
      <c r="AT458" s="334"/>
      <c r="AU458" s="200" t="s">
        <v>589</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588</v>
      </c>
      <c r="AC459" s="198"/>
      <c r="AD459" s="198"/>
      <c r="AE459" s="333" t="s">
        <v>582</v>
      </c>
      <c r="AF459" s="200"/>
      <c r="AG459" s="200"/>
      <c r="AH459" s="334"/>
      <c r="AI459" s="333" t="s">
        <v>590</v>
      </c>
      <c r="AJ459" s="200"/>
      <c r="AK459" s="200"/>
      <c r="AL459" s="200"/>
      <c r="AM459" s="333" t="s">
        <v>551</v>
      </c>
      <c r="AN459" s="200"/>
      <c r="AO459" s="200"/>
      <c r="AP459" s="334"/>
      <c r="AQ459" s="333" t="s">
        <v>582</v>
      </c>
      <c r="AR459" s="200"/>
      <c r="AS459" s="200"/>
      <c r="AT459" s="334"/>
      <c r="AU459" s="200" t="s">
        <v>582</v>
      </c>
      <c r="AV459" s="200"/>
      <c r="AW459" s="200"/>
      <c r="AX459" s="201"/>
    </row>
    <row r="460" spans="1:50" ht="17.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589</v>
      </c>
      <c r="AF460" s="200"/>
      <c r="AG460" s="200"/>
      <c r="AH460" s="334"/>
      <c r="AI460" s="333" t="s">
        <v>571</v>
      </c>
      <c r="AJ460" s="200"/>
      <c r="AK460" s="200"/>
      <c r="AL460" s="200"/>
      <c r="AM460" s="333" t="s">
        <v>591</v>
      </c>
      <c r="AN460" s="200"/>
      <c r="AO460" s="200"/>
      <c r="AP460" s="334"/>
      <c r="AQ460" s="333" t="s">
        <v>551</v>
      </c>
      <c r="AR460" s="200"/>
      <c r="AS460" s="200"/>
      <c r="AT460" s="334"/>
      <c r="AU460" s="200" t="s">
        <v>582</v>
      </c>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471</v>
      </c>
      <c r="AJ461" s="210"/>
      <c r="AK461" s="210"/>
      <c r="AL461" s="152"/>
      <c r="AM461" s="210" t="s">
        <v>532</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89"/>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471</v>
      </c>
      <c r="AJ466" s="210"/>
      <c r="AK466" s="210"/>
      <c r="AL466" s="152"/>
      <c r="AM466" s="210" t="s">
        <v>532</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89"/>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471</v>
      </c>
      <c r="AJ471" s="210"/>
      <c r="AK471" s="210"/>
      <c r="AL471" s="152"/>
      <c r="AM471" s="210" t="s">
        <v>532</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89"/>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471</v>
      </c>
      <c r="AJ476" s="210"/>
      <c r="AK476" s="210"/>
      <c r="AL476" s="152"/>
      <c r="AM476" s="210" t="s">
        <v>532</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89"/>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32.2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897" t="s">
        <v>383</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471</v>
      </c>
      <c r="AJ485" s="210"/>
      <c r="AK485" s="210"/>
      <c r="AL485" s="152"/>
      <c r="AM485" s="210" t="s">
        <v>532</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89"/>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471</v>
      </c>
      <c r="AJ490" s="210"/>
      <c r="AK490" s="210"/>
      <c r="AL490" s="152"/>
      <c r="AM490" s="210" t="s">
        <v>532</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89"/>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471</v>
      </c>
      <c r="AJ495" s="210"/>
      <c r="AK495" s="210"/>
      <c r="AL495" s="152"/>
      <c r="AM495" s="210" t="s">
        <v>532</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89"/>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471</v>
      </c>
      <c r="AJ500" s="210"/>
      <c r="AK500" s="210"/>
      <c r="AL500" s="152"/>
      <c r="AM500" s="210" t="s">
        <v>532</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89"/>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471</v>
      </c>
      <c r="AJ505" s="210"/>
      <c r="AK505" s="210"/>
      <c r="AL505" s="152"/>
      <c r="AM505" s="210" t="s">
        <v>532</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89"/>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471</v>
      </c>
      <c r="AJ510" s="210"/>
      <c r="AK510" s="210"/>
      <c r="AL510" s="152"/>
      <c r="AM510" s="210" t="s">
        <v>532</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89"/>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471</v>
      </c>
      <c r="AJ515" s="210"/>
      <c r="AK515" s="210"/>
      <c r="AL515" s="152"/>
      <c r="AM515" s="210" t="s">
        <v>532</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89"/>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471</v>
      </c>
      <c r="AJ520" s="210"/>
      <c r="AK520" s="210"/>
      <c r="AL520" s="152"/>
      <c r="AM520" s="210" t="s">
        <v>532</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89"/>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471</v>
      </c>
      <c r="AJ525" s="210"/>
      <c r="AK525" s="210"/>
      <c r="AL525" s="152"/>
      <c r="AM525" s="210" t="s">
        <v>532</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89"/>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0.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471</v>
      </c>
      <c r="AJ530" s="210"/>
      <c r="AK530" s="210"/>
      <c r="AL530" s="152"/>
      <c r="AM530" s="210" t="s">
        <v>532</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89"/>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2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897" t="s">
        <v>383</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471</v>
      </c>
      <c r="AJ539" s="210"/>
      <c r="AK539" s="210"/>
      <c r="AL539" s="152"/>
      <c r="AM539" s="210" t="s">
        <v>532</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89"/>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471</v>
      </c>
      <c r="AJ544" s="210"/>
      <c r="AK544" s="210"/>
      <c r="AL544" s="152"/>
      <c r="AM544" s="210" t="s">
        <v>532</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89"/>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471</v>
      </c>
      <c r="AJ549" s="210"/>
      <c r="AK549" s="210"/>
      <c r="AL549" s="152"/>
      <c r="AM549" s="210" t="s">
        <v>532</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89"/>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471</v>
      </c>
      <c r="AJ554" s="210"/>
      <c r="AK554" s="210"/>
      <c r="AL554" s="152"/>
      <c r="AM554" s="210" t="s">
        <v>532</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89"/>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471</v>
      </c>
      <c r="AJ559" s="210"/>
      <c r="AK559" s="210"/>
      <c r="AL559" s="152"/>
      <c r="AM559" s="210" t="s">
        <v>532</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89"/>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471</v>
      </c>
      <c r="AJ564" s="210"/>
      <c r="AK564" s="210"/>
      <c r="AL564" s="152"/>
      <c r="AM564" s="210" t="s">
        <v>532</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89"/>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471</v>
      </c>
      <c r="AJ569" s="210"/>
      <c r="AK569" s="210"/>
      <c r="AL569" s="152"/>
      <c r="AM569" s="210" t="s">
        <v>532</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89"/>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471</v>
      </c>
      <c r="AJ574" s="210"/>
      <c r="AK574" s="210"/>
      <c r="AL574" s="152"/>
      <c r="AM574" s="210" t="s">
        <v>532</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89"/>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471</v>
      </c>
      <c r="AJ579" s="210"/>
      <c r="AK579" s="210"/>
      <c r="AL579" s="152"/>
      <c r="AM579" s="210" t="s">
        <v>532</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89"/>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471</v>
      </c>
      <c r="AJ584" s="210"/>
      <c r="AK584" s="210"/>
      <c r="AL584" s="152"/>
      <c r="AM584" s="210" t="s">
        <v>532</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89"/>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2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897" t="s">
        <v>383</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471</v>
      </c>
      <c r="AJ593" s="210"/>
      <c r="AK593" s="210"/>
      <c r="AL593" s="152"/>
      <c r="AM593" s="210" t="s">
        <v>532</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89"/>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471</v>
      </c>
      <c r="AJ598" s="210"/>
      <c r="AK598" s="210"/>
      <c r="AL598" s="152"/>
      <c r="AM598" s="210" t="s">
        <v>532</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89"/>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471</v>
      </c>
      <c r="AJ603" s="210"/>
      <c r="AK603" s="210"/>
      <c r="AL603" s="152"/>
      <c r="AM603" s="210" t="s">
        <v>532</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89"/>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471</v>
      </c>
      <c r="AJ608" s="210"/>
      <c r="AK608" s="210"/>
      <c r="AL608" s="152"/>
      <c r="AM608" s="210" t="s">
        <v>532</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89"/>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471</v>
      </c>
      <c r="AJ613" s="210"/>
      <c r="AK613" s="210"/>
      <c r="AL613" s="152"/>
      <c r="AM613" s="210" t="s">
        <v>532</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89"/>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471</v>
      </c>
      <c r="AJ618" s="210"/>
      <c r="AK618" s="210"/>
      <c r="AL618" s="152"/>
      <c r="AM618" s="210" t="s">
        <v>532</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89"/>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471</v>
      </c>
      <c r="AJ623" s="210"/>
      <c r="AK623" s="210"/>
      <c r="AL623" s="152"/>
      <c r="AM623" s="210" t="s">
        <v>532</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89"/>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471</v>
      </c>
      <c r="AJ628" s="210"/>
      <c r="AK628" s="210"/>
      <c r="AL628" s="152"/>
      <c r="AM628" s="210" t="s">
        <v>532</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89"/>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471</v>
      </c>
      <c r="AJ633" s="210"/>
      <c r="AK633" s="210"/>
      <c r="AL633" s="152"/>
      <c r="AM633" s="210" t="s">
        <v>532</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89"/>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3" hidden="1" customHeight="1" thickBot="1" x14ac:dyDescent="0.2">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47.25" hidden="1" customHeight="1" thickBot="1" x14ac:dyDescent="0.2">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4.25" hidden="1" thickBot="1" x14ac:dyDescent="0.2">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471</v>
      </c>
      <c r="AJ638" s="210"/>
      <c r="AK638" s="210"/>
      <c r="AL638" s="152"/>
      <c r="AM638" s="210" t="s">
        <v>532</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89"/>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2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25" hidden="1" customHeight="1" thickBo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27.75" hidden="1" customHeight="1" thickBot="1" x14ac:dyDescent="0.2">
      <c r="A646" s="182"/>
      <c r="B646" s="179"/>
      <c r="C646" s="173"/>
      <c r="D646" s="179"/>
      <c r="E646" s="167" t="s">
        <v>353</v>
      </c>
      <c r="F646" s="168"/>
      <c r="G646" s="897" t="s">
        <v>383</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thickBot="1" x14ac:dyDescent="0.2">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471</v>
      </c>
      <c r="AJ647" s="210"/>
      <c r="AK647" s="210"/>
      <c r="AL647" s="152"/>
      <c r="AM647" s="210" t="s">
        <v>532</v>
      </c>
      <c r="AN647" s="210"/>
      <c r="AO647" s="210"/>
      <c r="AP647" s="152"/>
      <c r="AQ647" s="152" t="s">
        <v>354</v>
      </c>
      <c r="AR647" s="123"/>
      <c r="AS647" s="123"/>
      <c r="AT647" s="124"/>
      <c r="AU647" s="129" t="s">
        <v>253</v>
      </c>
      <c r="AV647" s="129"/>
      <c r="AW647" s="129"/>
      <c r="AX647" s="130"/>
    </row>
    <row r="648" spans="1:50" ht="18.75" hidden="1" customHeight="1" thickBot="1" x14ac:dyDescent="0.2">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89"/>
      <c r="AR648" s="193"/>
      <c r="AS648" s="126" t="s">
        <v>355</v>
      </c>
      <c r="AT648" s="127"/>
      <c r="AU648" s="193"/>
      <c r="AV648" s="193"/>
      <c r="AW648" s="126" t="s">
        <v>300</v>
      </c>
      <c r="AX648" s="188"/>
    </row>
    <row r="649" spans="1:50" ht="23.25" hidden="1" customHeight="1" thickBot="1" x14ac:dyDescent="0.2">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thickBot="1" x14ac:dyDescent="0.2">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thickBot="1" x14ac:dyDescent="0.2">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thickBot="1" x14ac:dyDescent="0.2">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471</v>
      </c>
      <c r="AJ652" s="210"/>
      <c r="AK652" s="210"/>
      <c r="AL652" s="152"/>
      <c r="AM652" s="210" t="s">
        <v>532</v>
      </c>
      <c r="AN652" s="210"/>
      <c r="AO652" s="210"/>
      <c r="AP652" s="152"/>
      <c r="AQ652" s="152" t="s">
        <v>354</v>
      </c>
      <c r="AR652" s="123"/>
      <c r="AS652" s="123"/>
      <c r="AT652" s="124"/>
      <c r="AU652" s="129" t="s">
        <v>253</v>
      </c>
      <c r="AV652" s="129"/>
      <c r="AW652" s="129"/>
      <c r="AX652" s="130"/>
    </row>
    <row r="653" spans="1:50" ht="18.75" hidden="1" customHeight="1" thickBot="1" x14ac:dyDescent="0.2">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89"/>
      <c r="AR653" s="193"/>
      <c r="AS653" s="126" t="s">
        <v>355</v>
      </c>
      <c r="AT653" s="127"/>
      <c r="AU653" s="193"/>
      <c r="AV653" s="193"/>
      <c r="AW653" s="126" t="s">
        <v>300</v>
      </c>
      <c r="AX653" s="188"/>
    </row>
    <row r="654" spans="1:50" ht="23.25" hidden="1" customHeight="1" thickBot="1" x14ac:dyDescent="0.2">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thickBot="1" x14ac:dyDescent="0.2">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thickBot="1" x14ac:dyDescent="0.2">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thickBot="1" x14ac:dyDescent="0.2">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471</v>
      </c>
      <c r="AJ657" s="210"/>
      <c r="AK657" s="210"/>
      <c r="AL657" s="152"/>
      <c r="AM657" s="210" t="s">
        <v>532</v>
      </c>
      <c r="AN657" s="210"/>
      <c r="AO657" s="210"/>
      <c r="AP657" s="152"/>
      <c r="AQ657" s="152" t="s">
        <v>354</v>
      </c>
      <c r="AR657" s="123"/>
      <c r="AS657" s="123"/>
      <c r="AT657" s="124"/>
      <c r="AU657" s="129" t="s">
        <v>253</v>
      </c>
      <c r="AV657" s="129"/>
      <c r="AW657" s="129"/>
      <c r="AX657" s="130"/>
    </row>
    <row r="658" spans="1:50" ht="18.75" hidden="1" customHeight="1" thickBot="1" x14ac:dyDescent="0.2">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89"/>
      <c r="AR658" s="193"/>
      <c r="AS658" s="126" t="s">
        <v>355</v>
      </c>
      <c r="AT658" s="127"/>
      <c r="AU658" s="193"/>
      <c r="AV658" s="193"/>
      <c r="AW658" s="126" t="s">
        <v>300</v>
      </c>
      <c r="AX658" s="188"/>
    </row>
    <row r="659" spans="1:50" ht="23.25" hidden="1" customHeight="1" thickBot="1" x14ac:dyDescent="0.2">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thickBot="1" x14ac:dyDescent="0.2">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thickBot="1" x14ac:dyDescent="0.2">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thickBot="1" x14ac:dyDescent="0.2">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471</v>
      </c>
      <c r="AJ662" s="210"/>
      <c r="AK662" s="210"/>
      <c r="AL662" s="152"/>
      <c r="AM662" s="210" t="s">
        <v>532</v>
      </c>
      <c r="AN662" s="210"/>
      <c r="AO662" s="210"/>
      <c r="AP662" s="152"/>
      <c r="AQ662" s="152" t="s">
        <v>354</v>
      </c>
      <c r="AR662" s="123"/>
      <c r="AS662" s="123"/>
      <c r="AT662" s="124"/>
      <c r="AU662" s="129" t="s">
        <v>253</v>
      </c>
      <c r="AV662" s="129"/>
      <c r="AW662" s="129"/>
      <c r="AX662" s="130"/>
    </row>
    <row r="663" spans="1:50" ht="18.75" hidden="1" customHeight="1" thickBot="1" x14ac:dyDescent="0.2">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89"/>
      <c r="AR663" s="193"/>
      <c r="AS663" s="126" t="s">
        <v>355</v>
      </c>
      <c r="AT663" s="127"/>
      <c r="AU663" s="193"/>
      <c r="AV663" s="193"/>
      <c r="AW663" s="126" t="s">
        <v>300</v>
      </c>
      <c r="AX663" s="188"/>
    </row>
    <row r="664" spans="1:50" ht="23.25" hidden="1" customHeight="1" thickBot="1" x14ac:dyDescent="0.2">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thickBot="1" x14ac:dyDescent="0.2">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15" hidden="1" customHeight="1" thickBot="1" x14ac:dyDescent="0.2">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thickBot="1" x14ac:dyDescent="0.2">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471</v>
      </c>
      <c r="AJ667" s="210"/>
      <c r="AK667" s="210"/>
      <c r="AL667" s="152"/>
      <c r="AM667" s="210" t="s">
        <v>532</v>
      </c>
      <c r="AN667" s="210"/>
      <c r="AO667" s="210"/>
      <c r="AP667" s="152"/>
      <c r="AQ667" s="152" t="s">
        <v>354</v>
      </c>
      <c r="AR667" s="123"/>
      <c r="AS667" s="123"/>
      <c r="AT667" s="124"/>
      <c r="AU667" s="129" t="s">
        <v>253</v>
      </c>
      <c r="AV667" s="129"/>
      <c r="AW667" s="129"/>
      <c r="AX667" s="130"/>
    </row>
    <row r="668" spans="1:50" ht="18.75" hidden="1" customHeight="1" thickBot="1" x14ac:dyDescent="0.2">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89"/>
      <c r="AR668" s="193"/>
      <c r="AS668" s="126" t="s">
        <v>355</v>
      </c>
      <c r="AT668" s="127"/>
      <c r="AU668" s="193"/>
      <c r="AV668" s="193"/>
      <c r="AW668" s="126" t="s">
        <v>300</v>
      </c>
      <c r="AX668" s="188"/>
    </row>
    <row r="669" spans="1:50" ht="23.25" hidden="1" customHeight="1" thickBot="1" x14ac:dyDescent="0.2">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thickBot="1" x14ac:dyDescent="0.2">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thickBot="1" x14ac:dyDescent="0.2">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thickBot="1" x14ac:dyDescent="0.2">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471</v>
      </c>
      <c r="AJ672" s="210"/>
      <c r="AK672" s="210"/>
      <c r="AL672" s="152"/>
      <c r="AM672" s="210" t="s">
        <v>532</v>
      </c>
      <c r="AN672" s="210"/>
      <c r="AO672" s="210"/>
      <c r="AP672" s="152"/>
      <c r="AQ672" s="152" t="s">
        <v>354</v>
      </c>
      <c r="AR672" s="123"/>
      <c r="AS672" s="123"/>
      <c r="AT672" s="124"/>
      <c r="AU672" s="129" t="s">
        <v>253</v>
      </c>
      <c r="AV672" s="129"/>
      <c r="AW672" s="129"/>
      <c r="AX672" s="130"/>
    </row>
    <row r="673" spans="1:50" ht="18.75" hidden="1" customHeight="1" thickBot="1" x14ac:dyDescent="0.2">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89"/>
      <c r="AR673" s="193"/>
      <c r="AS673" s="126" t="s">
        <v>355</v>
      </c>
      <c r="AT673" s="127"/>
      <c r="AU673" s="193"/>
      <c r="AV673" s="193"/>
      <c r="AW673" s="126" t="s">
        <v>300</v>
      </c>
      <c r="AX673" s="188"/>
    </row>
    <row r="674" spans="1:50" ht="23.25" hidden="1" customHeight="1" thickBot="1" x14ac:dyDescent="0.2">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thickBot="1" x14ac:dyDescent="0.2">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thickBot="1" x14ac:dyDescent="0.2">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thickBot="1" x14ac:dyDescent="0.2">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471</v>
      </c>
      <c r="AJ677" s="210"/>
      <c r="AK677" s="210"/>
      <c r="AL677" s="152"/>
      <c r="AM677" s="210" t="s">
        <v>532</v>
      </c>
      <c r="AN677" s="210"/>
      <c r="AO677" s="210"/>
      <c r="AP677" s="152"/>
      <c r="AQ677" s="152" t="s">
        <v>354</v>
      </c>
      <c r="AR677" s="123"/>
      <c r="AS677" s="123"/>
      <c r="AT677" s="124"/>
      <c r="AU677" s="129" t="s">
        <v>253</v>
      </c>
      <c r="AV677" s="129"/>
      <c r="AW677" s="129"/>
      <c r="AX677" s="130"/>
    </row>
    <row r="678" spans="1:50" ht="18.75" hidden="1" customHeight="1" thickBot="1" x14ac:dyDescent="0.2">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89"/>
      <c r="AR678" s="193"/>
      <c r="AS678" s="126" t="s">
        <v>355</v>
      </c>
      <c r="AT678" s="127"/>
      <c r="AU678" s="193"/>
      <c r="AV678" s="193"/>
      <c r="AW678" s="126" t="s">
        <v>300</v>
      </c>
      <c r="AX678" s="188"/>
    </row>
    <row r="679" spans="1:50" ht="23.25" hidden="1" customHeight="1" thickBot="1" x14ac:dyDescent="0.2">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thickBot="1" x14ac:dyDescent="0.2">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thickBot="1" x14ac:dyDescent="0.2">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thickBot="1" x14ac:dyDescent="0.2">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471</v>
      </c>
      <c r="AJ682" s="210"/>
      <c r="AK682" s="210"/>
      <c r="AL682" s="152"/>
      <c r="AM682" s="210" t="s">
        <v>532</v>
      </c>
      <c r="AN682" s="210"/>
      <c r="AO682" s="210"/>
      <c r="AP682" s="152"/>
      <c r="AQ682" s="152" t="s">
        <v>354</v>
      </c>
      <c r="AR682" s="123"/>
      <c r="AS682" s="123"/>
      <c r="AT682" s="124"/>
      <c r="AU682" s="129" t="s">
        <v>253</v>
      </c>
      <c r="AV682" s="129"/>
      <c r="AW682" s="129"/>
      <c r="AX682" s="130"/>
    </row>
    <row r="683" spans="1:50" ht="13.5" hidden="1" customHeight="1" thickBot="1" x14ac:dyDescent="0.2">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89"/>
      <c r="AR683" s="193"/>
      <c r="AS683" s="126" t="s">
        <v>355</v>
      </c>
      <c r="AT683" s="127"/>
      <c r="AU683" s="193"/>
      <c r="AV683" s="193"/>
      <c r="AW683" s="126" t="s">
        <v>300</v>
      </c>
      <c r="AX683" s="188"/>
    </row>
    <row r="684" spans="1:50" ht="23.25" hidden="1" customHeight="1" thickBot="1" x14ac:dyDescent="0.2">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thickBot="1" x14ac:dyDescent="0.2">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thickBot="1" x14ac:dyDescent="0.2">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thickBot="1" x14ac:dyDescent="0.2">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471</v>
      </c>
      <c r="AJ687" s="210"/>
      <c r="AK687" s="210"/>
      <c r="AL687" s="152"/>
      <c r="AM687" s="210" t="s">
        <v>532</v>
      </c>
      <c r="AN687" s="210"/>
      <c r="AO687" s="210"/>
      <c r="AP687" s="152"/>
      <c r="AQ687" s="152" t="s">
        <v>354</v>
      </c>
      <c r="AR687" s="123"/>
      <c r="AS687" s="123"/>
      <c r="AT687" s="124"/>
      <c r="AU687" s="129" t="s">
        <v>253</v>
      </c>
      <c r="AV687" s="129"/>
      <c r="AW687" s="129"/>
      <c r="AX687" s="130"/>
    </row>
    <row r="688" spans="1:50" ht="18.75" hidden="1" customHeight="1" thickBot="1" x14ac:dyDescent="0.2">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89"/>
      <c r="AR688" s="193"/>
      <c r="AS688" s="126" t="s">
        <v>355</v>
      </c>
      <c r="AT688" s="127"/>
      <c r="AU688" s="193"/>
      <c r="AV688" s="193"/>
      <c r="AW688" s="126" t="s">
        <v>300</v>
      </c>
      <c r="AX688" s="188"/>
    </row>
    <row r="689" spans="1:50" ht="23.25" hidden="1" customHeight="1" thickBot="1" x14ac:dyDescent="0.2">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thickBot="1" x14ac:dyDescent="0.2">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thickBot="1" x14ac:dyDescent="0.2">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thickBot="1" x14ac:dyDescent="0.2">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471</v>
      </c>
      <c r="AJ692" s="210"/>
      <c r="AK692" s="210"/>
      <c r="AL692" s="152"/>
      <c r="AM692" s="210" t="s">
        <v>532</v>
      </c>
      <c r="AN692" s="210"/>
      <c r="AO692" s="210"/>
      <c r="AP692" s="152"/>
      <c r="AQ692" s="152" t="s">
        <v>354</v>
      </c>
      <c r="AR692" s="123"/>
      <c r="AS692" s="123"/>
      <c r="AT692" s="124"/>
      <c r="AU692" s="129" t="s">
        <v>253</v>
      </c>
      <c r="AV692" s="129"/>
      <c r="AW692" s="129"/>
      <c r="AX692" s="130"/>
    </row>
    <row r="693" spans="1:50" ht="18.75" hidden="1" customHeight="1" thickBot="1" x14ac:dyDescent="0.2">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89"/>
      <c r="AR693" s="193"/>
      <c r="AS693" s="126" t="s">
        <v>355</v>
      </c>
      <c r="AT693" s="127"/>
      <c r="AU693" s="193"/>
      <c r="AV693" s="193"/>
      <c r="AW693" s="126" t="s">
        <v>300</v>
      </c>
      <c r="AX693" s="188"/>
    </row>
    <row r="694" spans="1:50" ht="23.25" hidden="1" customHeight="1" thickBot="1" x14ac:dyDescent="0.2">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thickBot="1" x14ac:dyDescent="0.2">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thickBot="1" x14ac:dyDescent="0.2">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25" hidden="1" customHeight="1" thickBot="1" x14ac:dyDescent="0.2">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thickBot="1" x14ac:dyDescent="0.2">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38.2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550</v>
      </c>
      <c r="AE702" s="339"/>
      <c r="AF702" s="339"/>
      <c r="AG702" s="381" t="s">
        <v>593</v>
      </c>
      <c r="AH702" s="382"/>
      <c r="AI702" s="382"/>
      <c r="AJ702" s="382"/>
      <c r="AK702" s="382"/>
      <c r="AL702" s="382"/>
      <c r="AM702" s="382"/>
      <c r="AN702" s="382"/>
      <c r="AO702" s="382"/>
      <c r="AP702" s="382"/>
      <c r="AQ702" s="382"/>
      <c r="AR702" s="382"/>
      <c r="AS702" s="382"/>
      <c r="AT702" s="382"/>
      <c r="AU702" s="382"/>
      <c r="AV702" s="382"/>
      <c r="AW702" s="382"/>
      <c r="AX702" s="383"/>
    </row>
    <row r="703" spans="1:50" ht="44.2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550</v>
      </c>
      <c r="AE703" s="322"/>
      <c r="AF703" s="322"/>
      <c r="AG703" s="94" t="s">
        <v>594</v>
      </c>
      <c r="AH703" s="95"/>
      <c r="AI703" s="95"/>
      <c r="AJ703" s="95"/>
      <c r="AK703" s="95"/>
      <c r="AL703" s="95"/>
      <c r="AM703" s="95"/>
      <c r="AN703" s="95"/>
      <c r="AO703" s="95"/>
      <c r="AP703" s="95"/>
      <c r="AQ703" s="95"/>
      <c r="AR703" s="95"/>
      <c r="AS703" s="95"/>
      <c r="AT703" s="95"/>
      <c r="AU703" s="95"/>
      <c r="AV703" s="95"/>
      <c r="AW703" s="95"/>
      <c r="AX703" s="96"/>
    </row>
    <row r="704" spans="1:50" ht="4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550</v>
      </c>
      <c r="AE704" s="782"/>
      <c r="AF704" s="782"/>
      <c r="AG704" s="160" t="s">
        <v>595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592</v>
      </c>
      <c r="AE705" s="714"/>
      <c r="AF705" s="714"/>
      <c r="AG705" s="118" t="s">
        <v>582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525</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451</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592</v>
      </c>
      <c r="AE708" s="604"/>
      <c r="AF708" s="604"/>
      <c r="AG708" s="741" t="s">
        <v>551</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550</v>
      </c>
      <c r="AE709" s="322"/>
      <c r="AF709" s="322"/>
      <c r="AG709" s="94" t="s">
        <v>596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592</v>
      </c>
      <c r="AE710" s="322"/>
      <c r="AF710" s="322"/>
      <c r="AG710" s="94" t="s">
        <v>588</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550</v>
      </c>
      <c r="AE711" s="322"/>
      <c r="AF711" s="322"/>
      <c r="AG711" s="94" t="s">
        <v>597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592</v>
      </c>
      <c r="AE712" s="782"/>
      <c r="AF712" s="782"/>
      <c r="AG712" s="809" t="s">
        <v>666</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488</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592</v>
      </c>
      <c r="AE713" s="322"/>
      <c r="AF713" s="662"/>
      <c r="AG713" s="94" t="s">
        <v>598</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460</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592</v>
      </c>
      <c r="AE714" s="807"/>
      <c r="AF714" s="808"/>
      <c r="AG714" s="735" t="s">
        <v>598</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461</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550</v>
      </c>
      <c r="AE715" s="604"/>
      <c r="AF715" s="655"/>
      <c r="AG715" s="741" t="s">
        <v>665</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592</v>
      </c>
      <c r="AE716" s="626"/>
      <c r="AF716" s="626"/>
      <c r="AG716" s="94" t="s">
        <v>582</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374</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550</v>
      </c>
      <c r="AE717" s="322"/>
      <c r="AF717" s="322"/>
      <c r="AG717" s="94" t="s">
        <v>599</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550</v>
      </c>
      <c r="AE718" s="322"/>
      <c r="AF718" s="322"/>
      <c r="AG718" s="120" t="s">
        <v>600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592</v>
      </c>
      <c r="AE719" s="604"/>
      <c r="AF719" s="604"/>
      <c r="AG719" s="118" t="s">
        <v>589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617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601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494</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430</v>
      </c>
      <c r="B737" s="203"/>
      <c r="C737" s="203"/>
      <c r="D737" s="204"/>
      <c r="E737" s="986" t="s">
        <v>602</v>
      </c>
      <c r="F737" s="986"/>
      <c r="G737" s="986"/>
      <c r="H737" s="986"/>
      <c r="I737" s="986"/>
      <c r="J737" s="986"/>
      <c r="K737" s="986"/>
      <c r="L737" s="986"/>
      <c r="M737" s="986"/>
      <c r="N737" s="358" t="s">
        <v>357</v>
      </c>
      <c r="O737" s="358"/>
      <c r="P737" s="358"/>
      <c r="Q737" s="358"/>
      <c r="R737" s="986" t="s">
        <v>603</v>
      </c>
      <c r="S737" s="986"/>
      <c r="T737" s="986"/>
      <c r="U737" s="986"/>
      <c r="V737" s="986"/>
      <c r="W737" s="986"/>
      <c r="X737" s="986"/>
      <c r="Y737" s="986"/>
      <c r="Z737" s="986"/>
      <c r="AA737" s="358" t="s">
        <v>358</v>
      </c>
      <c r="AB737" s="358"/>
      <c r="AC737" s="358"/>
      <c r="AD737" s="358"/>
      <c r="AE737" s="986" t="s">
        <v>604</v>
      </c>
      <c r="AF737" s="986"/>
      <c r="AG737" s="986"/>
      <c r="AH737" s="986"/>
      <c r="AI737" s="986"/>
      <c r="AJ737" s="986"/>
      <c r="AK737" s="986"/>
      <c r="AL737" s="986"/>
      <c r="AM737" s="986"/>
      <c r="AN737" s="358" t="s">
        <v>359</v>
      </c>
      <c r="AO737" s="358"/>
      <c r="AP737" s="358"/>
      <c r="AQ737" s="358"/>
      <c r="AR737" s="987" t="s">
        <v>605</v>
      </c>
      <c r="AS737" s="988"/>
      <c r="AT737" s="988"/>
      <c r="AU737" s="988"/>
      <c r="AV737" s="988"/>
      <c r="AW737" s="988"/>
      <c r="AX737" s="989"/>
      <c r="AY737" s="89"/>
      <c r="AZ737" s="89"/>
    </row>
    <row r="738" spans="1:52" ht="24.75" customHeight="1" x14ac:dyDescent="0.15">
      <c r="A738" s="990" t="s">
        <v>360</v>
      </c>
      <c r="B738" s="203"/>
      <c r="C738" s="203"/>
      <c r="D738" s="204"/>
      <c r="E738" s="986" t="s">
        <v>606</v>
      </c>
      <c r="F738" s="986"/>
      <c r="G738" s="986"/>
      <c r="H738" s="986"/>
      <c r="I738" s="986"/>
      <c r="J738" s="986"/>
      <c r="K738" s="986"/>
      <c r="L738" s="986"/>
      <c r="M738" s="986"/>
      <c r="N738" s="358" t="s">
        <v>361</v>
      </c>
      <c r="O738" s="358"/>
      <c r="P738" s="358"/>
      <c r="Q738" s="358"/>
      <c r="R738" s="986" t="s">
        <v>607</v>
      </c>
      <c r="S738" s="986"/>
      <c r="T738" s="986"/>
      <c r="U738" s="986"/>
      <c r="V738" s="986"/>
      <c r="W738" s="986"/>
      <c r="X738" s="986"/>
      <c r="Y738" s="986"/>
      <c r="Z738" s="986"/>
      <c r="AA738" s="358" t="s">
        <v>481</v>
      </c>
      <c r="AB738" s="358"/>
      <c r="AC738" s="358"/>
      <c r="AD738" s="358"/>
      <c r="AE738" s="986" t="s">
        <v>608</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539</v>
      </c>
      <c r="B739" s="995"/>
      <c r="C739" s="995"/>
      <c r="D739" s="996"/>
      <c r="E739" s="997" t="s">
        <v>546</v>
      </c>
      <c r="F739" s="998"/>
      <c r="G739" s="998"/>
      <c r="H739" s="91" t="str">
        <f>IF(E739="", "", "(")</f>
        <v>(</v>
      </c>
      <c r="I739" s="981" t="s">
        <v>483</v>
      </c>
      <c r="J739" s="981"/>
      <c r="K739" s="91" t="str">
        <f>IF(OR(I739="　", I739=""), "", "-")</f>
        <v/>
      </c>
      <c r="L739" s="982">
        <v>801</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528</v>
      </c>
      <c r="B740" s="614"/>
      <c r="C740" s="614"/>
      <c r="D740" s="614"/>
      <c r="E740" s="614"/>
      <c r="F740" s="615"/>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530</v>
      </c>
      <c r="B779" s="628"/>
      <c r="C779" s="628"/>
      <c r="D779" s="628"/>
      <c r="E779" s="628"/>
      <c r="F779" s="629"/>
      <c r="G779" s="594" t="s">
        <v>618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629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44.25" customHeight="1" x14ac:dyDescent="0.15">
      <c r="A781" s="630"/>
      <c r="B781" s="631"/>
      <c r="C781" s="631"/>
      <c r="D781" s="631"/>
      <c r="E781" s="631"/>
      <c r="F781" s="632"/>
      <c r="G781" s="669" t="s">
        <v>619</v>
      </c>
      <c r="H781" s="670"/>
      <c r="I781" s="670"/>
      <c r="J781" s="670"/>
      <c r="K781" s="671"/>
      <c r="L781" s="663" t="s">
        <v>620</v>
      </c>
      <c r="M781" s="664"/>
      <c r="N781" s="664"/>
      <c r="O781" s="664"/>
      <c r="P781" s="664"/>
      <c r="Q781" s="664"/>
      <c r="R781" s="664"/>
      <c r="S781" s="664"/>
      <c r="T781" s="664"/>
      <c r="U781" s="664"/>
      <c r="V781" s="664"/>
      <c r="W781" s="664"/>
      <c r="X781" s="665"/>
      <c r="Y781" s="384">
        <v>141</v>
      </c>
      <c r="Z781" s="385"/>
      <c r="AA781" s="385"/>
      <c r="AB781" s="804"/>
      <c r="AC781" s="669" t="s">
        <v>636</v>
      </c>
      <c r="AD781" s="670"/>
      <c r="AE781" s="670"/>
      <c r="AF781" s="670"/>
      <c r="AG781" s="671"/>
      <c r="AH781" s="663" t="s">
        <v>637</v>
      </c>
      <c r="AI781" s="664"/>
      <c r="AJ781" s="664"/>
      <c r="AK781" s="664"/>
      <c r="AL781" s="664"/>
      <c r="AM781" s="664"/>
      <c r="AN781" s="664"/>
      <c r="AO781" s="664"/>
      <c r="AP781" s="664"/>
      <c r="AQ781" s="664"/>
      <c r="AR781" s="664"/>
      <c r="AS781" s="664"/>
      <c r="AT781" s="665"/>
      <c r="AU781" s="384">
        <v>21</v>
      </c>
      <c r="AV781" s="385"/>
      <c r="AW781" s="385"/>
      <c r="AX781" s="386"/>
    </row>
    <row r="782" spans="1:50" ht="43.5" customHeight="1" x14ac:dyDescent="0.15">
      <c r="A782" s="630"/>
      <c r="B782" s="631"/>
      <c r="C782" s="631"/>
      <c r="D782" s="631"/>
      <c r="E782" s="631"/>
      <c r="F782" s="632"/>
      <c r="G782" s="605" t="s">
        <v>621</v>
      </c>
      <c r="H782" s="606"/>
      <c r="I782" s="606"/>
      <c r="J782" s="606"/>
      <c r="K782" s="607"/>
      <c r="L782" s="597" t="s">
        <v>622</v>
      </c>
      <c r="M782" s="598"/>
      <c r="N782" s="598"/>
      <c r="O782" s="598"/>
      <c r="P782" s="598"/>
      <c r="Q782" s="598"/>
      <c r="R782" s="598"/>
      <c r="S782" s="598"/>
      <c r="T782" s="598"/>
      <c r="U782" s="598"/>
      <c r="V782" s="598"/>
      <c r="W782" s="598"/>
      <c r="X782" s="599"/>
      <c r="Y782" s="600">
        <v>77</v>
      </c>
      <c r="Z782" s="601"/>
      <c r="AA782" s="601"/>
      <c r="AB782" s="611"/>
      <c r="AC782" s="605" t="s">
        <v>638</v>
      </c>
      <c r="AD782" s="606"/>
      <c r="AE782" s="606"/>
      <c r="AF782" s="606"/>
      <c r="AG782" s="607"/>
      <c r="AH782" s="597" t="s">
        <v>639</v>
      </c>
      <c r="AI782" s="598"/>
      <c r="AJ782" s="598"/>
      <c r="AK782" s="598"/>
      <c r="AL782" s="598"/>
      <c r="AM782" s="598"/>
      <c r="AN782" s="598"/>
      <c r="AO782" s="598"/>
      <c r="AP782" s="598"/>
      <c r="AQ782" s="598"/>
      <c r="AR782" s="598"/>
      <c r="AS782" s="598"/>
      <c r="AT782" s="599"/>
      <c r="AU782" s="600">
        <v>3</v>
      </c>
      <c r="AV782" s="601"/>
      <c r="AW782" s="601"/>
      <c r="AX782" s="602"/>
    </row>
    <row r="783" spans="1:50" ht="42" customHeight="1" x14ac:dyDescent="0.15">
      <c r="A783" s="630"/>
      <c r="B783" s="631"/>
      <c r="C783" s="631"/>
      <c r="D783" s="631"/>
      <c r="E783" s="631"/>
      <c r="F783" s="632"/>
      <c r="G783" s="605" t="s">
        <v>623</v>
      </c>
      <c r="H783" s="606"/>
      <c r="I783" s="606"/>
      <c r="J783" s="606"/>
      <c r="K783" s="607"/>
      <c r="L783" s="597" t="s">
        <v>624</v>
      </c>
      <c r="M783" s="598"/>
      <c r="N783" s="598"/>
      <c r="O783" s="598"/>
      <c r="P783" s="598"/>
      <c r="Q783" s="598"/>
      <c r="R783" s="598"/>
      <c r="S783" s="598"/>
      <c r="T783" s="598"/>
      <c r="U783" s="598"/>
      <c r="V783" s="598"/>
      <c r="W783" s="598"/>
      <c r="X783" s="599"/>
      <c r="Y783" s="600">
        <v>26</v>
      </c>
      <c r="Z783" s="601"/>
      <c r="AA783" s="601"/>
      <c r="AB783" s="611"/>
      <c r="AC783" s="605" t="s">
        <v>667</v>
      </c>
      <c r="AD783" s="606"/>
      <c r="AE783" s="606"/>
      <c r="AF783" s="606"/>
      <c r="AG783" s="607"/>
      <c r="AH783" s="597" t="s">
        <v>644</v>
      </c>
      <c r="AI783" s="598"/>
      <c r="AJ783" s="598"/>
      <c r="AK783" s="598"/>
      <c r="AL783" s="598"/>
      <c r="AM783" s="598"/>
      <c r="AN783" s="598"/>
      <c r="AO783" s="598"/>
      <c r="AP783" s="598"/>
      <c r="AQ783" s="598"/>
      <c r="AR783" s="598"/>
      <c r="AS783" s="598"/>
      <c r="AT783" s="599"/>
      <c r="AU783" s="600">
        <v>2</v>
      </c>
      <c r="AV783" s="601"/>
      <c r="AW783" s="601"/>
      <c r="AX783" s="602"/>
    </row>
    <row r="784" spans="1:50" ht="48" customHeight="1" x14ac:dyDescent="0.15">
      <c r="A784" s="630"/>
      <c r="B784" s="631"/>
      <c r="C784" s="631"/>
      <c r="D784" s="631"/>
      <c r="E784" s="631"/>
      <c r="F784" s="632"/>
      <c r="G784" s="605" t="s">
        <v>627</v>
      </c>
      <c r="H784" s="606"/>
      <c r="I784" s="606"/>
      <c r="J784" s="606"/>
      <c r="K784" s="607"/>
      <c r="L784" s="597" t="s">
        <v>628</v>
      </c>
      <c r="M784" s="598"/>
      <c r="N784" s="598"/>
      <c r="O784" s="598"/>
      <c r="P784" s="598"/>
      <c r="Q784" s="598"/>
      <c r="R784" s="598"/>
      <c r="S784" s="598"/>
      <c r="T784" s="598"/>
      <c r="U784" s="598"/>
      <c r="V784" s="598"/>
      <c r="W784" s="598"/>
      <c r="X784" s="599"/>
      <c r="Y784" s="600">
        <v>2</v>
      </c>
      <c r="Z784" s="601"/>
      <c r="AA784" s="601"/>
      <c r="AB784" s="611"/>
      <c r="AC784" s="605" t="s">
        <v>640</v>
      </c>
      <c r="AD784" s="606"/>
      <c r="AE784" s="606"/>
      <c r="AF784" s="606"/>
      <c r="AG784" s="607"/>
      <c r="AH784" s="597" t="s">
        <v>643</v>
      </c>
      <c r="AI784" s="598"/>
      <c r="AJ784" s="598"/>
      <c r="AK784" s="598"/>
      <c r="AL784" s="598"/>
      <c r="AM784" s="598"/>
      <c r="AN784" s="598"/>
      <c r="AO784" s="598"/>
      <c r="AP784" s="598"/>
      <c r="AQ784" s="598"/>
      <c r="AR784" s="598"/>
      <c r="AS784" s="598"/>
      <c r="AT784" s="599"/>
      <c r="AU784" s="600">
        <v>1</v>
      </c>
      <c r="AV784" s="601"/>
      <c r="AW784" s="601"/>
      <c r="AX784" s="602"/>
    </row>
    <row r="785" spans="1:50" ht="45" customHeight="1" x14ac:dyDescent="0.15">
      <c r="A785" s="630"/>
      <c r="B785" s="631"/>
      <c r="C785" s="631"/>
      <c r="D785" s="631"/>
      <c r="E785" s="631"/>
      <c r="F785" s="632"/>
      <c r="G785" s="605" t="s">
        <v>625</v>
      </c>
      <c r="H785" s="606"/>
      <c r="I785" s="606"/>
      <c r="J785" s="606"/>
      <c r="K785" s="607"/>
      <c r="L785" s="597" t="s">
        <v>626</v>
      </c>
      <c r="M785" s="598"/>
      <c r="N785" s="598"/>
      <c r="O785" s="598"/>
      <c r="P785" s="598"/>
      <c r="Q785" s="598"/>
      <c r="R785" s="598"/>
      <c r="S785" s="598"/>
      <c r="T785" s="598"/>
      <c r="U785" s="598"/>
      <c r="V785" s="598"/>
      <c r="W785" s="598"/>
      <c r="X785" s="599"/>
      <c r="Y785" s="600">
        <v>1</v>
      </c>
      <c r="Z785" s="601"/>
      <c r="AA785" s="601"/>
      <c r="AB785" s="611"/>
      <c r="AC785" s="605" t="s">
        <v>641</v>
      </c>
      <c r="AD785" s="606"/>
      <c r="AE785" s="606"/>
      <c r="AF785" s="606"/>
      <c r="AG785" s="607"/>
      <c r="AH785" s="597" t="s">
        <v>642</v>
      </c>
      <c r="AI785" s="598"/>
      <c r="AJ785" s="598"/>
      <c r="AK785" s="598"/>
      <c r="AL785" s="598"/>
      <c r="AM785" s="598"/>
      <c r="AN785" s="598"/>
      <c r="AO785" s="598"/>
      <c r="AP785" s="598"/>
      <c r="AQ785" s="598"/>
      <c r="AR785" s="598"/>
      <c r="AS785" s="598"/>
      <c r="AT785" s="599"/>
      <c r="AU785" s="600">
        <v>1</v>
      </c>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247</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28</v>
      </c>
      <c r="AV791" s="831"/>
      <c r="AW791" s="831"/>
      <c r="AX791" s="833"/>
    </row>
    <row r="792" spans="1:50" ht="1.5" customHeight="1" x14ac:dyDescent="0.15">
      <c r="A792" s="630"/>
      <c r="B792" s="631"/>
      <c r="C792" s="631"/>
      <c r="D792" s="631"/>
      <c r="E792" s="631"/>
      <c r="F792" s="632"/>
      <c r="G792" s="594" t="s">
        <v>454</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453</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2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x14ac:dyDescent="0.15">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399</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0.75"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485</v>
      </c>
      <c r="AM831" s="274"/>
      <c r="AN831" s="274"/>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668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431</v>
      </c>
      <c r="K836" s="358"/>
      <c r="L836" s="358"/>
      <c r="M836" s="358"/>
      <c r="N836" s="358"/>
      <c r="O836" s="358"/>
      <c r="P836" s="359" t="s">
        <v>375</v>
      </c>
      <c r="Q836" s="359"/>
      <c r="R836" s="359"/>
      <c r="S836" s="359"/>
      <c r="T836" s="359"/>
      <c r="U836" s="359"/>
      <c r="V836" s="359"/>
      <c r="W836" s="359"/>
      <c r="X836" s="359"/>
      <c r="Y836" s="360" t="s">
        <v>428</v>
      </c>
      <c r="Z836" s="361"/>
      <c r="AA836" s="361"/>
      <c r="AB836" s="361"/>
      <c r="AC836" s="142" t="s">
        <v>478</v>
      </c>
      <c r="AD836" s="142"/>
      <c r="AE836" s="142"/>
      <c r="AF836" s="142"/>
      <c r="AG836" s="142"/>
      <c r="AH836" s="360" t="s">
        <v>511</v>
      </c>
      <c r="AI836" s="357"/>
      <c r="AJ836" s="357"/>
      <c r="AK836" s="357"/>
      <c r="AL836" s="357" t="s">
        <v>21</v>
      </c>
      <c r="AM836" s="357"/>
      <c r="AN836" s="357"/>
      <c r="AO836" s="362"/>
      <c r="AP836" s="363" t="s">
        <v>432</v>
      </c>
      <c r="AQ836" s="363"/>
      <c r="AR836" s="363"/>
      <c r="AS836" s="363"/>
      <c r="AT836" s="363"/>
      <c r="AU836" s="363"/>
      <c r="AV836" s="363"/>
      <c r="AW836" s="363"/>
      <c r="AX836" s="363"/>
    </row>
    <row r="837" spans="1:50" ht="30" customHeight="1" x14ac:dyDescent="0.15">
      <c r="A837" s="372">
        <v>1</v>
      </c>
      <c r="B837" s="372">
        <v>1</v>
      </c>
      <c r="C837" s="354" t="s">
        <v>630</v>
      </c>
      <c r="D837" s="340"/>
      <c r="E837" s="340"/>
      <c r="F837" s="340"/>
      <c r="G837" s="340"/>
      <c r="H837" s="340"/>
      <c r="I837" s="340"/>
      <c r="J837" s="341">
        <v>8000020130001</v>
      </c>
      <c r="K837" s="342"/>
      <c r="L837" s="342"/>
      <c r="M837" s="342"/>
      <c r="N837" s="342"/>
      <c r="O837" s="342"/>
      <c r="P837" s="355" t="s">
        <v>631</v>
      </c>
      <c r="Q837" s="343"/>
      <c r="R837" s="343"/>
      <c r="S837" s="343"/>
      <c r="T837" s="343"/>
      <c r="U837" s="343"/>
      <c r="V837" s="343"/>
      <c r="W837" s="343"/>
      <c r="X837" s="343"/>
      <c r="Y837" s="344">
        <v>247</v>
      </c>
      <c r="Z837" s="345"/>
      <c r="AA837" s="345"/>
      <c r="AB837" s="346"/>
      <c r="AC837" s="356" t="s">
        <v>632</v>
      </c>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customHeight="1" x14ac:dyDescent="0.15">
      <c r="A838" s="372">
        <v>2</v>
      </c>
      <c r="B838" s="372">
        <v>1</v>
      </c>
      <c r="C838" s="354" t="s">
        <v>633</v>
      </c>
      <c r="D838" s="340"/>
      <c r="E838" s="340"/>
      <c r="F838" s="340"/>
      <c r="G838" s="340"/>
      <c r="H838" s="340"/>
      <c r="I838" s="340"/>
      <c r="J838" s="341">
        <v>1000020230006</v>
      </c>
      <c r="K838" s="342"/>
      <c r="L838" s="342"/>
      <c r="M838" s="342"/>
      <c r="N838" s="342"/>
      <c r="O838" s="342"/>
      <c r="P838" s="355" t="s">
        <v>631</v>
      </c>
      <c r="Q838" s="343"/>
      <c r="R838" s="343"/>
      <c r="S838" s="343"/>
      <c r="T838" s="343"/>
      <c r="U838" s="343"/>
      <c r="V838" s="343"/>
      <c r="W838" s="343"/>
      <c r="X838" s="343"/>
      <c r="Y838" s="344">
        <v>136.5</v>
      </c>
      <c r="Z838" s="345"/>
      <c r="AA838" s="345"/>
      <c r="AB838" s="346"/>
      <c r="AC838" s="356" t="s">
        <v>632</v>
      </c>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customHeight="1" x14ac:dyDescent="0.15">
      <c r="A839" s="372">
        <v>3</v>
      </c>
      <c r="B839" s="372">
        <v>1</v>
      </c>
      <c r="C839" s="354" t="s">
        <v>634</v>
      </c>
      <c r="D839" s="340"/>
      <c r="E839" s="340"/>
      <c r="F839" s="340"/>
      <c r="G839" s="340"/>
      <c r="H839" s="340"/>
      <c r="I839" s="340"/>
      <c r="J839" s="341">
        <v>8000020041009</v>
      </c>
      <c r="K839" s="342"/>
      <c r="L839" s="342"/>
      <c r="M839" s="342"/>
      <c r="N839" s="342"/>
      <c r="O839" s="342"/>
      <c r="P839" s="355" t="s">
        <v>631</v>
      </c>
      <c r="Q839" s="343"/>
      <c r="R839" s="343"/>
      <c r="S839" s="343"/>
      <c r="T839" s="343"/>
      <c r="U839" s="343"/>
      <c r="V839" s="343"/>
      <c r="W839" s="343"/>
      <c r="X839" s="343"/>
      <c r="Y839" s="344">
        <v>107.3</v>
      </c>
      <c r="Z839" s="345"/>
      <c r="AA839" s="345"/>
      <c r="AB839" s="346"/>
      <c r="AC839" s="356" t="s">
        <v>635</v>
      </c>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customHeight="1" x14ac:dyDescent="0.15">
      <c r="A840" s="372">
        <v>4</v>
      </c>
      <c r="B840" s="372">
        <v>1</v>
      </c>
      <c r="C840" s="354" t="s">
        <v>645</v>
      </c>
      <c r="D840" s="340"/>
      <c r="E840" s="340"/>
      <c r="F840" s="340"/>
      <c r="G840" s="340"/>
      <c r="H840" s="340"/>
      <c r="I840" s="340"/>
      <c r="J840" s="341">
        <v>7000020430005</v>
      </c>
      <c r="K840" s="342"/>
      <c r="L840" s="342"/>
      <c r="M840" s="342"/>
      <c r="N840" s="342"/>
      <c r="O840" s="342"/>
      <c r="P840" s="355" t="s">
        <v>631</v>
      </c>
      <c r="Q840" s="343"/>
      <c r="R840" s="343"/>
      <c r="S840" s="343"/>
      <c r="T840" s="343"/>
      <c r="U840" s="343"/>
      <c r="V840" s="343"/>
      <c r="W840" s="343"/>
      <c r="X840" s="343"/>
      <c r="Y840" s="344">
        <v>34.700000000000003</v>
      </c>
      <c r="Z840" s="345"/>
      <c r="AA840" s="345"/>
      <c r="AB840" s="346"/>
      <c r="AC840" s="356" t="s">
        <v>632</v>
      </c>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customHeight="1" x14ac:dyDescent="0.15">
      <c r="A841" s="372">
        <v>5</v>
      </c>
      <c r="B841" s="372">
        <v>1</v>
      </c>
      <c r="C841" s="354" t="s">
        <v>646</v>
      </c>
      <c r="D841" s="340"/>
      <c r="E841" s="340"/>
      <c r="F841" s="340"/>
      <c r="G841" s="340"/>
      <c r="H841" s="340"/>
      <c r="I841" s="340"/>
      <c r="J841" s="341">
        <v>2000020080004</v>
      </c>
      <c r="K841" s="342"/>
      <c r="L841" s="342"/>
      <c r="M841" s="342"/>
      <c r="N841" s="342"/>
      <c r="O841" s="342"/>
      <c r="P841" s="355" t="s">
        <v>631</v>
      </c>
      <c r="Q841" s="343"/>
      <c r="R841" s="343"/>
      <c r="S841" s="343"/>
      <c r="T841" s="343"/>
      <c r="U841" s="343"/>
      <c r="V841" s="343"/>
      <c r="W841" s="343"/>
      <c r="X841" s="343"/>
      <c r="Y841" s="344">
        <v>31.9</v>
      </c>
      <c r="Z841" s="345"/>
      <c r="AA841" s="345"/>
      <c r="AB841" s="346"/>
      <c r="AC841" s="347" t="s">
        <v>632</v>
      </c>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customHeight="1" x14ac:dyDescent="0.15">
      <c r="A842" s="372">
        <v>6</v>
      </c>
      <c r="B842" s="372">
        <v>1</v>
      </c>
      <c r="C842" s="354" t="s">
        <v>647</v>
      </c>
      <c r="D842" s="340"/>
      <c r="E842" s="340"/>
      <c r="F842" s="340"/>
      <c r="G842" s="340"/>
      <c r="H842" s="340"/>
      <c r="I842" s="340"/>
      <c r="J842" s="341">
        <v>2000020260002</v>
      </c>
      <c r="K842" s="342"/>
      <c r="L842" s="342"/>
      <c r="M842" s="342"/>
      <c r="N842" s="342"/>
      <c r="O842" s="342"/>
      <c r="P842" s="355" t="s">
        <v>631</v>
      </c>
      <c r="Q842" s="343"/>
      <c r="R842" s="343"/>
      <c r="S842" s="343"/>
      <c r="T842" s="343"/>
      <c r="U842" s="343"/>
      <c r="V842" s="343"/>
      <c r="W842" s="343"/>
      <c r="X842" s="343"/>
      <c r="Y842" s="344">
        <v>30.7</v>
      </c>
      <c r="Z842" s="345"/>
      <c r="AA842" s="345"/>
      <c r="AB842" s="346"/>
      <c r="AC842" s="347" t="s">
        <v>632</v>
      </c>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customHeight="1" x14ac:dyDescent="0.15">
      <c r="A843" s="372">
        <v>7</v>
      </c>
      <c r="B843" s="372">
        <v>1</v>
      </c>
      <c r="C843" s="354" t="s">
        <v>648</v>
      </c>
      <c r="D843" s="340"/>
      <c r="E843" s="340"/>
      <c r="F843" s="340"/>
      <c r="G843" s="340"/>
      <c r="H843" s="340"/>
      <c r="I843" s="340"/>
      <c r="J843" s="341">
        <v>4000020120006</v>
      </c>
      <c r="K843" s="342"/>
      <c r="L843" s="342"/>
      <c r="M843" s="342"/>
      <c r="N843" s="342"/>
      <c r="O843" s="342"/>
      <c r="P843" s="355" t="s">
        <v>631</v>
      </c>
      <c r="Q843" s="343"/>
      <c r="R843" s="343"/>
      <c r="S843" s="343"/>
      <c r="T843" s="343"/>
      <c r="U843" s="343"/>
      <c r="V843" s="343"/>
      <c r="W843" s="343"/>
      <c r="X843" s="343"/>
      <c r="Y843" s="344">
        <v>28.5</v>
      </c>
      <c r="Z843" s="345"/>
      <c r="AA843" s="345"/>
      <c r="AB843" s="346"/>
      <c r="AC843" s="347" t="s">
        <v>632</v>
      </c>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customHeight="1" x14ac:dyDescent="0.15">
      <c r="A844" s="372">
        <v>8</v>
      </c>
      <c r="B844" s="372">
        <v>1</v>
      </c>
      <c r="C844" s="354" t="s">
        <v>649</v>
      </c>
      <c r="D844" s="340"/>
      <c r="E844" s="340"/>
      <c r="F844" s="340"/>
      <c r="G844" s="340"/>
      <c r="H844" s="340"/>
      <c r="I844" s="340"/>
      <c r="J844" s="341">
        <v>8000020280003</v>
      </c>
      <c r="K844" s="342"/>
      <c r="L844" s="342"/>
      <c r="M844" s="342"/>
      <c r="N844" s="342"/>
      <c r="O844" s="342"/>
      <c r="P844" s="355" t="s">
        <v>631</v>
      </c>
      <c r="Q844" s="343"/>
      <c r="R844" s="343"/>
      <c r="S844" s="343"/>
      <c r="T844" s="343"/>
      <c r="U844" s="343"/>
      <c r="V844" s="343"/>
      <c r="W844" s="343"/>
      <c r="X844" s="343"/>
      <c r="Y844" s="344">
        <v>28.2</v>
      </c>
      <c r="Z844" s="345"/>
      <c r="AA844" s="345"/>
      <c r="AB844" s="346"/>
      <c r="AC844" s="347" t="s">
        <v>632</v>
      </c>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customHeight="1" x14ac:dyDescent="0.15">
      <c r="A845" s="372">
        <v>9</v>
      </c>
      <c r="B845" s="372">
        <v>1</v>
      </c>
      <c r="C845" s="354" t="s">
        <v>650</v>
      </c>
      <c r="D845" s="340"/>
      <c r="E845" s="340"/>
      <c r="F845" s="340"/>
      <c r="G845" s="340"/>
      <c r="H845" s="340"/>
      <c r="I845" s="340"/>
      <c r="J845" s="341">
        <v>6000020400009</v>
      </c>
      <c r="K845" s="342"/>
      <c r="L845" s="342"/>
      <c r="M845" s="342"/>
      <c r="N845" s="342"/>
      <c r="O845" s="342"/>
      <c r="P845" s="355" t="s">
        <v>631</v>
      </c>
      <c r="Q845" s="343"/>
      <c r="R845" s="343"/>
      <c r="S845" s="343"/>
      <c r="T845" s="343"/>
      <c r="U845" s="343"/>
      <c r="V845" s="343"/>
      <c r="W845" s="343"/>
      <c r="X845" s="343"/>
      <c r="Y845" s="344">
        <v>23.5</v>
      </c>
      <c r="Z845" s="345"/>
      <c r="AA845" s="345"/>
      <c r="AB845" s="346"/>
      <c r="AC845" s="347" t="s">
        <v>632</v>
      </c>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customHeight="1" x14ac:dyDescent="0.15">
      <c r="A846" s="372">
        <v>10</v>
      </c>
      <c r="B846" s="372">
        <v>1</v>
      </c>
      <c r="C846" s="354" t="s">
        <v>651</v>
      </c>
      <c r="D846" s="340"/>
      <c r="E846" s="340"/>
      <c r="F846" s="340"/>
      <c r="G846" s="340"/>
      <c r="H846" s="340"/>
      <c r="I846" s="340"/>
      <c r="J846" s="341">
        <v>7000020220001</v>
      </c>
      <c r="K846" s="342"/>
      <c r="L846" s="342"/>
      <c r="M846" s="342"/>
      <c r="N846" s="342"/>
      <c r="O846" s="342"/>
      <c r="P846" s="355" t="s">
        <v>631</v>
      </c>
      <c r="Q846" s="343"/>
      <c r="R846" s="343"/>
      <c r="S846" s="343"/>
      <c r="T846" s="343"/>
      <c r="U846" s="343"/>
      <c r="V846" s="343"/>
      <c r="W846" s="343"/>
      <c r="X846" s="343"/>
      <c r="Y846" s="344">
        <v>21.6</v>
      </c>
      <c r="Z846" s="345"/>
      <c r="AA846" s="345"/>
      <c r="AB846" s="346"/>
      <c r="AC846" s="347" t="s">
        <v>632</v>
      </c>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0.75"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669</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431</v>
      </c>
      <c r="K869" s="358"/>
      <c r="L869" s="358"/>
      <c r="M869" s="358"/>
      <c r="N869" s="358"/>
      <c r="O869" s="358"/>
      <c r="P869" s="359" t="s">
        <v>375</v>
      </c>
      <c r="Q869" s="359"/>
      <c r="R869" s="359"/>
      <c r="S869" s="359"/>
      <c r="T869" s="359"/>
      <c r="U869" s="359"/>
      <c r="V869" s="359"/>
      <c r="W869" s="359"/>
      <c r="X869" s="359"/>
      <c r="Y869" s="360" t="s">
        <v>428</v>
      </c>
      <c r="Z869" s="361"/>
      <c r="AA869" s="361"/>
      <c r="AB869" s="361"/>
      <c r="AC869" s="142" t="s">
        <v>478</v>
      </c>
      <c r="AD869" s="142"/>
      <c r="AE869" s="142"/>
      <c r="AF869" s="142"/>
      <c r="AG869" s="142"/>
      <c r="AH869" s="360" t="s">
        <v>511</v>
      </c>
      <c r="AI869" s="357"/>
      <c r="AJ869" s="357"/>
      <c r="AK869" s="357"/>
      <c r="AL869" s="357" t="s">
        <v>21</v>
      </c>
      <c r="AM869" s="357"/>
      <c r="AN869" s="357"/>
      <c r="AO869" s="362"/>
      <c r="AP869" s="363" t="s">
        <v>432</v>
      </c>
      <c r="AQ869" s="363"/>
      <c r="AR869" s="363"/>
      <c r="AS869" s="363"/>
      <c r="AT869" s="363"/>
      <c r="AU869" s="363"/>
      <c r="AV869" s="363"/>
      <c r="AW869" s="363"/>
      <c r="AX869" s="363"/>
    </row>
    <row r="870" spans="1:50" ht="42.75" customHeight="1" x14ac:dyDescent="0.15">
      <c r="A870" s="372">
        <v>1</v>
      </c>
      <c r="B870" s="372">
        <v>1</v>
      </c>
      <c r="C870" s="354" t="s">
        <v>652</v>
      </c>
      <c r="D870" s="340"/>
      <c r="E870" s="340"/>
      <c r="F870" s="340"/>
      <c r="G870" s="340"/>
      <c r="H870" s="340"/>
      <c r="I870" s="340"/>
      <c r="J870" s="341">
        <v>6011105001810</v>
      </c>
      <c r="K870" s="342"/>
      <c r="L870" s="342"/>
      <c r="M870" s="342"/>
      <c r="N870" s="342"/>
      <c r="O870" s="342"/>
      <c r="P870" s="355" t="s">
        <v>653</v>
      </c>
      <c r="Q870" s="343"/>
      <c r="R870" s="343"/>
      <c r="S870" s="343"/>
      <c r="T870" s="343"/>
      <c r="U870" s="343"/>
      <c r="V870" s="343"/>
      <c r="W870" s="343"/>
      <c r="X870" s="343"/>
      <c r="Y870" s="344">
        <v>28</v>
      </c>
      <c r="Z870" s="345"/>
      <c r="AA870" s="345"/>
      <c r="AB870" s="346"/>
      <c r="AC870" s="356" t="s">
        <v>632</v>
      </c>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0.75"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1.5"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0.2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1.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431</v>
      </c>
      <c r="K902" s="358"/>
      <c r="L902" s="358"/>
      <c r="M902" s="358"/>
      <c r="N902" s="358"/>
      <c r="O902" s="358"/>
      <c r="P902" s="359" t="s">
        <v>375</v>
      </c>
      <c r="Q902" s="359"/>
      <c r="R902" s="359"/>
      <c r="S902" s="359"/>
      <c r="T902" s="359"/>
      <c r="U902" s="359"/>
      <c r="V902" s="359"/>
      <c r="W902" s="359"/>
      <c r="X902" s="359"/>
      <c r="Y902" s="360" t="s">
        <v>428</v>
      </c>
      <c r="Z902" s="361"/>
      <c r="AA902" s="361"/>
      <c r="AB902" s="361"/>
      <c r="AC902" s="142" t="s">
        <v>478</v>
      </c>
      <c r="AD902" s="142"/>
      <c r="AE902" s="142"/>
      <c r="AF902" s="142"/>
      <c r="AG902" s="142"/>
      <c r="AH902" s="360" t="s">
        <v>511</v>
      </c>
      <c r="AI902" s="357"/>
      <c r="AJ902" s="357"/>
      <c r="AK902" s="357"/>
      <c r="AL902" s="357" t="s">
        <v>21</v>
      </c>
      <c r="AM902" s="357"/>
      <c r="AN902" s="357"/>
      <c r="AO902" s="362"/>
      <c r="AP902" s="363" t="s">
        <v>432</v>
      </c>
      <c r="AQ902" s="363"/>
      <c r="AR902" s="363"/>
      <c r="AS902" s="363"/>
      <c r="AT902" s="363"/>
      <c r="AU902" s="363"/>
      <c r="AV902" s="363"/>
      <c r="AW902" s="363"/>
      <c r="AX902" s="363"/>
    </row>
    <row r="903" spans="1:50" ht="0.75"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0.75"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0.75"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431</v>
      </c>
      <c r="K935" s="358"/>
      <c r="L935" s="358"/>
      <c r="M935" s="358"/>
      <c r="N935" s="358"/>
      <c r="O935" s="358"/>
      <c r="P935" s="359" t="s">
        <v>375</v>
      </c>
      <c r="Q935" s="359"/>
      <c r="R935" s="359"/>
      <c r="S935" s="359"/>
      <c r="T935" s="359"/>
      <c r="U935" s="359"/>
      <c r="V935" s="359"/>
      <c r="W935" s="359"/>
      <c r="X935" s="359"/>
      <c r="Y935" s="360" t="s">
        <v>428</v>
      </c>
      <c r="Z935" s="361"/>
      <c r="AA935" s="361"/>
      <c r="AB935" s="361"/>
      <c r="AC935" s="142" t="s">
        <v>478</v>
      </c>
      <c r="AD935" s="142"/>
      <c r="AE935" s="142"/>
      <c r="AF935" s="142"/>
      <c r="AG935" s="142"/>
      <c r="AH935" s="360" t="s">
        <v>511</v>
      </c>
      <c r="AI935" s="357"/>
      <c r="AJ935" s="357"/>
      <c r="AK935" s="357"/>
      <c r="AL935" s="357" t="s">
        <v>21</v>
      </c>
      <c r="AM935" s="357"/>
      <c r="AN935" s="357"/>
      <c r="AO935" s="362"/>
      <c r="AP935" s="363" t="s">
        <v>432</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0.75"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0.75"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431</v>
      </c>
      <c r="K968" s="358"/>
      <c r="L968" s="358"/>
      <c r="M968" s="358"/>
      <c r="N968" s="358"/>
      <c r="O968" s="358"/>
      <c r="P968" s="359" t="s">
        <v>375</v>
      </c>
      <c r="Q968" s="359"/>
      <c r="R968" s="359"/>
      <c r="S968" s="359"/>
      <c r="T968" s="359"/>
      <c r="U968" s="359"/>
      <c r="V968" s="359"/>
      <c r="W968" s="359"/>
      <c r="X968" s="359"/>
      <c r="Y968" s="360" t="s">
        <v>428</v>
      </c>
      <c r="Z968" s="361"/>
      <c r="AA968" s="361"/>
      <c r="AB968" s="361"/>
      <c r="AC968" s="142" t="s">
        <v>478</v>
      </c>
      <c r="AD968" s="142"/>
      <c r="AE968" s="142"/>
      <c r="AF968" s="142"/>
      <c r="AG968" s="142"/>
      <c r="AH968" s="360" t="s">
        <v>511</v>
      </c>
      <c r="AI968" s="357"/>
      <c r="AJ968" s="357"/>
      <c r="AK968" s="357"/>
      <c r="AL968" s="357" t="s">
        <v>21</v>
      </c>
      <c r="AM968" s="357"/>
      <c r="AN968" s="357"/>
      <c r="AO968" s="362"/>
      <c r="AP968" s="363" t="s">
        <v>432</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0.75"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0.75"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431</v>
      </c>
      <c r="K1001" s="358"/>
      <c r="L1001" s="358"/>
      <c r="M1001" s="358"/>
      <c r="N1001" s="358"/>
      <c r="O1001" s="358"/>
      <c r="P1001" s="359" t="s">
        <v>375</v>
      </c>
      <c r="Q1001" s="359"/>
      <c r="R1001" s="359"/>
      <c r="S1001" s="359"/>
      <c r="T1001" s="359"/>
      <c r="U1001" s="359"/>
      <c r="V1001" s="359"/>
      <c r="W1001" s="359"/>
      <c r="X1001" s="359"/>
      <c r="Y1001" s="360" t="s">
        <v>428</v>
      </c>
      <c r="Z1001" s="361"/>
      <c r="AA1001" s="361"/>
      <c r="AB1001" s="361"/>
      <c r="AC1001" s="142" t="s">
        <v>478</v>
      </c>
      <c r="AD1001" s="142"/>
      <c r="AE1001" s="142"/>
      <c r="AF1001" s="142"/>
      <c r="AG1001" s="142"/>
      <c r="AH1001" s="360" t="s">
        <v>511</v>
      </c>
      <c r="AI1001" s="357"/>
      <c r="AJ1001" s="357"/>
      <c r="AK1001" s="357"/>
      <c r="AL1001" s="357" t="s">
        <v>21</v>
      </c>
      <c r="AM1001" s="357"/>
      <c r="AN1001" s="357"/>
      <c r="AO1001" s="362"/>
      <c r="AP1001" s="363" t="s">
        <v>432</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0.75"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431</v>
      </c>
      <c r="K1034" s="358"/>
      <c r="L1034" s="358"/>
      <c r="M1034" s="358"/>
      <c r="N1034" s="358"/>
      <c r="O1034" s="358"/>
      <c r="P1034" s="359" t="s">
        <v>375</v>
      </c>
      <c r="Q1034" s="359"/>
      <c r="R1034" s="359"/>
      <c r="S1034" s="359"/>
      <c r="T1034" s="359"/>
      <c r="U1034" s="359"/>
      <c r="V1034" s="359"/>
      <c r="W1034" s="359"/>
      <c r="X1034" s="359"/>
      <c r="Y1034" s="360" t="s">
        <v>428</v>
      </c>
      <c r="Z1034" s="361"/>
      <c r="AA1034" s="361"/>
      <c r="AB1034" s="361"/>
      <c r="AC1034" s="142" t="s">
        <v>478</v>
      </c>
      <c r="AD1034" s="142"/>
      <c r="AE1034" s="142"/>
      <c r="AF1034" s="142"/>
      <c r="AG1034" s="142"/>
      <c r="AH1034" s="360" t="s">
        <v>511</v>
      </c>
      <c r="AI1034" s="357"/>
      <c r="AJ1034" s="357"/>
      <c r="AK1034" s="357"/>
      <c r="AL1034" s="357" t="s">
        <v>21</v>
      </c>
      <c r="AM1034" s="357"/>
      <c r="AN1034" s="357"/>
      <c r="AO1034" s="362"/>
      <c r="AP1034" s="363" t="s">
        <v>432</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29.25"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1.5"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1.5"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431</v>
      </c>
      <c r="K1067" s="358"/>
      <c r="L1067" s="358"/>
      <c r="M1067" s="358"/>
      <c r="N1067" s="358"/>
      <c r="O1067" s="358"/>
      <c r="P1067" s="359" t="s">
        <v>375</v>
      </c>
      <c r="Q1067" s="359"/>
      <c r="R1067" s="359"/>
      <c r="S1067" s="359"/>
      <c r="T1067" s="359"/>
      <c r="U1067" s="359"/>
      <c r="V1067" s="359"/>
      <c r="W1067" s="359"/>
      <c r="X1067" s="359"/>
      <c r="Y1067" s="360" t="s">
        <v>428</v>
      </c>
      <c r="Z1067" s="361"/>
      <c r="AA1067" s="361"/>
      <c r="AB1067" s="361"/>
      <c r="AC1067" s="142" t="s">
        <v>478</v>
      </c>
      <c r="AD1067" s="142"/>
      <c r="AE1067" s="142"/>
      <c r="AF1067" s="142"/>
      <c r="AG1067" s="142"/>
      <c r="AH1067" s="360" t="s">
        <v>511</v>
      </c>
      <c r="AI1067" s="357"/>
      <c r="AJ1067" s="357"/>
      <c r="AK1067" s="357"/>
      <c r="AL1067" s="357" t="s">
        <v>21</v>
      </c>
      <c r="AM1067" s="357"/>
      <c r="AN1067" s="357"/>
      <c r="AO1067" s="362"/>
      <c r="AP1067" s="363" t="s">
        <v>432</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0.75"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3.25" hidden="1"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396</v>
      </c>
      <c r="D1101" s="376"/>
      <c r="E1101" s="142" t="s">
        <v>395</v>
      </c>
      <c r="F1101" s="376"/>
      <c r="G1101" s="376"/>
      <c r="H1101" s="376"/>
      <c r="I1101" s="376"/>
      <c r="J1101" s="142" t="s">
        <v>431</v>
      </c>
      <c r="K1101" s="142"/>
      <c r="L1101" s="142"/>
      <c r="M1101" s="142"/>
      <c r="N1101" s="142"/>
      <c r="O1101" s="142"/>
      <c r="P1101" s="360" t="s">
        <v>27</v>
      </c>
      <c r="Q1101" s="360"/>
      <c r="R1101" s="360"/>
      <c r="S1101" s="360"/>
      <c r="T1101" s="360"/>
      <c r="U1101" s="360"/>
      <c r="V1101" s="360"/>
      <c r="W1101" s="360"/>
      <c r="X1101" s="360"/>
      <c r="Y1101" s="142" t="s">
        <v>433</v>
      </c>
      <c r="Z1101" s="376"/>
      <c r="AA1101" s="376"/>
      <c r="AB1101" s="376"/>
      <c r="AC1101" s="142" t="s">
        <v>376</v>
      </c>
      <c r="AD1101" s="142"/>
      <c r="AE1101" s="142"/>
      <c r="AF1101" s="142"/>
      <c r="AG1101" s="142"/>
      <c r="AH1101" s="360" t="s">
        <v>390</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9.25"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66.75"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3">
      <formula>IF(RIGHT(TEXT(P14,"0.#"),1)=".",FALSE,TRUE)</formula>
    </cfRule>
    <cfRule type="expression" dxfId="2794" priority="14004">
      <formula>IF(RIGHT(TEXT(P14,"0.#"),1)=".",TRUE,FALSE)</formula>
    </cfRule>
  </conditionalFormatting>
  <conditionalFormatting sqref="AE32">
    <cfRule type="expression" dxfId="2793" priority="13993">
      <formula>IF(RIGHT(TEXT(AE32,"0.#"),1)=".",FALSE,TRUE)</formula>
    </cfRule>
    <cfRule type="expression" dxfId="2792" priority="13994">
      <formula>IF(RIGHT(TEXT(AE32,"0.#"),1)=".",TRUE,FALSE)</formula>
    </cfRule>
  </conditionalFormatting>
  <conditionalFormatting sqref="P18:AX18">
    <cfRule type="expression" dxfId="2791" priority="13879">
      <formula>IF(RIGHT(TEXT(P18,"0.#"),1)=".",FALSE,TRUE)</formula>
    </cfRule>
    <cfRule type="expression" dxfId="2790" priority="13880">
      <formula>IF(RIGHT(TEXT(P18,"0.#"),1)=".",TRUE,FALSE)</formula>
    </cfRule>
  </conditionalFormatting>
  <conditionalFormatting sqref="Y782">
    <cfRule type="expression" dxfId="2789" priority="13875">
      <formula>IF(RIGHT(TEXT(Y782,"0.#"),1)=".",FALSE,TRUE)</formula>
    </cfRule>
    <cfRule type="expression" dxfId="2788" priority="13876">
      <formula>IF(RIGHT(TEXT(Y782,"0.#"),1)=".",TRUE,FALSE)</formula>
    </cfRule>
  </conditionalFormatting>
  <conditionalFormatting sqref="Y791">
    <cfRule type="expression" dxfId="2787" priority="13871">
      <formula>IF(RIGHT(TEXT(Y791,"0.#"),1)=".",FALSE,TRUE)</formula>
    </cfRule>
    <cfRule type="expression" dxfId="2786" priority="13872">
      <formula>IF(RIGHT(TEXT(Y791,"0.#"),1)=".",TRUE,FALSE)</formula>
    </cfRule>
  </conditionalFormatting>
  <conditionalFormatting sqref="Y822:Y829 Y820 Y809:Y816 Y807 Y796:Y803 Y794">
    <cfRule type="expression" dxfId="2785" priority="13653">
      <formula>IF(RIGHT(TEXT(Y794,"0.#"),1)=".",FALSE,TRUE)</formula>
    </cfRule>
    <cfRule type="expression" dxfId="2784" priority="13654">
      <formula>IF(RIGHT(TEXT(Y794,"0.#"),1)=".",TRUE,FALSE)</formula>
    </cfRule>
  </conditionalFormatting>
  <conditionalFormatting sqref="P16:AQ17 P15:AX15 P13:AX13">
    <cfRule type="expression" dxfId="2783" priority="13701">
      <formula>IF(RIGHT(TEXT(P13,"0.#"),1)=".",FALSE,TRUE)</formula>
    </cfRule>
    <cfRule type="expression" dxfId="2782" priority="13702">
      <formula>IF(RIGHT(TEXT(P13,"0.#"),1)=".",TRUE,FALSE)</formula>
    </cfRule>
  </conditionalFormatting>
  <conditionalFormatting sqref="P19:AJ19">
    <cfRule type="expression" dxfId="2781" priority="13699">
      <formula>IF(RIGHT(TEXT(P19,"0.#"),1)=".",FALSE,TRUE)</formula>
    </cfRule>
    <cfRule type="expression" dxfId="2780" priority="13700">
      <formula>IF(RIGHT(TEXT(P19,"0.#"),1)=".",TRUE,FALSE)</formula>
    </cfRule>
  </conditionalFormatting>
  <conditionalFormatting sqref="AE101 AQ101">
    <cfRule type="expression" dxfId="2779" priority="13691">
      <formula>IF(RIGHT(TEXT(AE101,"0.#"),1)=".",FALSE,TRUE)</formula>
    </cfRule>
    <cfRule type="expression" dxfId="2778" priority="13692">
      <formula>IF(RIGHT(TEXT(AE101,"0.#"),1)=".",TRUE,FALSE)</formula>
    </cfRule>
  </conditionalFormatting>
  <conditionalFormatting sqref="Y783:Y790 Y781">
    <cfRule type="expression" dxfId="2777" priority="13677">
      <formula>IF(RIGHT(TEXT(Y781,"0.#"),1)=".",FALSE,TRUE)</formula>
    </cfRule>
    <cfRule type="expression" dxfId="2776" priority="13678">
      <formula>IF(RIGHT(TEXT(Y781,"0.#"),1)=".",TRUE,FALSE)</formula>
    </cfRule>
  </conditionalFormatting>
  <conditionalFormatting sqref="AU782">
    <cfRule type="expression" dxfId="2775" priority="13675">
      <formula>IF(RIGHT(TEXT(AU782,"0.#"),1)=".",FALSE,TRUE)</formula>
    </cfRule>
    <cfRule type="expression" dxfId="2774" priority="13676">
      <formula>IF(RIGHT(TEXT(AU782,"0.#"),1)=".",TRUE,FALSE)</formula>
    </cfRule>
  </conditionalFormatting>
  <conditionalFormatting sqref="AU791">
    <cfRule type="expression" dxfId="2773" priority="13673">
      <formula>IF(RIGHT(TEXT(AU791,"0.#"),1)=".",FALSE,TRUE)</formula>
    </cfRule>
    <cfRule type="expression" dxfId="2772" priority="13674">
      <formula>IF(RIGHT(TEXT(AU791,"0.#"),1)=".",TRUE,FALSE)</formula>
    </cfRule>
  </conditionalFormatting>
  <conditionalFormatting sqref="AU783:AU790 AU781">
    <cfRule type="expression" dxfId="2771" priority="13671">
      <formula>IF(RIGHT(TEXT(AU781,"0.#"),1)=".",FALSE,TRUE)</formula>
    </cfRule>
    <cfRule type="expression" dxfId="2770" priority="13672">
      <formula>IF(RIGHT(TEXT(AU781,"0.#"),1)=".",TRUE,FALSE)</formula>
    </cfRule>
  </conditionalFormatting>
  <conditionalFormatting sqref="Y821 Y808 Y795">
    <cfRule type="expression" dxfId="2769" priority="13657">
      <formula>IF(RIGHT(TEXT(Y795,"0.#"),1)=".",FALSE,TRUE)</formula>
    </cfRule>
    <cfRule type="expression" dxfId="2768" priority="13658">
      <formula>IF(RIGHT(TEXT(Y795,"0.#"),1)=".",TRUE,FALSE)</formula>
    </cfRule>
  </conditionalFormatting>
  <conditionalFormatting sqref="Y830 Y817 Y804">
    <cfRule type="expression" dxfId="2767" priority="13655">
      <formula>IF(RIGHT(TEXT(Y804,"0.#"),1)=".",FALSE,TRUE)</formula>
    </cfRule>
    <cfRule type="expression" dxfId="2766" priority="13656">
      <formula>IF(RIGHT(TEXT(Y804,"0.#"),1)=".",TRUE,FALSE)</formula>
    </cfRule>
  </conditionalFormatting>
  <conditionalFormatting sqref="AU821 AU808 AU795">
    <cfRule type="expression" dxfId="2765" priority="13651">
      <formula>IF(RIGHT(TEXT(AU795,"0.#"),1)=".",FALSE,TRUE)</formula>
    </cfRule>
    <cfRule type="expression" dxfId="2764" priority="13652">
      <formula>IF(RIGHT(TEXT(AU795,"0.#"),1)=".",TRUE,FALSE)</formula>
    </cfRule>
  </conditionalFormatting>
  <conditionalFormatting sqref="AU830 AU817 AU804">
    <cfRule type="expression" dxfId="2763" priority="13649">
      <formula>IF(RIGHT(TEXT(AU804,"0.#"),1)=".",FALSE,TRUE)</formula>
    </cfRule>
    <cfRule type="expression" dxfId="2762" priority="13650">
      <formula>IF(RIGHT(TEXT(AU804,"0.#"),1)=".",TRUE,FALSE)</formula>
    </cfRule>
  </conditionalFormatting>
  <conditionalFormatting sqref="AU822:AU829 AU820 AU809:AU816 AU807 AU796:AU803 AU794">
    <cfRule type="expression" dxfId="2761" priority="13647">
      <formula>IF(RIGHT(TEXT(AU794,"0.#"),1)=".",FALSE,TRUE)</formula>
    </cfRule>
    <cfRule type="expression" dxfId="2760" priority="13648">
      <formula>IF(RIGHT(TEXT(AU794,"0.#"),1)=".",TRUE,FALSE)</formula>
    </cfRule>
  </conditionalFormatting>
  <conditionalFormatting sqref="AM87">
    <cfRule type="expression" dxfId="2759" priority="13301">
      <formula>IF(RIGHT(TEXT(AM87,"0.#"),1)=".",FALSE,TRUE)</formula>
    </cfRule>
    <cfRule type="expression" dxfId="2758" priority="13302">
      <formula>IF(RIGHT(TEXT(AM87,"0.#"),1)=".",TRUE,FALSE)</formula>
    </cfRule>
  </conditionalFormatting>
  <conditionalFormatting sqref="AE55">
    <cfRule type="expression" dxfId="2757" priority="13369">
      <formula>IF(RIGHT(TEXT(AE55,"0.#"),1)=".",FALSE,TRUE)</formula>
    </cfRule>
    <cfRule type="expression" dxfId="2756" priority="13370">
      <formula>IF(RIGHT(TEXT(AE55,"0.#"),1)=".",TRUE,FALSE)</formula>
    </cfRule>
  </conditionalFormatting>
  <conditionalFormatting sqref="AI55">
    <cfRule type="expression" dxfId="2755" priority="13367">
      <formula>IF(RIGHT(TEXT(AI55,"0.#"),1)=".",FALSE,TRUE)</formula>
    </cfRule>
    <cfRule type="expression" dxfId="2754" priority="13368">
      <formula>IF(RIGHT(TEXT(AI55,"0.#"),1)=".",TRUE,FALSE)</formula>
    </cfRule>
  </conditionalFormatting>
  <conditionalFormatting sqref="AM34">
    <cfRule type="expression" dxfId="2753" priority="13447">
      <formula>IF(RIGHT(TEXT(AM34,"0.#"),1)=".",FALSE,TRUE)</formula>
    </cfRule>
    <cfRule type="expression" dxfId="2752" priority="13448">
      <formula>IF(RIGHT(TEXT(AM34,"0.#"),1)=".",TRUE,FALSE)</formula>
    </cfRule>
  </conditionalFormatting>
  <conditionalFormatting sqref="AE33">
    <cfRule type="expression" dxfId="2751" priority="13461">
      <formula>IF(RIGHT(TEXT(AE33,"0.#"),1)=".",FALSE,TRUE)</formula>
    </cfRule>
    <cfRule type="expression" dxfId="2750" priority="13462">
      <formula>IF(RIGHT(TEXT(AE33,"0.#"),1)=".",TRUE,FALSE)</formula>
    </cfRule>
  </conditionalFormatting>
  <conditionalFormatting sqref="AE34">
    <cfRule type="expression" dxfId="2749" priority="13459">
      <formula>IF(RIGHT(TEXT(AE34,"0.#"),1)=".",FALSE,TRUE)</formula>
    </cfRule>
    <cfRule type="expression" dxfId="2748" priority="13460">
      <formula>IF(RIGHT(TEXT(AE34,"0.#"),1)=".",TRUE,FALSE)</formula>
    </cfRule>
  </conditionalFormatting>
  <conditionalFormatting sqref="AI34">
    <cfRule type="expression" dxfId="2747" priority="13457">
      <formula>IF(RIGHT(TEXT(AI34,"0.#"),1)=".",FALSE,TRUE)</formula>
    </cfRule>
    <cfRule type="expression" dxfId="2746" priority="13458">
      <formula>IF(RIGHT(TEXT(AI34,"0.#"),1)=".",TRUE,FALSE)</formula>
    </cfRule>
  </conditionalFormatting>
  <conditionalFormatting sqref="AI33">
    <cfRule type="expression" dxfId="2745" priority="13455">
      <formula>IF(RIGHT(TEXT(AI33,"0.#"),1)=".",FALSE,TRUE)</formula>
    </cfRule>
    <cfRule type="expression" dxfId="2744" priority="13456">
      <formula>IF(RIGHT(TEXT(AI33,"0.#"),1)=".",TRUE,FALSE)</formula>
    </cfRule>
  </conditionalFormatting>
  <conditionalFormatting sqref="AI32">
    <cfRule type="expression" dxfId="2743" priority="13453">
      <formula>IF(RIGHT(TEXT(AI32,"0.#"),1)=".",FALSE,TRUE)</formula>
    </cfRule>
    <cfRule type="expression" dxfId="2742" priority="13454">
      <formula>IF(RIGHT(TEXT(AI32,"0.#"),1)=".",TRUE,FALSE)</formula>
    </cfRule>
  </conditionalFormatting>
  <conditionalFormatting sqref="AM32">
    <cfRule type="expression" dxfId="2741" priority="13451">
      <formula>IF(RIGHT(TEXT(AM32,"0.#"),1)=".",FALSE,TRUE)</formula>
    </cfRule>
    <cfRule type="expression" dxfId="2740" priority="13452">
      <formula>IF(RIGHT(TEXT(AM32,"0.#"),1)=".",TRUE,FALSE)</formula>
    </cfRule>
  </conditionalFormatting>
  <conditionalFormatting sqref="AM33">
    <cfRule type="expression" dxfId="2739" priority="13449">
      <formula>IF(RIGHT(TEXT(AM33,"0.#"),1)=".",FALSE,TRUE)</formula>
    </cfRule>
    <cfRule type="expression" dxfId="2738" priority="13450">
      <formula>IF(RIGHT(TEXT(AM33,"0.#"),1)=".",TRUE,FALSE)</formula>
    </cfRule>
  </conditionalFormatting>
  <conditionalFormatting sqref="AQ32:AQ34">
    <cfRule type="expression" dxfId="2737" priority="13441">
      <formula>IF(RIGHT(TEXT(AQ32,"0.#"),1)=".",FALSE,TRUE)</formula>
    </cfRule>
    <cfRule type="expression" dxfId="2736" priority="13442">
      <formula>IF(RIGHT(TEXT(AQ32,"0.#"),1)=".",TRUE,FALSE)</formula>
    </cfRule>
  </conditionalFormatting>
  <conditionalFormatting sqref="AU32:AU34">
    <cfRule type="expression" dxfId="2735" priority="13439">
      <formula>IF(RIGHT(TEXT(AU32,"0.#"),1)=".",FALSE,TRUE)</formula>
    </cfRule>
    <cfRule type="expression" dxfId="2734" priority="13440">
      <formula>IF(RIGHT(TEXT(AU32,"0.#"),1)=".",TRUE,FALSE)</formula>
    </cfRule>
  </conditionalFormatting>
  <conditionalFormatting sqref="AE53">
    <cfRule type="expression" dxfId="2733" priority="13373">
      <formula>IF(RIGHT(TEXT(AE53,"0.#"),1)=".",FALSE,TRUE)</formula>
    </cfRule>
    <cfRule type="expression" dxfId="2732" priority="13374">
      <formula>IF(RIGHT(TEXT(AE53,"0.#"),1)=".",TRUE,FALSE)</formula>
    </cfRule>
  </conditionalFormatting>
  <conditionalFormatting sqref="AE54">
    <cfRule type="expression" dxfId="2731" priority="13371">
      <formula>IF(RIGHT(TEXT(AE54,"0.#"),1)=".",FALSE,TRUE)</formula>
    </cfRule>
    <cfRule type="expression" dxfId="2730" priority="13372">
      <formula>IF(RIGHT(TEXT(AE54,"0.#"),1)=".",TRUE,FALSE)</formula>
    </cfRule>
  </conditionalFormatting>
  <conditionalFormatting sqref="AI54">
    <cfRule type="expression" dxfId="2729" priority="13365">
      <formula>IF(RIGHT(TEXT(AI54,"0.#"),1)=".",FALSE,TRUE)</formula>
    </cfRule>
    <cfRule type="expression" dxfId="2728" priority="13366">
      <formula>IF(RIGHT(TEXT(AI54,"0.#"),1)=".",TRUE,FALSE)</formula>
    </cfRule>
  </conditionalFormatting>
  <conditionalFormatting sqref="AI53">
    <cfRule type="expression" dxfId="2727" priority="13363">
      <formula>IF(RIGHT(TEXT(AI53,"0.#"),1)=".",FALSE,TRUE)</formula>
    </cfRule>
    <cfRule type="expression" dxfId="2726" priority="13364">
      <formula>IF(RIGHT(TEXT(AI53,"0.#"),1)=".",TRUE,FALSE)</formula>
    </cfRule>
  </conditionalFormatting>
  <conditionalFormatting sqref="AM53">
    <cfRule type="expression" dxfId="2725" priority="13361">
      <formula>IF(RIGHT(TEXT(AM53,"0.#"),1)=".",FALSE,TRUE)</formula>
    </cfRule>
    <cfRule type="expression" dxfId="2724" priority="13362">
      <formula>IF(RIGHT(TEXT(AM53,"0.#"),1)=".",TRUE,FALSE)</formula>
    </cfRule>
  </conditionalFormatting>
  <conditionalFormatting sqref="AM54">
    <cfRule type="expression" dxfId="2723" priority="13359">
      <formula>IF(RIGHT(TEXT(AM54,"0.#"),1)=".",FALSE,TRUE)</formula>
    </cfRule>
    <cfRule type="expression" dxfId="2722" priority="13360">
      <formula>IF(RIGHT(TEXT(AM54,"0.#"),1)=".",TRUE,FALSE)</formula>
    </cfRule>
  </conditionalFormatting>
  <conditionalFormatting sqref="AM55">
    <cfRule type="expression" dxfId="2721" priority="13357">
      <formula>IF(RIGHT(TEXT(AM55,"0.#"),1)=".",FALSE,TRUE)</formula>
    </cfRule>
    <cfRule type="expression" dxfId="2720" priority="13358">
      <formula>IF(RIGHT(TEXT(AM55,"0.#"),1)=".",TRUE,FALSE)</formula>
    </cfRule>
  </conditionalFormatting>
  <conditionalFormatting sqref="AE60">
    <cfRule type="expression" dxfId="2719" priority="13343">
      <formula>IF(RIGHT(TEXT(AE60,"0.#"),1)=".",FALSE,TRUE)</formula>
    </cfRule>
    <cfRule type="expression" dxfId="2718" priority="13344">
      <formula>IF(RIGHT(TEXT(AE60,"0.#"),1)=".",TRUE,FALSE)</formula>
    </cfRule>
  </conditionalFormatting>
  <conditionalFormatting sqref="AE61">
    <cfRule type="expression" dxfId="2717" priority="13341">
      <formula>IF(RIGHT(TEXT(AE61,"0.#"),1)=".",FALSE,TRUE)</formula>
    </cfRule>
    <cfRule type="expression" dxfId="2716" priority="13342">
      <formula>IF(RIGHT(TEXT(AE61,"0.#"),1)=".",TRUE,FALSE)</formula>
    </cfRule>
  </conditionalFormatting>
  <conditionalFormatting sqref="AE62">
    <cfRule type="expression" dxfId="2715" priority="13339">
      <formula>IF(RIGHT(TEXT(AE62,"0.#"),1)=".",FALSE,TRUE)</formula>
    </cfRule>
    <cfRule type="expression" dxfId="2714" priority="13340">
      <formula>IF(RIGHT(TEXT(AE62,"0.#"),1)=".",TRUE,FALSE)</formula>
    </cfRule>
  </conditionalFormatting>
  <conditionalFormatting sqref="AI62">
    <cfRule type="expression" dxfId="2713" priority="13337">
      <formula>IF(RIGHT(TEXT(AI62,"0.#"),1)=".",FALSE,TRUE)</formula>
    </cfRule>
    <cfRule type="expression" dxfId="2712" priority="13338">
      <formula>IF(RIGHT(TEXT(AI62,"0.#"),1)=".",TRUE,FALSE)</formula>
    </cfRule>
  </conditionalFormatting>
  <conditionalFormatting sqref="AI61">
    <cfRule type="expression" dxfId="2711" priority="13335">
      <formula>IF(RIGHT(TEXT(AI61,"0.#"),1)=".",FALSE,TRUE)</formula>
    </cfRule>
    <cfRule type="expression" dxfId="2710" priority="13336">
      <formula>IF(RIGHT(TEXT(AI61,"0.#"),1)=".",TRUE,FALSE)</formula>
    </cfRule>
  </conditionalFormatting>
  <conditionalFormatting sqref="AI60">
    <cfRule type="expression" dxfId="2709" priority="13333">
      <formula>IF(RIGHT(TEXT(AI60,"0.#"),1)=".",FALSE,TRUE)</formula>
    </cfRule>
    <cfRule type="expression" dxfId="2708" priority="13334">
      <formula>IF(RIGHT(TEXT(AI60,"0.#"),1)=".",TRUE,FALSE)</formula>
    </cfRule>
  </conditionalFormatting>
  <conditionalFormatting sqref="AM60">
    <cfRule type="expression" dxfId="2707" priority="13331">
      <formula>IF(RIGHT(TEXT(AM60,"0.#"),1)=".",FALSE,TRUE)</formula>
    </cfRule>
    <cfRule type="expression" dxfId="2706" priority="13332">
      <formula>IF(RIGHT(TEXT(AM60,"0.#"),1)=".",TRUE,FALSE)</formula>
    </cfRule>
  </conditionalFormatting>
  <conditionalFormatting sqref="AM61">
    <cfRule type="expression" dxfId="2705" priority="13329">
      <formula>IF(RIGHT(TEXT(AM61,"0.#"),1)=".",FALSE,TRUE)</formula>
    </cfRule>
    <cfRule type="expression" dxfId="2704" priority="13330">
      <formula>IF(RIGHT(TEXT(AM61,"0.#"),1)=".",TRUE,FALSE)</formula>
    </cfRule>
  </conditionalFormatting>
  <conditionalFormatting sqref="AM62">
    <cfRule type="expression" dxfId="2703" priority="13327">
      <formula>IF(RIGHT(TEXT(AM62,"0.#"),1)=".",FALSE,TRUE)</formula>
    </cfRule>
    <cfRule type="expression" dxfId="2702" priority="13328">
      <formula>IF(RIGHT(TEXT(AM62,"0.#"),1)=".",TRUE,FALSE)</formula>
    </cfRule>
  </conditionalFormatting>
  <conditionalFormatting sqref="AE87">
    <cfRule type="expression" dxfId="2701" priority="13313">
      <formula>IF(RIGHT(TEXT(AE87,"0.#"),1)=".",FALSE,TRUE)</formula>
    </cfRule>
    <cfRule type="expression" dxfId="2700" priority="13314">
      <formula>IF(RIGHT(TEXT(AE87,"0.#"),1)=".",TRUE,FALSE)</formula>
    </cfRule>
  </conditionalFormatting>
  <conditionalFormatting sqref="AE88">
    <cfRule type="expression" dxfId="2699" priority="13311">
      <formula>IF(RIGHT(TEXT(AE88,"0.#"),1)=".",FALSE,TRUE)</formula>
    </cfRule>
    <cfRule type="expression" dxfId="2698" priority="13312">
      <formula>IF(RIGHT(TEXT(AE88,"0.#"),1)=".",TRUE,FALSE)</formula>
    </cfRule>
  </conditionalFormatting>
  <conditionalFormatting sqref="AE89">
    <cfRule type="expression" dxfId="2697" priority="13309">
      <formula>IF(RIGHT(TEXT(AE89,"0.#"),1)=".",FALSE,TRUE)</formula>
    </cfRule>
    <cfRule type="expression" dxfId="2696" priority="13310">
      <formula>IF(RIGHT(TEXT(AE89,"0.#"),1)=".",TRUE,FALSE)</formula>
    </cfRule>
  </conditionalFormatting>
  <conditionalFormatting sqref="AI89">
    <cfRule type="expression" dxfId="2695" priority="13307">
      <formula>IF(RIGHT(TEXT(AI89,"0.#"),1)=".",FALSE,TRUE)</formula>
    </cfRule>
    <cfRule type="expression" dxfId="2694" priority="13308">
      <formula>IF(RIGHT(TEXT(AI89,"0.#"),1)=".",TRUE,FALSE)</formula>
    </cfRule>
  </conditionalFormatting>
  <conditionalFormatting sqref="AI88">
    <cfRule type="expression" dxfId="2693" priority="13305">
      <formula>IF(RIGHT(TEXT(AI88,"0.#"),1)=".",FALSE,TRUE)</formula>
    </cfRule>
    <cfRule type="expression" dxfId="2692" priority="13306">
      <formula>IF(RIGHT(TEXT(AI88,"0.#"),1)=".",TRUE,FALSE)</formula>
    </cfRule>
  </conditionalFormatting>
  <conditionalFormatting sqref="AI87">
    <cfRule type="expression" dxfId="2691" priority="13303">
      <formula>IF(RIGHT(TEXT(AI87,"0.#"),1)=".",FALSE,TRUE)</formula>
    </cfRule>
    <cfRule type="expression" dxfId="2690" priority="13304">
      <formula>IF(RIGHT(TEXT(AI87,"0.#"),1)=".",TRUE,FALSE)</formula>
    </cfRule>
  </conditionalFormatting>
  <conditionalFormatting sqref="AM88">
    <cfRule type="expression" dxfId="2689" priority="13299">
      <formula>IF(RIGHT(TEXT(AM88,"0.#"),1)=".",FALSE,TRUE)</formula>
    </cfRule>
    <cfRule type="expression" dxfId="2688" priority="13300">
      <formula>IF(RIGHT(TEXT(AM88,"0.#"),1)=".",TRUE,FALSE)</formula>
    </cfRule>
  </conditionalFormatting>
  <conditionalFormatting sqref="AM89">
    <cfRule type="expression" dxfId="2687" priority="13297">
      <formula>IF(RIGHT(TEXT(AM89,"0.#"),1)=".",FALSE,TRUE)</formula>
    </cfRule>
    <cfRule type="expression" dxfId="2686" priority="13298">
      <formula>IF(RIGHT(TEXT(AM89,"0.#"),1)=".",TRUE,FALSE)</formula>
    </cfRule>
  </conditionalFormatting>
  <conditionalFormatting sqref="AE92">
    <cfRule type="expression" dxfId="2685" priority="13283">
      <formula>IF(RIGHT(TEXT(AE92,"0.#"),1)=".",FALSE,TRUE)</formula>
    </cfRule>
    <cfRule type="expression" dxfId="2684" priority="13284">
      <formula>IF(RIGHT(TEXT(AE92,"0.#"),1)=".",TRUE,FALSE)</formula>
    </cfRule>
  </conditionalFormatting>
  <conditionalFormatting sqref="AE93">
    <cfRule type="expression" dxfId="2683" priority="13281">
      <formula>IF(RIGHT(TEXT(AE93,"0.#"),1)=".",FALSE,TRUE)</formula>
    </cfRule>
    <cfRule type="expression" dxfId="2682" priority="13282">
      <formula>IF(RIGHT(TEXT(AE93,"0.#"),1)=".",TRUE,FALSE)</formula>
    </cfRule>
  </conditionalFormatting>
  <conditionalFormatting sqref="AE94">
    <cfRule type="expression" dxfId="2681" priority="13279">
      <formula>IF(RIGHT(TEXT(AE94,"0.#"),1)=".",FALSE,TRUE)</formula>
    </cfRule>
    <cfRule type="expression" dxfId="2680" priority="13280">
      <formula>IF(RIGHT(TEXT(AE94,"0.#"),1)=".",TRUE,FALSE)</formula>
    </cfRule>
  </conditionalFormatting>
  <conditionalFormatting sqref="AI94">
    <cfRule type="expression" dxfId="2679" priority="13277">
      <formula>IF(RIGHT(TEXT(AI94,"0.#"),1)=".",FALSE,TRUE)</formula>
    </cfRule>
    <cfRule type="expression" dxfId="2678" priority="13278">
      <formula>IF(RIGHT(TEXT(AI94,"0.#"),1)=".",TRUE,FALSE)</formula>
    </cfRule>
  </conditionalFormatting>
  <conditionalFormatting sqref="AI93">
    <cfRule type="expression" dxfId="2677" priority="13275">
      <formula>IF(RIGHT(TEXT(AI93,"0.#"),1)=".",FALSE,TRUE)</formula>
    </cfRule>
    <cfRule type="expression" dxfId="2676" priority="13276">
      <formula>IF(RIGHT(TEXT(AI93,"0.#"),1)=".",TRUE,FALSE)</formula>
    </cfRule>
  </conditionalFormatting>
  <conditionalFormatting sqref="AI92">
    <cfRule type="expression" dxfId="2675" priority="13273">
      <formula>IF(RIGHT(TEXT(AI92,"0.#"),1)=".",FALSE,TRUE)</formula>
    </cfRule>
    <cfRule type="expression" dxfId="2674" priority="13274">
      <formula>IF(RIGHT(TEXT(AI92,"0.#"),1)=".",TRUE,FALSE)</formula>
    </cfRule>
  </conditionalFormatting>
  <conditionalFormatting sqref="AM92">
    <cfRule type="expression" dxfId="2673" priority="13271">
      <formula>IF(RIGHT(TEXT(AM92,"0.#"),1)=".",FALSE,TRUE)</formula>
    </cfRule>
    <cfRule type="expression" dxfId="2672" priority="13272">
      <formula>IF(RIGHT(TEXT(AM92,"0.#"),1)=".",TRUE,FALSE)</formula>
    </cfRule>
  </conditionalFormatting>
  <conditionalFormatting sqref="AM93">
    <cfRule type="expression" dxfId="2671" priority="13269">
      <formula>IF(RIGHT(TEXT(AM93,"0.#"),1)=".",FALSE,TRUE)</formula>
    </cfRule>
    <cfRule type="expression" dxfId="2670" priority="13270">
      <formula>IF(RIGHT(TEXT(AM93,"0.#"),1)=".",TRUE,FALSE)</formula>
    </cfRule>
  </conditionalFormatting>
  <conditionalFormatting sqref="AM94">
    <cfRule type="expression" dxfId="2669" priority="13267">
      <formula>IF(RIGHT(TEXT(AM94,"0.#"),1)=".",FALSE,TRUE)</formula>
    </cfRule>
    <cfRule type="expression" dxfId="2668" priority="13268">
      <formula>IF(RIGHT(TEXT(AM94,"0.#"),1)=".",TRUE,FALSE)</formula>
    </cfRule>
  </conditionalFormatting>
  <conditionalFormatting sqref="AE97">
    <cfRule type="expression" dxfId="2667" priority="13253">
      <formula>IF(RIGHT(TEXT(AE97,"0.#"),1)=".",FALSE,TRUE)</formula>
    </cfRule>
    <cfRule type="expression" dxfId="2666" priority="13254">
      <formula>IF(RIGHT(TEXT(AE97,"0.#"),1)=".",TRUE,FALSE)</formula>
    </cfRule>
  </conditionalFormatting>
  <conditionalFormatting sqref="AE98">
    <cfRule type="expression" dxfId="2665" priority="13251">
      <formula>IF(RIGHT(TEXT(AE98,"0.#"),1)=".",FALSE,TRUE)</formula>
    </cfRule>
    <cfRule type="expression" dxfId="2664" priority="13252">
      <formula>IF(RIGHT(TEXT(AE98,"0.#"),1)=".",TRUE,FALSE)</formula>
    </cfRule>
  </conditionalFormatting>
  <conditionalFormatting sqref="AE99">
    <cfRule type="expression" dxfId="2663" priority="13249">
      <formula>IF(RIGHT(TEXT(AE99,"0.#"),1)=".",FALSE,TRUE)</formula>
    </cfRule>
    <cfRule type="expression" dxfId="2662" priority="13250">
      <formula>IF(RIGHT(TEXT(AE99,"0.#"),1)=".",TRUE,FALSE)</formula>
    </cfRule>
  </conditionalFormatting>
  <conditionalFormatting sqref="AI99">
    <cfRule type="expression" dxfId="2661" priority="13247">
      <formula>IF(RIGHT(TEXT(AI99,"0.#"),1)=".",FALSE,TRUE)</formula>
    </cfRule>
    <cfRule type="expression" dxfId="2660" priority="13248">
      <formula>IF(RIGHT(TEXT(AI99,"0.#"),1)=".",TRUE,FALSE)</formula>
    </cfRule>
  </conditionalFormatting>
  <conditionalFormatting sqref="AI98">
    <cfRule type="expression" dxfId="2659" priority="13245">
      <formula>IF(RIGHT(TEXT(AI98,"0.#"),1)=".",FALSE,TRUE)</formula>
    </cfRule>
    <cfRule type="expression" dxfId="2658" priority="13246">
      <formula>IF(RIGHT(TEXT(AI98,"0.#"),1)=".",TRUE,FALSE)</formula>
    </cfRule>
  </conditionalFormatting>
  <conditionalFormatting sqref="AI97">
    <cfRule type="expression" dxfId="2657" priority="13243">
      <formula>IF(RIGHT(TEXT(AI97,"0.#"),1)=".",FALSE,TRUE)</formula>
    </cfRule>
    <cfRule type="expression" dxfId="2656" priority="13244">
      <formula>IF(RIGHT(TEXT(AI97,"0.#"),1)=".",TRUE,FALSE)</formula>
    </cfRule>
  </conditionalFormatting>
  <conditionalFormatting sqref="AM97">
    <cfRule type="expression" dxfId="2655" priority="13241">
      <formula>IF(RIGHT(TEXT(AM97,"0.#"),1)=".",FALSE,TRUE)</formula>
    </cfRule>
    <cfRule type="expression" dxfId="2654" priority="13242">
      <formula>IF(RIGHT(TEXT(AM97,"0.#"),1)=".",TRUE,FALSE)</formula>
    </cfRule>
  </conditionalFormatting>
  <conditionalFormatting sqref="AM98">
    <cfRule type="expression" dxfId="2653" priority="13239">
      <formula>IF(RIGHT(TEXT(AM98,"0.#"),1)=".",FALSE,TRUE)</formula>
    </cfRule>
    <cfRule type="expression" dxfId="2652" priority="13240">
      <formula>IF(RIGHT(TEXT(AM98,"0.#"),1)=".",TRUE,FALSE)</formula>
    </cfRule>
  </conditionalFormatting>
  <conditionalFormatting sqref="AM99">
    <cfRule type="expression" dxfId="2651" priority="13237">
      <formula>IF(RIGHT(TEXT(AM99,"0.#"),1)=".",FALSE,TRUE)</formula>
    </cfRule>
    <cfRule type="expression" dxfId="2650" priority="13238">
      <formula>IF(RIGHT(TEXT(AM99,"0.#"),1)=".",TRUE,FALSE)</formula>
    </cfRule>
  </conditionalFormatting>
  <conditionalFormatting sqref="AI101">
    <cfRule type="expression" dxfId="2649" priority="13223">
      <formula>IF(RIGHT(TEXT(AI101,"0.#"),1)=".",FALSE,TRUE)</formula>
    </cfRule>
    <cfRule type="expression" dxfId="2648" priority="13224">
      <formula>IF(RIGHT(TEXT(AI101,"0.#"),1)=".",TRUE,FALSE)</formula>
    </cfRule>
  </conditionalFormatting>
  <conditionalFormatting sqref="AM101">
    <cfRule type="expression" dxfId="2647" priority="13221">
      <formula>IF(RIGHT(TEXT(AM101,"0.#"),1)=".",FALSE,TRUE)</formula>
    </cfRule>
    <cfRule type="expression" dxfId="2646" priority="13222">
      <formula>IF(RIGHT(TEXT(AM101,"0.#"),1)=".",TRUE,FALSE)</formula>
    </cfRule>
  </conditionalFormatting>
  <conditionalFormatting sqref="AE102">
    <cfRule type="expression" dxfId="2645" priority="13219">
      <formula>IF(RIGHT(TEXT(AE102,"0.#"),1)=".",FALSE,TRUE)</formula>
    </cfRule>
    <cfRule type="expression" dxfId="2644" priority="13220">
      <formula>IF(RIGHT(TEXT(AE102,"0.#"),1)=".",TRUE,FALSE)</formula>
    </cfRule>
  </conditionalFormatting>
  <conditionalFormatting sqref="AI102">
    <cfRule type="expression" dxfId="2643" priority="13217">
      <formula>IF(RIGHT(TEXT(AI102,"0.#"),1)=".",FALSE,TRUE)</formula>
    </cfRule>
    <cfRule type="expression" dxfId="2642" priority="13218">
      <formula>IF(RIGHT(TEXT(AI102,"0.#"),1)=".",TRUE,FALSE)</formula>
    </cfRule>
  </conditionalFormatting>
  <conditionalFormatting sqref="AM102">
    <cfRule type="expression" dxfId="2641" priority="13215">
      <formula>IF(RIGHT(TEXT(AM102,"0.#"),1)=".",FALSE,TRUE)</formula>
    </cfRule>
    <cfRule type="expression" dxfId="2640" priority="13216">
      <formula>IF(RIGHT(TEXT(AM102,"0.#"),1)=".",TRUE,FALSE)</formula>
    </cfRule>
  </conditionalFormatting>
  <conditionalFormatting sqref="AQ102">
    <cfRule type="expression" dxfId="2639" priority="13213">
      <formula>IF(RIGHT(TEXT(AQ102,"0.#"),1)=".",FALSE,TRUE)</formula>
    </cfRule>
    <cfRule type="expression" dxfId="2638" priority="13214">
      <formula>IF(RIGHT(TEXT(AQ102,"0.#"),1)=".",TRUE,FALSE)</formula>
    </cfRule>
  </conditionalFormatting>
  <conditionalFormatting sqref="AE104">
    <cfRule type="expression" dxfId="2637" priority="13211">
      <formula>IF(RIGHT(TEXT(AE104,"0.#"),1)=".",FALSE,TRUE)</formula>
    </cfRule>
    <cfRule type="expression" dxfId="2636" priority="13212">
      <formula>IF(RIGHT(TEXT(AE104,"0.#"),1)=".",TRUE,FALSE)</formula>
    </cfRule>
  </conditionalFormatting>
  <conditionalFormatting sqref="AI104">
    <cfRule type="expression" dxfId="2635" priority="13209">
      <formula>IF(RIGHT(TEXT(AI104,"0.#"),1)=".",FALSE,TRUE)</formula>
    </cfRule>
    <cfRule type="expression" dxfId="2634" priority="13210">
      <formula>IF(RIGHT(TEXT(AI104,"0.#"),1)=".",TRUE,FALSE)</formula>
    </cfRule>
  </conditionalFormatting>
  <conditionalFormatting sqref="AM104">
    <cfRule type="expression" dxfId="2633" priority="13207">
      <formula>IF(RIGHT(TEXT(AM104,"0.#"),1)=".",FALSE,TRUE)</formula>
    </cfRule>
    <cfRule type="expression" dxfId="2632" priority="13208">
      <formula>IF(RIGHT(TEXT(AM104,"0.#"),1)=".",TRUE,FALSE)</formula>
    </cfRule>
  </conditionalFormatting>
  <conditionalFormatting sqref="AE105">
    <cfRule type="expression" dxfId="2631" priority="13205">
      <formula>IF(RIGHT(TEXT(AE105,"0.#"),1)=".",FALSE,TRUE)</formula>
    </cfRule>
    <cfRule type="expression" dxfId="2630" priority="13206">
      <formula>IF(RIGHT(TEXT(AE105,"0.#"),1)=".",TRUE,FALSE)</formula>
    </cfRule>
  </conditionalFormatting>
  <conditionalFormatting sqref="AI105">
    <cfRule type="expression" dxfId="2629" priority="13203">
      <formula>IF(RIGHT(TEXT(AI105,"0.#"),1)=".",FALSE,TRUE)</formula>
    </cfRule>
    <cfRule type="expression" dxfId="2628" priority="13204">
      <formula>IF(RIGHT(TEXT(AI105,"0.#"),1)=".",TRUE,FALSE)</formula>
    </cfRule>
  </conditionalFormatting>
  <conditionalFormatting sqref="AM105">
    <cfRule type="expression" dxfId="2627" priority="13201">
      <formula>IF(RIGHT(TEXT(AM105,"0.#"),1)=".",FALSE,TRUE)</formula>
    </cfRule>
    <cfRule type="expression" dxfId="2626" priority="13202">
      <formula>IF(RIGHT(TEXT(AM105,"0.#"),1)=".",TRUE,FALSE)</formula>
    </cfRule>
  </conditionalFormatting>
  <conditionalFormatting sqref="AE107">
    <cfRule type="expression" dxfId="2625" priority="13197">
      <formula>IF(RIGHT(TEXT(AE107,"0.#"),1)=".",FALSE,TRUE)</formula>
    </cfRule>
    <cfRule type="expression" dxfId="2624" priority="13198">
      <formula>IF(RIGHT(TEXT(AE107,"0.#"),1)=".",TRUE,FALSE)</formula>
    </cfRule>
  </conditionalFormatting>
  <conditionalFormatting sqref="AI107">
    <cfRule type="expression" dxfId="2623" priority="13195">
      <formula>IF(RIGHT(TEXT(AI107,"0.#"),1)=".",FALSE,TRUE)</formula>
    </cfRule>
    <cfRule type="expression" dxfId="2622" priority="13196">
      <formula>IF(RIGHT(TEXT(AI107,"0.#"),1)=".",TRUE,FALSE)</formula>
    </cfRule>
  </conditionalFormatting>
  <conditionalFormatting sqref="AM107">
    <cfRule type="expression" dxfId="2621" priority="13193">
      <formula>IF(RIGHT(TEXT(AM107,"0.#"),1)=".",FALSE,TRUE)</formula>
    </cfRule>
    <cfRule type="expression" dxfId="2620" priority="13194">
      <formula>IF(RIGHT(TEXT(AM107,"0.#"),1)=".",TRUE,FALSE)</formula>
    </cfRule>
  </conditionalFormatting>
  <conditionalFormatting sqref="AE108">
    <cfRule type="expression" dxfId="2619" priority="13191">
      <formula>IF(RIGHT(TEXT(AE108,"0.#"),1)=".",FALSE,TRUE)</formula>
    </cfRule>
    <cfRule type="expression" dxfId="2618" priority="13192">
      <formula>IF(RIGHT(TEXT(AE108,"0.#"),1)=".",TRUE,FALSE)</formula>
    </cfRule>
  </conditionalFormatting>
  <conditionalFormatting sqref="AI108">
    <cfRule type="expression" dxfId="2617" priority="13189">
      <formula>IF(RIGHT(TEXT(AI108,"0.#"),1)=".",FALSE,TRUE)</formula>
    </cfRule>
    <cfRule type="expression" dxfId="2616" priority="13190">
      <formula>IF(RIGHT(TEXT(AI108,"0.#"),1)=".",TRUE,FALSE)</formula>
    </cfRule>
  </conditionalFormatting>
  <conditionalFormatting sqref="AM108">
    <cfRule type="expression" dxfId="2615" priority="13187">
      <formula>IF(RIGHT(TEXT(AM108,"0.#"),1)=".",FALSE,TRUE)</formula>
    </cfRule>
    <cfRule type="expression" dxfId="2614" priority="13188">
      <formula>IF(RIGHT(TEXT(AM108,"0.#"),1)=".",TRUE,FALSE)</formula>
    </cfRule>
  </conditionalFormatting>
  <conditionalFormatting sqref="AE110">
    <cfRule type="expression" dxfId="2613" priority="13183">
      <formula>IF(RIGHT(TEXT(AE110,"0.#"),1)=".",FALSE,TRUE)</formula>
    </cfRule>
    <cfRule type="expression" dxfId="2612" priority="13184">
      <formula>IF(RIGHT(TEXT(AE110,"0.#"),1)=".",TRUE,FALSE)</formula>
    </cfRule>
  </conditionalFormatting>
  <conditionalFormatting sqref="AI110">
    <cfRule type="expression" dxfId="2611" priority="13181">
      <formula>IF(RIGHT(TEXT(AI110,"0.#"),1)=".",FALSE,TRUE)</formula>
    </cfRule>
    <cfRule type="expression" dxfId="2610" priority="13182">
      <formula>IF(RIGHT(TEXT(AI110,"0.#"),1)=".",TRUE,FALSE)</formula>
    </cfRule>
  </conditionalFormatting>
  <conditionalFormatting sqref="AM110">
    <cfRule type="expression" dxfId="2609" priority="13179">
      <formula>IF(RIGHT(TEXT(AM110,"0.#"),1)=".",FALSE,TRUE)</formula>
    </cfRule>
    <cfRule type="expression" dxfId="2608" priority="13180">
      <formula>IF(RIGHT(TEXT(AM110,"0.#"),1)=".",TRUE,FALSE)</formula>
    </cfRule>
  </conditionalFormatting>
  <conditionalFormatting sqref="AE111">
    <cfRule type="expression" dxfId="2607" priority="13177">
      <formula>IF(RIGHT(TEXT(AE111,"0.#"),1)=".",FALSE,TRUE)</formula>
    </cfRule>
    <cfRule type="expression" dxfId="2606" priority="13178">
      <formula>IF(RIGHT(TEXT(AE111,"0.#"),1)=".",TRUE,FALSE)</formula>
    </cfRule>
  </conditionalFormatting>
  <conditionalFormatting sqref="AI111">
    <cfRule type="expression" dxfId="2605" priority="13175">
      <formula>IF(RIGHT(TEXT(AI111,"0.#"),1)=".",FALSE,TRUE)</formula>
    </cfRule>
    <cfRule type="expression" dxfId="2604" priority="13176">
      <formula>IF(RIGHT(TEXT(AI111,"0.#"),1)=".",TRUE,FALSE)</formula>
    </cfRule>
  </conditionalFormatting>
  <conditionalFormatting sqref="AM111">
    <cfRule type="expression" dxfId="2603" priority="13173">
      <formula>IF(RIGHT(TEXT(AM111,"0.#"),1)=".",FALSE,TRUE)</formula>
    </cfRule>
    <cfRule type="expression" dxfId="2602" priority="13174">
      <formula>IF(RIGHT(TEXT(AM111,"0.#"),1)=".",TRUE,FALSE)</formula>
    </cfRule>
  </conditionalFormatting>
  <conditionalFormatting sqref="AE113">
    <cfRule type="expression" dxfId="2601" priority="13169">
      <formula>IF(RIGHT(TEXT(AE113,"0.#"),1)=".",FALSE,TRUE)</formula>
    </cfRule>
    <cfRule type="expression" dxfId="2600" priority="13170">
      <formula>IF(RIGHT(TEXT(AE113,"0.#"),1)=".",TRUE,FALSE)</formula>
    </cfRule>
  </conditionalFormatting>
  <conditionalFormatting sqref="AI113">
    <cfRule type="expression" dxfId="2599" priority="13167">
      <formula>IF(RIGHT(TEXT(AI113,"0.#"),1)=".",FALSE,TRUE)</formula>
    </cfRule>
    <cfRule type="expression" dxfId="2598" priority="13168">
      <formula>IF(RIGHT(TEXT(AI113,"0.#"),1)=".",TRUE,FALSE)</formula>
    </cfRule>
  </conditionalFormatting>
  <conditionalFormatting sqref="AM113">
    <cfRule type="expression" dxfId="2597" priority="13165">
      <formula>IF(RIGHT(TEXT(AM113,"0.#"),1)=".",FALSE,TRUE)</formula>
    </cfRule>
    <cfRule type="expression" dxfId="2596" priority="13166">
      <formula>IF(RIGHT(TEXT(AM113,"0.#"),1)=".",TRUE,FALSE)</formula>
    </cfRule>
  </conditionalFormatting>
  <conditionalFormatting sqref="AE114">
    <cfRule type="expression" dxfId="2595" priority="13163">
      <formula>IF(RIGHT(TEXT(AE114,"0.#"),1)=".",FALSE,TRUE)</formula>
    </cfRule>
    <cfRule type="expression" dxfId="2594" priority="13164">
      <formula>IF(RIGHT(TEXT(AE114,"0.#"),1)=".",TRUE,FALSE)</formula>
    </cfRule>
  </conditionalFormatting>
  <conditionalFormatting sqref="AI114">
    <cfRule type="expression" dxfId="2593" priority="13161">
      <formula>IF(RIGHT(TEXT(AI114,"0.#"),1)=".",FALSE,TRUE)</formula>
    </cfRule>
    <cfRule type="expression" dxfId="2592" priority="13162">
      <formula>IF(RIGHT(TEXT(AI114,"0.#"),1)=".",TRUE,FALSE)</formula>
    </cfRule>
  </conditionalFormatting>
  <conditionalFormatting sqref="AM114">
    <cfRule type="expression" dxfId="2591" priority="13159">
      <formula>IF(RIGHT(TEXT(AM114,"0.#"),1)=".",FALSE,TRUE)</formula>
    </cfRule>
    <cfRule type="expression" dxfId="2590" priority="13160">
      <formula>IF(RIGHT(TEXT(AM114,"0.#"),1)=".",TRUE,FALSE)</formula>
    </cfRule>
  </conditionalFormatting>
  <conditionalFormatting sqref="AE116 AQ116">
    <cfRule type="expression" dxfId="2589" priority="13155">
      <formula>IF(RIGHT(TEXT(AE116,"0.#"),1)=".",FALSE,TRUE)</formula>
    </cfRule>
    <cfRule type="expression" dxfId="2588" priority="13156">
      <formula>IF(RIGHT(TEXT(AE116,"0.#"),1)=".",TRUE,FALSE)</formula>
    </cfRule>
  </conditionalFormatting>
  <conditionalFormatting sqref="AI116">
    <cfRule type="expression" dxfId="2587" priority="13153">
      <formula>IF(RIGHT(TEXT(AI116,"0.#"),1)=".",FALSE,TRUE)</formula>
    </cfRule>
    <cfRule type="expression" dxfId="2586" priority="13154">
      <formula>IF(RIGHT(TEXT(AI116,"0.#"),1)=".",TRUE,FALSE)</formula>
    </cfRule>
  </conditionalFormatting>
  <conditionalFormatting sqref="AM116">
    <cfRule type="expression" dxfId="2585" priority="13151">
      <formula>IF(RIGHT(TEXT(AM116,"0.#"),1)=".",FALSE,TRUE)</formula>
    </cfRule>
    <cfRule type="expression" dxfId="2584" priority="13152">
      <formula>IF(RIGHT(TEXT(AM116,"0.#"),1)=".",TRUE,FALSE)</formula>
    </cfRule>
  </conditionalFormatting>
  <conditionalFormatting sqref="AE117 AM117">
    <cfRule type="expression" dxfId="2583" priority="13149">
      <formula>IF(RIGHT(TEXT(AE117,"0.#"),1)=".",FALSE,TRUE)</formula>
    </cfRule>
    <cfRule type="expression" dxfId="2582" priority="13150">
      <formula>IF(RIGHT(TEXT(AE117,"0.#"),1)=".",TRUE,FALSE)</formula>
    </cfRule>
  </conditionalFormatting>
  <conditionalFormatting sqref="AI117">
    <cfRule type="expression" dxfId="2581" priority="13147">
      <formula>IF(RIGHT(TEXT(AI117,"0.#"),1)=".",FALSE,TRUE)</formula>
    </cfRule>
    <cfRule type="expression" dxfId="2580" priority="13148">
      <formula>IF(RIGHT(TEXT(AI117,"0.#"),1)=".",TRUE,FALSE)</formula>
    </cfRule>
  </conditionalFormatting>
  <conditionalFormatting sqref="AQ117">
    <cfRule type="expression" dxfId="2579" priority="13143">
      <formula>IF(RIGHT(TEXT(AQ117,"0.#"),1)=".",FALSE,TRUE)</formula>
    </cfRule>
    <cfRule type="expression" dxfId="2578" priority="13144">
      <formula>IF(RIGHT(TEXT(AQ117,"0.#"),1)=".",TRUE,FALSE)</formula>
    </cfRule>
  </conditionalFormatting>
  <conditionalFormatting sqref="AE119 AQ119">
    <cfRule type="expression" dxfId="2577" priority="13141">
      <formula>IF(RIGHT(TEXT(AE119,"0.#"),1)=".",FALSE,TRUE)</formula>
    </cfRule>
    <cfRule type="expression" dxfId="2576" priority="13142">
      <formula>IF(RIGHT(TEXT(AE119,"0.#"),1)=".",TRUE,FALSE)</formula>
    </cfRule>
  </conditionalFormatting>
  <conditionalFormatting sqref="AI119">
    <cfRule type="expression" dxfId="2575" priority="13139">
      <formula>IF(RIGHT(TEXT(AI119,"0.#"),1)=".",FALSE,TRUE)</formula>
    </cfRule>
    <cfRule type="expression" dxfId="2574" priority="13140">
      <formula>IF(RIGHT(TEXT(AI119,"0.#"),1)=".",TRUE,FALSE)</formula>
    </cfRule>
  </conditionalFormatting>
  <conditionalFormatting sqref="AM119">
    <cfRule type="expression" dxfId="2573" priority="13137">
      <formula>IF(RIGHT(TEXT(AM119,"0.#"),1)=".",FALSE,TRUE)</formula>
    </cfRule>
    <cfRule type="expression" dxfId="2572" priority="13138">
      <formula>IF(RIGHT(TEXT(AM119,"0.#"),1)=".",TRUE,FALSE)</formula>
    </cfRule>
  </conditionalFormatting>
  <conditionalFormatting sqref="AQ120">
    <cfRule type="expression" dxfId="2571" priority="13129">
      <formula>IF(RIGHT(TEXT(AQ120,"0.#"),1)=".",FALSE,TRUE)</formula>
    </cfRule>
    <cfRule type="expression" dxfId="2570" priority="13130">
      <formula>IF(RIGHT(TEXT(AQ120,"0.#"),1)=".",TRUE,FALSE)</formula>
    </cfRule>
  </conditionalFormatting>
  <conditionalFormatting sqref="AE122 AQ122">
    <cfRule type="expression" dxfId="2569" priority="13127">
      <formula>IF(RIGHT(TEXT(AE122,"0.#"),1)=".",FALSE,TRUE)</formula>
    </cfRule>
    <cfRule type="expression" dxfId="2568" priority="13128">
      <formula>IF(RIGHT(TEXT(AE122,"0.#"),1)=".",TRUE,FALSE)</formula>
    </cfRule>
  </conditionalFormatting>
  <conditionalFormatting sqref="AI122">
    <cfRule type="expression" dxfId="2567" priority="13125">
      <formula>IF(RIGHT(TEXT(AI122,"0.#"),1)=".",FALSE,TRUE)</formula>
    </cfRule>
    <cfRule type="expression" dxfId="2566" priority="13126">
      <formula>IF(RIGHT(TEXT(AI122,"0.#"),1)=".",TRUE,FALSE)</formula>
    </cfRule>
  </conditionalFormatting>
  <conditionalFormatting sqref="AM122">
    <cfRule type="expression" dxfId="2565" priority="13123">
      <formula>IF(RIGHT(TEXT(AM122,"0.#"),1)=".",FALSE,TRUE)</formula>
    </cfRule>
    <cfRule type="expression" dxfId="2564" priority="13124">
      <formula>IF(RIGHT(TEXT(AM122,"0.#"),1)=".",TRUE,FALSE)</formula>
    </cfRule>
  </conditionalFormatting>
  <conditionalFormatting sqref="AQ123">
    <cfRule type="expression" dxfId="2563" priority="13115">
      <formula>IF(RIGHT(TEXT(AQ123,"0.#"),1)=".",FALSE,TRUE)</formula>
    </cfRule>
    <cfRule type="expression" dxfId="2562" priority="13116">
      <formula>IF(RIGHT(TEXT(AQ123,"0.#"),1)=".",TRUE,FALSE)</formula>
    </cfRule>
  </conditionalFormatting>
  <conditionalFormatting sqref="AE125 AQ125">
    <cfRule type="expression" dxfId="2561" priority="13113">
      <formula>IF(RIGHT(TEXT(AE125,"0.#"),1)=".",FALSE,TRUE)</formula>
    </cfRule>
    <cfRule type="expression" dxfId="2560" priority="13114">
      <formula>IF(RIGHT(TEXT(AE125,"0.#"),1)=".",TRUE,FALSE)</formula>
    </cfRule>
  </conditionalFormatting>
  <conditionalFormatting sqref="AI125">
    <cfRule type="expression" dxfId="2559" priority="13111">
      <formula>IF(RIGHT(TEXT(AI125,"0.#"),1)=".",FALSE,TRUE)</formula>
    </cfRule>
    <cfRule type="expression" dxfId="2558" priority="13112">
      <formula>IF(RIGHT(TEXT(AI125,"0.#"),1)=".",TRUE,FALSE)</formula>
    </cfRule>
  </conditionalFormatting>
  <conditionalFormatting sqref="AM125">
    <cfRule type="expression" dxfId="2557" priority="13109">
      <formula>IF(RIGHT(TEXT(AM125,"0.#"),1)=".",FALSE,TRUE)</formula>
    </cfRule>
    <cfRule type="expression" dxfId="2556" priority="13110">
      <formula>IF(RIGHT(TEXT(AM125,"0.#"),1)=".",TRUE,FALSE)</formula>
    </cfRule>
  </conditionalFormatting>
  <conditionalFormatting sqref="AQ126">
    <cfRule type="expression" dxfId="2555" priority="13101">
      <formula>IF(RIGHT(TEXT(AQ126,"0.#"),1)=".",FALSE,TRUE)</formula>
    </cfRule>
    <cfRule type="expression" dxfId="2554" priority="13102">
      <formula>IF(RIGHT(TEXT(AQ126,"0.#"),1)=".",TRUE,FALSE)</formula>
    </cfRule>
  </conditionalFormatting>
  <conditionalFormatting sqref="AE128 AQ128">
    <cfRule type="expression" dxfId="2553" priority="13099">
      <formula>IF(RIGHT(TEXT(AE128,"0.#"),1)=".",FALSE,TRUE)</formula>
    </cfRule>
    <cfRule type="expression" dxfId="2552" priority="13100">
      <formula>IF(RIGHT(TEXT(AE128,"0.#"),1)=".",TRUE,FALSE)</formula>
    </cfRule>
  </conditionalFormatting>
  <conditionalFormatting sqref="AI128">
    <cfRule type="expression" dxfId="2551" priority="13097">
      <formula>IF(RIGHT(TEXT(AI128,"0.#"),1)=".",FALSE,TRUE)</formula>
    </cfRule>
    <cfRule type="expression" dxfId="2550" priority="13098">
      <formula>IF(RIGHT(TEXT(AI128,"0.#"),1)=".",TRUE,FALSE)</formula>
    </cfRule>
  </conditionalFormatting>
  <conditionalFormatting sqref="AM128">
    <cfRule type="expression" dxfId="2549" priority="13095">
      <formula>IF(RIGHT(TEXT(AM128,"0.#"),1)=".",FALSE,TRUE)</formula>
    </cfRule>
    <cfRule type="expression" dxfId="2548" priority="13096">
      <formula>IF(RIGHT(TEXT(AM128,"0.#"),1)=".",TRUE,FALSE)</formula>
    </cfRule>
  </conditionalFormatting>
  <conditionalFormatting sqref="AQ129">
    <cfRule type="expression" dxfId="2547" priority="13087">
      <formula>IF(RIGHT(TEXT(AQ129,"0.#"),1)=".",FALSE,TRUE)</formula>
    </cfRule>
    <cfRule type="expression" dxfId="2546" priority="13088">
      <formula>IF(RIGHT(TEXT(AQ129,"0.#"),1)=".",TRUE,FALSE)</formula>
    </cfRule>
  </conditionalFormatting>
  <conditionalFormatting sqref="AE75">
    <cfRule type="expression" dxfId="2545" priority="13085">
      <formula>IF(RIGHT(TEXT(AE75,"0.#"),1)=".",FALSE,TRUE)</formula>
    </cfRule>
    <cfRule type="expression" dxfId="2544" priority="13086">
      <formula>IF(RIGHT(TEXT(AE75,"0.#"),1)=".",TRUE,FALSE)</formula>
    </cfRule>
  </conditionalFormatting>
  <conditionalFormatting sqref="AE76">
    <cfRule type="expression" dxfId="2543" priority="13083">
      <formula>IF(RIGHT(TEXT(AE76,"0.#"),1)=".",FALSE,TRUE)</formula>
    </cfRule>
    <cfRule type="expression" dxfId="2542" priority="13084">
      <formula>IF(RIGHT(TEXT(AE76,"0.#"),1)=".",TRUE,FALSE)</formula>
    </cfRule>
  </conditionalFormatting>
  <conditionalFormatting sqref="AE77">
    <cfRule type="expression" dxfId="2541" priority="13081">
      <formula>IF(RIGHT(TEXT(AE77,"0.#"),1)=".",FALSE,TRUE)</formula>
    </cfRule>
    <cfRule type="expression" dxfId="2540" priority="13082">
      <formula>IF(RIGHT(TEXT(AE77,"0.#"),1)=".",TRUE,FALSE)</formula>
    </cfRule>
  </conditionalFormatting>
  <conditionalFormatting sqref="AI77">
    <cfRule type="expression" dxfId="2539" priority="13079">
      <formula>IF(RIGHT(TEXT(AI77,"0.#"),1)=".",FALSE,TRUE)</formula>
    </cfRule>
    <cfRule type="expression" dxfId="2538" priority="13080">
      <formula>IF(RIGHT(TEXT(AI77,"0.#"),1)=".",TRUE,FALSE)</formula>
    </cfRule>
  </conditionalFormatting>
  <conditionalFormatting sqref="AI76">
    <cfRule type="expression" dxfId="2537" priority="13077">
      <formula>IF(RIGHT(TEXT(AI76,"0.#"),1)=".",FALSE,TRUE)</formula>
    </cfRule>
    <cfRule type="expression" dxfId="2536" priority="13078">
      <formula>IF(RIGHT(TEXT(AI76,"0.#"),1)=".",TRUE,FALSE)</formula>
    </cfRule>
  </conditionalFormatting>
  <conditionalFormatting sqref="AI75">
    <cfRule type="expression" dxfId="2535" priority="13075">
      <formula>IF(RIGHT(TEXT(AI75,"0.#"),1)=".",FALSE,TRUE)</formula>
    </cfRule>
    <cfRule type="expression" dxfId="2534" priority="13076">
      <formula>IF(RIGHT(TEXT(AI75,"0.#"),1)=".",TRUE,FALSE)</formula>
    </cfRule>
  </conditionalFormatting>
  <conditionalFormatting sqref="AM75">
    <cfRule type="expression" dxfId="2533" priority="13073">
      <formula>IF(RIGHT(TEXT(AM75,"0.#"),1)=".",FALSE,TRUE)</formula>
    </cfRule>
    <cfRule type="expression" dxfId="2532" priority="13074">
      <formula>IF(RIGHT(TEXT(AM75,"0.#"),1)=".",TRUE,FALSE)</formula>
    </cfRule>
  </conditionalFormatting>
  <conditionalFormatting sqref="AM76">
    <cfRule type="expression" dxfId="2531" priority="13071">
      <formula>IF(RIGHT(TEXT(AM76,"0.#"),1)=".",FALSE,TRUE)</formula>
    </cfRule>
    <cfRule type="expression" dxfId="2530" priority="13072">
      <formula>IF(RIGHT(TEXT(AM76,"0.#"),1)=".",TRUE,FALSE)</formula>
    </cfRule>
  </conditionalFormatting>
  <conditionalFormatting sqref="AM77">
    <cfRule type="expression" dxfId="2529" priority="13069">
      <formula>IF(RIGHT(TEXT(AM77,"0.#"),1)=".",FALSE,TRUE)</formula>
    </cfRule>
    <cfRule type="expression" dxfId="2528" priority="13070">
      <formula>IF(RIGHT(TEXT(AM77,"0.#"),1)=".",TRUE,FALSE)</formula>
    </cfRule>
  </conditionalFormatting>
  <conditionalFormatting sqref="AE134:AE135 AI134:AI135 AM134:AM135 AQ134:AQ135 AU134:AU135">
    <cfRule type="expression" dxfId="2527" priority="13055">
      <formula>IF(RIGHT(TEXT(AE134,"0.#"),1)=".",FALSE,TRUE)</formula>
    </cfRule>
    <cfRule type="expression" dxfId="2526" priority="13056">
      <formula>IF(RIGHT(TEXT(AE134,"0.#"),1)=".",TRUE,FALSE)</formula>
    </cfRule>
  </conditionalFormatting>
  <conditionalFormatting sqref="AE433">
    <cfRule type="expression" dxfId="2525" priority="13025">
      <formula>IF(RIGHT(TEXT(AE433,"0.#"),1)=".",FALSE,TRUE)</formula>
    </cfRule>
    <cfRule type="expression" dxfId="2524" priority="13026">
      <formula>IF(RIGHT(TEXT(AE433,"0.#"),1)=".",TRUE,FALSE)</formula>
    </cfRule>
  </conditionalFormatting>
  <conditionalFormatting sqref="AM435">
    <cfRule type="expression" dxfId="2523" priority="13009">
      <formula>IF(RIGHT(TEXT(AM435,"0.#"),1)=".",FALSE,TRUE)</formula>
    </cfRule>
    <cfRule type="expression" dxfId="2522" priority="13010">
      <formula>IF(RIGHT(TEXT(AM435,"0.#"),1)=".",TRUE,FALSE)</formula>
    </cfRule>
  </conditionalFormatting>
  <conditionalFormatting sqref="AE434">
    <cfRule type="expression" dxfId="2521" priority="13023">
      <formula>IF(RIGHT(TEXT(AE434,"0.#"),1)=".",FALSE,TRUE)</formula>
    </cfRule>
    <cfRule type="expression" dxfId="2520" priority="13024">
      <formula>IF(RIGHT(TEXT(AE434,"0.#"),1)=".",TRUE,FALSE)</formula>
    </cfRule>
  </conditionalFormatting>
  <conditionalFormatting sqref="AE435">
    <cfRule type="expression" dxfId="2519" priority="13021">
      <formula>IF(RIGHT(TEXT(AE435,"0.#"),1)=".",FALSE,TRUE)</formula>
    </cfRule>
    <cfRule type="expression" dxfId="2518" priority="13022">
      <formula>IF(RIGHT(TEXT(AE435,"0.#"),1)=".",TRUE,FALSE)</formula>
    </cfRule>
  </conditionalFormatting>
  <conditionalFormatting sqref="AM433">
    <cfRule type="expression" dxfId="2517" priority="13013">
      <formula>IF(RIGHT(TEXT(AM433,"0.#"),1)=".",FALSE,TRUE)</formula>
    </cfRule>
    <cfRule type="expression" dxfId="2516" priority="13014">
      <formula>IF(RIGHT(TEXT(AM433,"0.#"),1)=".",TRUE,FALSE)</formula>
    </cfRule>
  </conditionalFormatting>
  <conditionalFormatting sqref="AM434">
    <cfRule type="expression" dxfId="2515" priority="13011">
      <formula>IF(RIGHT(TEXT(AM434,"0.#"),1)=".",FALSE,TRUE)</formula>
    </cfRule>
    <cfRule type="expression" dxfId="2514" priority="13012">
      <formula>IF(RIGHT(TEXT(AM434,"0.#"),1)=".",TRUE,FALSE)</formula>
    </cfRule>
  </conditionalFormatting>
  <conditionalFormatting sqref="AU433">
    <cfRule type="expression" dxfId="2513" priority="13001">
      <formula>IF(RIGHT(TEXT(AU433,"0.#"),1)=".",FALSE,TRUE)</formula>
    </cfRule>
    <cfRule type="expression" dxfId="2512" priority="13002">
      <formula>IF(RIGHT(TEXT(AU433,"0.#"),1)=".",TRUE,FALSE)</formula>
    </cfRule>
  </conditionalFormatting>
  <conditionalFormatting sqref="AU434">
    <cfRule type="expression" dxfId="2511" priority="12999">
      <formula>IF(RIGHT(TEXT(AU434,"0.#"),1)=".",FALSE,TRUE)</formula>
    </cfRule>
    <cfRule type="expression" dxfId="2510" priority="13000">
      <formula>IF(RIGHT(TEXT(AU434,"0.#"),1)=".",TRUE,FALSE)</formula>
    </cfRule>
  </conditionalFormatting>
  <conditionalFormatting sqref="AU435">
    <cfRule type="expression" dxfId="2509" priority="12997">
      <formula>IF(RIGHT(TEXT(AU435,"0.#"),1)=".",FALSE,TRUE)</formula>
    </cfRule>
    <cfRule type="expression" dxfId="2508" priority="12998">
      <formula>IF(RIGHT(TEXT(AU435,"0.#"),1)=".",TRUE,FALSE)</formula>
    </cfRule>
  </conditionalFormatting>
  <conditionalFormatting sqref="AI435">
    <cfRule type="expression" dxfId="2507" priority="12931">
      <formula>IF(RIGHT(TEXT(AI435,"0.#"),1)=".",FALSE,TRUE)</formula>
    </cfRule>
    <cfRule type="expression" dxfId="2506" priority="12932">
      <formula>IF(RIGHT(TEXT(AI435,"0.#"),1)=".",TRUE,FALSE)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I433">
    <cfRule type="expression" dxfId="701" priority="1">
      <formula>IF(RIGHT(TEXT(AI433,"0.#"),1)=".",FALSE,TRUE)</formula>
    </cfRule>
    <cfRule type="expression" dxfId="700" priority="2">
      <formula>IF(RIGHT(TEXT(AI433,"0.#"),1)=".",TRUE,FALSE)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9" max="49" man="1"/>
    <brk id="704" max="49" man="1"/>
    <brk id="739" max="49" man="1"/>
    <brk id="778"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498</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t="s">
        <v>550</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516</v>
      </c>
      <c r="AI2" s="54" t="s">
        <v>384</v>
      </c>
      <c r="AK2" s="54" t="s">
        <v>393</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517</v>
      </c>
      <c r="AI3" s="54" t="s">
        <v>386</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550</v>
      </c>
      <c r="R4" s="13" t="str">
        <f t="shared" si="3"/>
        <v>補助</v>
      </c>
      <c r="S4" s="13" t="str">
        <f t="shared" si="4"/>
        <v>補助</v>
      </c>
      <c r="T4" s="13"/>
      <c r="U4" s="32" t="s">
        <v>542</v>
      </c>
      <c r="W4" s="32" t="s">
        <v>270</v>
      </c>
      <c r="Y4" s="32" t="s">
        <v>72</v>
      </c>
      <c r="Z4" s="30"/>
      <c r="AA4" s="32" t="s">
        <v>77</v>
      </c>
      <c r="AB4" s="31"/>
      <c r="AC4" s="32" t="s">
        <v>256</v>
      </c>
      <c r="AD4" s="28"/>
      <c r="AE4" s="45" t="s">
        <v>297</v>
      </c>
      <c r="AF4" s="30"/>
      <c r="AG4" s="56" t="s">
        <v>518</v>
      </c>
      <c r="AI4" s="54" t="s">
        <v>504</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462</v>
      </c>
      <c r="Y5" s="32" t="s">
        <v>74</v>
      </c>
      <c r="Z5" s="30"/>
      <c r="AA5" s="32" t="s">
        <v>79</v>
      </c>
      <c r="AB5" s="31"/>
      <c r="AC5" s="32" t="s">
        <v>298</v>
      </c>
      <c r="AD5" s="31"/>
      <c r="AE5" s="45" t="s">
        <v>529</v>
      </c>
      <c r="AF5" s="30"/>
      <c r="AG5" s="56" t="s">
        <v>519</v>
      </c>
      <c r="AI5" s="56" t="s">
        <v>505</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541</v>
      </c>
      <c r="W6" s="32" t="s">
        <v>271</v>
      </c>
      <c r="Y6" s="32" t="s">
        <v>76</v>
      </c>
      <c r="Z6" s="30"/>
      <c r="AA6" s="32" t="s">
        <v>81</v>
      </c>
      <c r="AB6" s="31"/>
      <c r="AC6" s="32" t="s">
        <v>257</v>
      </c>
      <c r="AD6" s="31"/>
      <c r="AE6" s="45" t="s">
        <v>526</v>
      </c>
      <c r="AF6" s="30"/>
      <c r="AG6" s="56" t="s">
        <v>520</v>
      </c>
      <c r="AI6" s="54" t="s">
        <v>465</v>
      </c>
      <c r="AK6" s="54" t="str">
        <f t="shared" si="7"/>
        <v>E</v>
      </c>
      <c r="AP6" s="56" t="s">
        <v>520</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434</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t="s">
        <v>550</v>
      </c>
      <c r="C9" s="13" t="str">
        <f t="shared" si="0"/>
        <v>高齢社会対策</v>
      </c>
      <c r="D9" s="13" t="str">
        <f t="shared" si="8"/>
        <v>高齢社会対策</v>
      </c>
      <c r="F9" s="18" t="s">
        <v>436</v>
      </c>
      <c r="G9" s="17"/>
      <c r="H9" s="13" t="str">
        <f t="shared" si="1"/>
        <v/>
      </c>
      <c r="I9" s="13" t="str">
        <f t="shared" si="5"/>
        <v>一般会計</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463</v>
      </c>
      <c r="B10" s="15"/>
      <c r="C10" s="13" t="str">
        <f t="shared" si="0"/>
        <v/>
      </c>
      <c r="D10" s="13" t="str">
        <f t="shared" si="8"/>
        <v>高齢社会対策</v>
      </c>
      <c r="F10" s="18" t="s">
        <v>235</v>
      </c>
      <c r="G10" s="17"/>
      <c r="H10" s="13" t="str">
        <f t="shared" si="1"/>
        <v/>
      </c>
      <c r="I10" s="13" t="str">
        <f t="shared" si="5"/>
        <v>一般会計</v>
      </c>
      <c r="K10" s="14" t="s">
        <v>468</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506</v>
      </c>
      <c r="AK10" s="54" t="str">
        <f t="shared" si="7"/>
        <v>I</v>
      </c>
      <c r="AP10" s="54" t="s">
        <v>499</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356</v>
      </c>
      <c r="AF2" s="1035"/>
      <c r="AG2" s="1035"/>
      <c r="AH2" s="1035"/>
      <c r="AI2" s="1035" t="s">
        <v>362</v>
      </c>
      <c r="AJ2" s="1035"/>
      <c r="AK2" s="1035"/>
      <c r="AL2" s="1035"/>
      <c r="AM2" s="1035" t="s">
        <v>471</v>
      </c>
      <c r="AN2" s="1035"/>
      <c r="AO2" s="1035"/>
      <c r="AP2" s="553"/>
      <c r="AQ2" s="152" t="s">
        <v>354</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355</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356</v>
      </c>
      <c r="AF9" s="1035"/>
      <c r="AG9" s="1035"/>
      <c r="AH9" s="1035"/>
      <c r="AI9" s="1035" t="s">
        <v>362</v>
      </c>
      <c r="AJ9" s="1035"/>
      <c r="AK9" s="1035"/>
      <c r="AL9" s="1035"/>
      <c r="AM9" s="1035" t="s">
        <v>471</v>
      </c>
      <c r="AN9" s="1035"/>
      <c r="AO9" s="1035"/>
      <c r="AP9" s="553"/>
      <c r="AQ9" s="152" t="s">
        <v>354</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355</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356</v>
      </c>
      <c r="AF16" s="1035"/>
      <c r="AG16" s="1035"/>
      <c r="AH16" s="1035"/>
      <c r="AI16" s="1035" t="s">
        <v>362</v>
      </c>
      <c r="AJ16" s="1035"/>
      <c r="AK16" s="1035"/>
      <c r="AL16" s="1035"/>
      <c r="AM16" s="1035" t="s">
        <v>471</v>
      </c>
      <c r="AN16" s="1035"/>
      <c r="AO16" s="1035"/>
      <c r="AP16" s="553"/>
      <c r="AQ16" s="152" t="s">
        <v>354</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355</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356</v>
      </c>
      <c r="AF23" s="1035"/>
      <c r="AG23" s="1035"/>
      <c r="AH23" s="1035"/>
      <c r="AI23" s="1035" t="s">
        <v>362</v>
      </c>
      <c r="AJ23" s="1035"/>
      <c r="AK23" s="1035"/>
      <c r="AL23" s="1035"/>
      <c r="AM23" s="1035" t="s">
        <v>471</v>
      </c>
      <c r="AN23" s="1035"/>
      <c r="AO23" s="1035"/>
      <c r="AP23" s="553"/>
      <c r="AQ23" s="152" t="s">
        <v>354</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355</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356</v>
      </c>
      <c r="AF30" s="1035"/>
      <c r="AG30" s="1035"/>
      <c r="AH30" s="1035"/>
      <c r="AI30" s="1035" t="s">
        <v>362</v>
      </c>
      <c r="AJ30" s="1035"/>
      <c r="AK30" s="1035"/>
      <c r="AL30" s="1035"/>
      <c r="AM30" s="1035" t="s">
        <v>471</v>
      </c>
      <c r="AN30" s="1035"/>
      <c r="AO30" s="1035"/>
      <c r="AP30" s="553"/>
      <c r="AQ30" s="152" t="s">
        <v>354</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355</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356</v>
      </c>
      <c r="AF37" s="1035"/>
      <c r="AG37" s="1035"/>
      <c r="AH37" s="1035"/>
      <c r="AI37" s="1035" t="s">
        <v>362</v>
      </c>
      <c r="AJ37" s="1035"/>
      <c r="AK37" s="1035"/>
      <c r="AL37" s="1035"/>
      <c r="AM37" s="1035" t="s">
        <v>471</v>
      </c>
      <c r="AN37" s="1035"/>
      <c r="AO37" s="1035"/>
      <c r="AP37" s="553"/>
      <c r="AQ37" s="152" t="s">
        <v>354</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355</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356</v>
      </c>
      <c r="AF44" s="1035"/>
      <c r="AG44" s="1035"/>
      <c r="AH44" s="1035"/>
      <c r="AI44" s="1035" t="s">
        <v>362</v>
      </c>
      <c r="AJ44" s="1035"/>
      <c r="AK44" s="1035"/>
      <c r="AL44" s="1035"/>
      <c r="AM44" s="1035" t="s">
        <v>471</v>
      </c>
      <c r="AN44" s="1035"/>
      <c r="AO44" s="1035"/>
      <c r="AP44" s="553"/>
      <c r="AQ44" s="152" t="s">
        <v>354</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355</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356</v>
      </c>
      <c r="AF51" s="1035"/>
      <c r="AG51" s="1035"/>
      <c r="AH51" s="1035"/>
      <c r="AI51" s="1035" t="s">
        <v>362</v>
      </c>
      <c r="AJ51" s="1035"/>
      <c r="AK51" s="1035"/>
      <c r="AL51" s="1035"/>
      <c r="AM51" s="1035" t="s">
        <v>471</v>
      </c>
      <c r="AN51" s="1035"/>
      <c r="AO51" s="1035"/>
      <c r="AP51" s="553"/>
      <c r="AQ51" s="152" t="s">
        <v>354</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355</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356</v>
      </c>
      <c r="AF58" s="1035"/>
      <c r="AG58" s="1035"/>
      <c r="AH58" s="1035"/>
      <c r="AI58" s="1035" t="s">
        <v>362</v>
      </c>
      <c r="AJ58" s="1035"/>
      <c r="AK58" s="1035"/>
      <c r="AL58" s="1035"/>
      <c r="AM58" s="1035" t="s">
        <v>471</v>
      </c>
      <c r="AN58" s="1035"/>
      <c r="AO58" s="1035"/>
      <c r="AP58" s="553"/>
      <c r="AQ58" s="152" t="s">
        <v>354</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355</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356</v>
      </c>
      <c r="AF65" s="1035"/>
      <c r="AG65" s="1035"/>
      <c r="AH65" s="1035"/>
      <c r="AI65" s="1035" t="s">
        <v>362</v>
      </c>
      <c r="AJ65" s="1035"/>
      <c r="AK65" s="1035"/>
      <c r="AL65" s="1035"/>
      <c r="AM65" s="1035" t="s">
        <v>471</v>
      </c>
      <c r="AN65" s="1035"/>
      <c r="AO65" s="1035"/>
      <c r="AP65" s="553"/>
      <c r="AQ65" s="152" t="s">
        <v>354</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355</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510</v>
      </c>
      <c r="H2" s="595"/>
      <c r="I2" s="595"/>
      <c r="J2" s="595"/>
      <c r="K2" s="595"/>
      <c r="L2" s="595"/>
      <c r="M2" s="595"/>
      <c r="N2" s="595"/>
      <c r="O2" s="595"/>
      <c r="P2" s="595"/>
      <c r="Q2" s="595"/>
      <c r="R2" s="595"/>
      <c r="S2" s="595"/>
      <c r="T2" s="595"/>
      <c r="U2" s="595"/>
      <c r="V2" s="595"/>
      <c r="W2" s="595"/>
      <c r="X2" s="595"/>
      <c r="Y2" s="595"/>
      <c r="Z2" s="595"/>
      <c r="AA2" s="595"/>
      <c r="AB2" s="596"/>
      <c r="AC2" s="594" t="s">
        <v>512</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401</v>
      </c>
      <c r="H15" s="595"/>
      <c r="I15" s="595"/>
      <c r="J15" s="595"/>
      <c r="K15" s="595"/>
      <c r="L15" s="595"/>
      <c r="M15" s="595"/>
      <c r="N15" s="595"/>
      <c r="O15" s="595"/>
      <c r="P15" s="595"/>
      <c r="Q15" s="595"/>
      <c r="R15" s="595"/>
      <c r="S15" s="595"/>
      <c r="T15" s="595"/>
      <c r="U15" s="595"/>
      <c r="V15" s="595"/>
      <c r="W15" s="595"/>
      <c r="X15" s="595"/>
      <c r="Y15" s="595"/>
      <c r="Z15" s="595"/>
      <c r="AA15" s="595"/>
      <c r="AB15" s="596"/>
      <c r="AC15" s="594" t="s">
        <v>402</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400</v>
      </c>
      <c r="H28" s="595"/>
      <c r="I28" s="595"/>
      <c r="J28" s="595"/>
      <c r="K28" s="595"/>
      <c r="L28" s="595"/>
      <c r="M28" s="595"/>
      <c r="N28" s="595"/>
      <c r="O28" s="595"/>
      <c r="P28" s="595"/>
      <c r="Q28" s="595"/>
      <c r="R28" s="595"/>
      <c r="S28" s="595"/>
      <c r="T28" s="595"/>
      <c r="U28" s="595"/>
      <c r="V28" s="595"/>
      <c r="W28" s="595"/>
      <c r="X28" s="595"/>
      <c r="Y28" s="595"/>
      <c r="Z28" s="595"/>
      <c r="AA28" s="595"/>
      <c r="AB28" s="596"/>
      <c r="AC28" s="594" t="s">
        <v>403</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450</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404</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405</v>
      </c>
      <c r="H68" s="595"/>
      <c r="I68" s="595"/>
      <c r="J68" s="595"/>
      <c r="K68" s="595"/>
      <c r="L68" s="595"/>
      <c r="M68" s="595"/>
      <c r="N68" s="595"/>
      <c r="O68" s="595"/>
      <c r="P68" s="595"/>
      <c r="Q68" s="595"/>
      <c r="R68" s="595"/>
      <c r="S68" s="595"/>
      <c r="T68" s="595"/>
      <c r="U68" s="595"/>
      <c r="V68" s="595"/>
      <c r="W68" s="595"/>
      <c r="X68" s="595"/>
      <c r="Y68" s="595"/>
      <c r="Z68" s="595"/>
      <c r="AA68" s="595"/>
      <c r="AB68" s="596"/>
      <c r="AC68" s="594" t="s">
        <v>406</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407</v>
      </c>
      <c r="H81" s="595"/>
      <c r="I81" s="595"/>
      <c r="J81" s="595"/>
      <c r="K81" s="595"/>
      <c r="L81" s="595"/>
      <c r="M81" s="595"/>
      <c r="N81" s="595"/>
      <c r="O81" s="595"/>
      <c r="P81" s="595"/>
      <c r="Q81" s="595"/>
      <c r="R81" s="595"/>
      <c r="S81" s="595"/>
      <c r="T81" s="595"/>
      <c r="U81" s="595"/>
      <c r="V81" s="595"/>
      <c r="W81" s="595"/>
      <c r="X81" s="595"/>
      <c r="Y81" s="595"/>
      <c r="Z81" s="595"/>
      <c r="AA81" s="595"/>
      <c r="AB81" s="596"/>
      <c r="AC81" s="594" t="s">
        <v>408</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409</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410</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411</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412</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413</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414</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415</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416</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417</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418</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420</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419</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421</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422</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423</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424</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425</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426</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427</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6" sqref="P6:X6"/>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431</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390</v>
      </c>
      <c r="AI3" s="357"/>
      <c r="AJ3" s="357"/>
      <c r="AK3" s="357"/>
      <c r="AL3" s="357" t="s">
        <v>21</v>
      </c>
      <c r="AM3" s="357"/>
      <c r="AN3" s="357"/>
      <c r="AO3" s="362"/>
      <c r="AP3" s="363" t="s">
        <v>432</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431</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390</v>
      </c>
      <c r="AI36" s="357"/>
      <c r="AJ36" s="357"/>
      <c r="AK36" s="357"/>
      <c r="AL36" s="357" t="s">
        <v>21</v>
      </c>
      <c r="AM36" s="357"/>
      <c r="AN36" s="357"/>
      <c r="AO36" s="362"/>
      <c r="AP36" s="363" t="s">
        <v>432</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431</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390</v>
      </c>
      <c r="AI69" s="357"/>
      <c r="AJ69" s="357"/>
      <c r="AK69" s="357"/>
      <c r="AL69" s="357" t="s">
        <v>21</v>
      </c>
      <c r="AM69" s="357"/>
      <c r="AN69" s="357"/>
      <c r="AO69" s="362"/>
      <c r="AP69" s="363" t="s">
        <v>432</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431</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390</v>
      </c>
      <c r="AI102" s="357"/>
      <c r="AJ102" s="357"/>
      <c r="AK102" s="357"/>
      <c r="AL102" s="357" t="s">
        <v>21</v>
      </c>
      <c r="AM102" s="357"/>
      <c r="AN102" s="357"/>
      <c r="AO102" s="362"/>
      <c r="AP102" s="363" t="s">
        <v>432</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431</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390</v>
      </c>
      <c r="AI135" s="357"/>
      <c r="AJ135" s="357"/>
      <c r="AK135" s="357"/>
      <c r="AL135" s="357" t="s">
        <v>21</v>
      </c>
      <c r="AM135" s="357"/>
      <c r="AN135" s="357"/>
      <c r="AO135" s="362"/>
      <c r="AP135" s="363" t="s">
        <v>432</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431</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390</v>
      </c>
      <c r="AI168" s="357"/>
      <c r="AJ168" s="357"/>
      <c r="AK168" s="357"/>
      <c r="AL168" s="357" t="s">
        <v>21</v>
      </c>
      <c r="AM168" s="357"/>
      <c r="AN168" s="357"/>
      <c r="AO168" s="362"/>
      <c r="AP168" s="363" t="s">
        <v>432</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431</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390</v>
      </c>
      <c r="AI201" s="357"/>
      <c r="AJ201" s="357"/>
      <c r="AK201" s="357"/>
      <c r="AL201" s="357" t="s">
        <v>21</v>
      </c>
      <c r="AM201" s="357"/>
      <c r="AN201" s="357"/>
      <c r="AO201" s="362"/>
      <c r="AP201" s="363" t="s">
        <v>432</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431</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390</v>
      </c>
      <c r="AI234" s="357"/>
      <c r="AJ234" s="357"/>
      <c r="AK234" s="357"/>
      <c r="AL234" s="357" t="s">
        <v>21</v>
      </c>
      <c r="AM234" s="357"/>
      <c r="AN234" s="357"/>
      <c r="AO234" s="362"/>
      <c r="AP234" s="363" t="s">
        <v>432</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431</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390</v>
      </c>
      <c r="AI267" s="357"/>
      <c r="AJ267" s="357"/>
      <c r="AK267" s="357"/>
      <c r="AL267" s="357" t="s">
        <v>21</v>
      </c>
      <c r="AM267" s="357"/>
      <c r="AN267" s="357"/>
      <c r="AO267" s="362"/>
      <c r="AP267" s="363" t="s">
        <v>432</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431</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390</v>
      </c>
      <c r="AI300" s="357"/>
      <c r="AJ300" s="357"/>
      <c r="AK300" s="357"/>
      <c r="AL300" s="357" t="s">
        <v>21</v>
      </c>
      <c r="AM300" s="357"/>
      <c r="AN300" s="357"/>
      <c r="AO300" s="362"/>
      <c r="AP300" s="363" t="s">
        <v>432</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431</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390</v>
      </c>
      <c r="AI333" s="357"/>
      <c r="AJ333" s="357"/>
      <c r="AK333" s="357"/>
      <c r="AL333" s="357" t="s">
        <v>21</v>
      </c>
      <c r="AM333" s="357"/>
      <c r="AN333" s="357"/>
      <c r="AO333" s="362"/>
      <c r="AP333" s="363" t="s">
        <v>432</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431</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390</v>
      </c>
      <c r="AI366" s="357"/>
      <c r="AJ366" s="357"/>
      <c r="AK366" s="357"/>
      <c r="AL366" s="357" t="s">
        <v>21</v>
      </c>
      <c r="AM366" s="357"/>
      <c r="AN366" s="357"/>
      <c r="AO366" s="362"/>
      <c r="AP366" s="363" t="s">
        <v>432</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431</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390</v>
      </c>
      <c r="AI399" s="357"/>
      <c r="AJ399" s="357"/>
      <c r="AK399" s="357"/>
      <c r="AL399" s="357" t="s">
        <v>21</v>
      </c>
      <c r="AM399" s="357"/>
      <c r="AN399" s="357"/>
      <c r="AO399" s="362"/>
      <c r="AP399" s="363" t="s">
        <v>432</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431</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390</v>
      </c>
      <c r="AI432" s="357"/>
      <c r="AJ432" s="357"/>
      <c r="AK432" s="357"/>
      <c r="AL432" s="357" t="s">
        <v>21</v>
      </c>
      <c r="AM432" s="357"/>
      <c r="AN432" s="357"/>
      <c r="AO432" s="362"/>
      <c r="AP432" s="363" t="s">
        <v>432</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431</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390</v>
      </c>
      <c r="AI465" s="357"/>
      <c r="AJ465" s="357"/>
      <c r="AK465" s="357"/>
      <c r="AL465" s="357" t="s">
        <v>21</v>
      </c>
      <c r="AM465" s="357"/>
      <c r="AN465" s="357"/>
      <c r="AO465" s="362"/>
      <c r="AP465" s="363" t="s">
        <v>432</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431</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390</v>
      </c>
      <c r="AI498" s="357"/>
      <c r="AJ498" s="357"/>
      <c r="AK498" s="357"/>
      <c r="AL498" s="357" t="s">
        <v>21</v>
      </c>
      <c r="AM498" s="357"/>
      <c r="AN498" s="357"/>
      <c r="AO498" s="362"/>
      <c r="AP498" s="363" t="s">
        <v>432</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431</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390</v>
      </c>
      <c r="AI531" s="357"/>
      <c r="AJ531" s="357"/>
      <c r="AK531" s="357"/>
      <c r="AL531" s="357" t="s">
        <v>21</v>
      </c>
      <c r="AM531" s="357"/>
      <c r="AN531" s="357"/>
      <c r="AO531" s="362"/>
      <c r="AP531" s="363" t="s">
        <v>432</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431</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390</v>
      </c>
      <c r="AI564" s="357"/>
      <c r="AJ564" s="357"/>
      <c r="AK564" s="357"/>
      <c r="AL564" s="357" t="s">
        <v>21</v>
      </c>
      <c r="AM564" s="357"/>
      <c r="AN564" s="357"/>
      <c r="AO564" s="362"/>
      <c r="AP564" s="363" t="s">
        <v>432</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431</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390</v>
      </c>
      <c r="AI597" s="357"/>
      <c r="AJ597" s="357"/>
      <c r="AK597" s="357"/>
      <c r="AL597" s="357" t="s">
        <v>21</v>
      </c>
      <c r="AM597" s="357"/>
      <c r="AN597" s="357"/>
      <c r="AO597" s="362"/>
      <c r="AP597" s="363" t="s">
        <v>432</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431</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390</v>
      </c>
      <c r="AI630" s="357"/>
      <c r="AJ630" s="357"/>
      <c r="AK630" s="357"/>
      <c r="AL630" s="357" t="s">
        <v>21</v>
      </c>
      <c r="AM630" s="357"/>
      <c r="AN630" s="357"/>
      <c r="AO630" s="362"/>
      <c r="AP630" s="363" t="s">
        <v>432</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431</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390</v>
      </c>
      <c r="AI663" s="357"/>
      <c r="AJ663" s="357"/>
      <c r="AK663" s="357"/>
      <c r="AL663" s="357" t="s">
        <v>21</v>
      </c>
      <c r="AM663" s="357"/>
      <c r="AN663" s="357"/>
      <c r="AO663" s="362"/>
      <c r="AP663" s="363" t="s">
        <v>432</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431</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390</v>
      </c>
      <c r="AI696" s="357"/>
      <c r="AJ696" s="357"/>
      <c r="AK696" s="357"/>
      <c r="AL696" s="357" t="s">
        <v>21</v>
      </c>
      <c r="AM696" s="357"/>
      <c r="AN696" s="357"/>
      <c r="AO696" s="362"/>
      <c r="AP696" s="363" t="s">
        <v>432</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431</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390</v>
      </c>
      <c r="AI729" s="357"/>
      <c r="AJ729" s="357"/>
      <c r="AK729" s="357"/>
      <c r="AL729" s="357" t="s">
        <v>21</v>
      </c>
      <c r="AM729" s="357"/>
      <c r="AN729" s="357"/>
      <c r="AO729" s="362"/>
      <c r="AP729" s="363" t="s">
        <v>432</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431</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390</v>
      </c>
      <c r="AI762" s="357"/>
      <c r="AJ762" s="357"/>
      <c r="AK762" s="357"/>
      <c r="AL762" s="357" t="s">
        <v>21</v>
      </c>
      <c r="AM762" s="357"/>
      <c r="AN762" s="357"/>
      <c r="AO762" s="362"/>
      <c r="AP762" s="363" t="s">
        <v>432</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431</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390</v>
      </c>
      <c r="AI795" s="357"/>
      <c r="AJ795" s="357"/>
      <c r="AK795" s="357"/>
      <c r="AL795" s="357" t="s">
        <v>21</v>
      </c>
      <c r="AM795" s="357"/>
      <c r="AN795" s="357"/>
      <c r="AO795" s="362"/>
      <c r="AP795" s="363" t="s">
        <v>432</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431</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390</v>
      </c>
      <c r="AI828" s="357"/>
      <c r="AJ828" s="357"/>
      <c r="AK828" s="357"/>
      <c r="AL828" s="357" t="s">
        <v>21</v>
      </c>
      <c r="AM828" s="357"/>
      <c r="AN828" s="357"/>
      <c r="AO828" s="362"/>
      <c r="AP828" s="363" t="s">
        <v>432</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431</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390</v>
      </c>
      <c r="AI861" s="357"/>
      <c r="AJ861" s="357"/>
      <c r="AK861" s="357"/>
      <c r="AL861" s="357" t="s">
        <v>21</v>
      </c>
      <c r="AM861" s="357"/>
      <c r="AN861" s="357"/>
      <c r="AO861" s="362"/>
      <c r="AP861" s="363" t="s">
        <v>432</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431</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390</v>
      </c>
      <c r="AI894" s="357"/>
      <c r="AJ894" s="357"/>
      <c r="AK894" s="357"/>
      <c r="AL894" s="357" t="s">
        <v>21</v>
      </c>
      <c r="AM894" s="357"/>
      <c r="AN894" s="357"/>
      <c r="AO894" s="362"/>
      <c r="AP894" s="363" t="s">
        <v>432</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431</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390</v>
      </c>
      <c r="AI927" s="357"/>
      <c r="AJ927" s="357"/>
      <c r="AK927" s="357"/>
      <c r="AL927" s="357" t="s">
        <v>21</v>
      </c>
      <c r="AM927" s="357"/>
      <c r="AN927" s="357"/>
      <c r="AO927" s="362"/>
      <c r="AP927" s="363" t="s">
        <v>432</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431</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390</v>
      </c>
      <c r="AI960" s="357"/>
      <c r="AJ960" s="357"/>
      <c r="AK960" s="357"/>
      <c r="AL960" s="357" t="s">
        <v>21</v>
      </c>
      <c r="AM960" s="357"/>
      <c r="AN960" s="357"/>
      <c r="AO960" s="362"/>
      <c r="AP960" s="363" t="s">
        <v>432</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431</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390</v>
      </c>
      <c r="AI993" s="357"/>
      <c r="AJ993" s="357"/>
      <c r="AK993" s="357"/>
      <c r="AL993" s="357" t="s">
        <v>21</v>
      </c>
      <c r="AM993" s="357"/>
      <c r="AN993" s="357"/>
      <c r="AO993" s="362"/>
      <c r="AP993" s="363" t="s">
        <v>432</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431</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390</v>
      </c>
      <c r="AI1026" s="357"/>
      <c r="AJ1026" s="357"/>
      <c r="AK1026" s="357"/>
      <c r="AL1026" s="357" t="s">
        <v>21</v>
      </c>
      <c r="AM1026" s="357"/>
      <c r="AN1026" s="357"/>
      <c r="AO1026" s="362"/>
      <c r="AP1026" s="363" t="s">
        <v>432</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431</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390</v>
      </c>
      <c r="AI1059" s="357"/>
      <c r="AJ1059" s="357"/>
      <c r="AK1059" s="357"/>
      <c r="AL1059" s="357" t="s">
        <v>21</v>
      </c>
      <c r="AM1059" s="357"/>
      <c r="AN1059" s="357"/>
      <c r="AO1059" s="362"/>
      <c r="AP1059" s="363" t="s">
        <v>432</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431</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390</v>
      </c>
      <c r="AI1092" s="357"/>
      <c r="AJ1092" s="357"/>
      <c r="AK1092" s="357"/>
      <c r="AL1092" s="357" t="s">
        <v>21</v>
      </c>
      <c r="AM1092" s="357"/>
      <c r="AN1092" s="357"/>
      <c r="AO1092" s="362"/>
      <c r="AP1092" s="363" t="s">
        <v>432</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431</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390</v>
      </c>
      <c r="AI1125" s="357"/>
      <c r="AJ1125" s="357"/>
      <c r="AK1125" s="357"/>
      <c r="AL1125" s="357" t="s">
        <v>21</v>
      </c>
      <c r="AM1125" s="357"/>
      <c r="AN1125" s="357"/>
      <c r="AO1125" s="362"/>
      <c r="AP1125" s="363" t="s">
        <v>432</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431</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390</v>
      </c>
      <c r="AI1158" s="357"/>
      <c r="AJ1158" s="357"/>
      <c r="AK1158" s="357"/>
      <c r="AL1158" s="357" t="s">
        <v>21</v>
      </c>
      <c r="AM1158" s="357"/>
      <c r="AN1158" s="357"/>
      <c r="AO1158" s="362"/>
      <c r="AP1158" s="363" t="s">
        <v>432</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431</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390</v>
      </c>
      <c r="AI1191" s="357"/>
      <c r="AJ1191" s="357"/>
      <c r="AK1191" s="357"/>
      <c r="AL1191" s="357" t="s">
        <v>21</v>
      </c>
      <c r="AM1191" s="357"/>
      <c r="AN1191" s="357"/>
      <c r="AO1191" s="362"/>
      <c r="AP1191" s="363" t="s">
        <v>432</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431</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390</v>
      </c>
      <c r="AI1224" s="357"/>
      <c r="AJ1224" s="357"/>
      <c r="AK1224" s="357"/>
      <c r="AL1224" s="357" t="s">
        <v>21</v>
      </c>
      <c r="AM1224" s="357"/>
      <c r="AN1224" s="357"/>
      <c r="AO1224" s="362"/>
      <c r="AP1224" s="363" t="s">
        <v>432</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431</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390</v>
      </c>
      <c r="AI1257" s="357"/>
      <c r="AJ1257" s="357"/>
      <c r="AK1257" s="357"/>
      <c r="AL1257" s="357" t="s">
        <v>21</v>
      </c>
      <c r="AM1257" s="357"/>
      <c r="AN1257" s="357"/>
      <c r="AO1257" s="362"/>
      <c r="AP1257" s="363" t="s">
        <v>432</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431</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390</v>
      </c>
      <c r="AI1290" s="357"/>
      <c r="AJ1290" s="357"/>
      <c r="AK1290" s="357"/>
      <c r="AL1290" s="357" t="s">
        <v>21</v>
      </c>
      <c r="AM1290" s="357"/>
      <c r="AN1290" s="357"/>
      <c r="AO1290" s="362"/>
      <c r="AP1290" s="363" t="s">
        <v>432</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2018-05-15T06:30:14Z</cp:lastPrinted>
  <dcterms:created xsi:type="dcterms:W3CDTF">2012-03-13T00:50:25Z</dcterms:created>
  <dcterms:modified xsi:type="dcterms:W3CDTF">2018-07-09T09:11:22Z</dcterms:modified>
</cp:coreProperties>
</file>