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<sst xmlns="http://schemas.openxmlformats.org/spreadsheetml/2006/main" count="2913" uniqueCount="621">
  <si>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</si>
  <si>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</si>
  <si>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</si>
  <si>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</si>
  <si>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</si>
  <si>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</si>
  <si>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</si>
  <si>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</si>
  <si>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</si>
  <si>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</si>
  <si>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</si>
  <si>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</si>
  <si>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</si>
  <si>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</si>
  <si>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</si>
  <si>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</si>
  <si>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</si>
  <si>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</si>
  <si>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</si>
  <si>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</si>
  <si>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</si>
  <si>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</si>
  <si>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</si>
  <si>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</si>
  <si>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</si>
  <si>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</si>
  <si>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</si>
  <si>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</si>
  <si>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</si>
  <si>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</si>
  <si>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</si>
  <si>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</si>
  <si>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</si>
  <si>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</si>
  <si>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</si>
  <si>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</si>
  <si>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</si>
  <si>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</si>
  <si>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</si>
  <si>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</si>
  <si>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</si>
  <si>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</si>
  <si>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</si>
  <si>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</si>
  <si>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</si>
  <si>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</si>
  <si>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</si>
  <si>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</si>
  <si>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</si>
  <si>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</si>
  <si>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</si>
  <si>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</si>
  <si>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</si>
  <si>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</si>
  <si>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</si>
  <si>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</si>
  <si>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</si>
  <si>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</si>
  <si>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</si>
  <si>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</si>
  <si>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</si>
  <si>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</si>
  <si>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</si>
  <si>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</si>
  <si>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</si>
  <si>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</si>
  <si>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</si>
  <si>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</si>
  <si>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</si>
  <si>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</si>
  <si>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</si>
  <si>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</si>
  <si>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</si>
  <si>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</si>
  <si>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</si>
  <si>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</si>
  <si>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</si>
  <si>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</si>
  <si>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</si>
  <si>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</si>
  <si>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</si>
  <si>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</si>
  <si>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</si>
  <si>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</si>
  <si>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</si>
  <si>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</si>
  <si>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</si>
  <si>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</si>
  <si>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</si>
  <si>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</si>
  <si>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</si>
  <si>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</si>
  <si>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</si>
  <si>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</si>
  <si>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</si>
  <si>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</si>
  <si>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</si>
  <si>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</si>
  <si>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</si>
  <si>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</si>
  <si>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</si>
  <si>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</si>
  <si>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</si>
  <si>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</si>
  <si>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</si>
  <si>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</si>
  <si>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</si>
  <si>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</si>
  <si>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</si>
  <si>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</si>
  <si>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</si>
  <si>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</si>
  <si>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</si>
  <si>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</si>
  <si>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</si>
  <si>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</si>
  <si>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</si>
  <si>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</si>
  <si>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</si>
  <si>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</si>
  <si>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</si>
  <si>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</si>
  <si>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</si>
  <si>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</si>
  <si>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</si>
  <si>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</si>
  <si>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</si>
  <si>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</si>
  <si>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</si>
  <si>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</si>
  <si>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</si>
  <si>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</si>
  <si>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</si>
  <si>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</si>
  <si>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</si>
  <si>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</si>
  <si>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</si>
  <si>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</si>
  <si>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</si>
  <si>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</si>
  <si>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</si>
  <si>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</si>
  <si>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</si>
  <si>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</si>
  <si>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</si>
  <si>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</si>
  <si>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</si>
  <si>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</si>
  <si>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</si>
  <si>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</si>
  <si>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</si>
  <si>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</si>
  <si>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</si>
  <si>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</si>
  <si>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</si>
  <si>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</si>
  <si>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</si>
  <si>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</si>
  <si>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</si>
  <si>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</si>
  <si>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</si>
  <si>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</si>
  <si>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</si>
  <si>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</si>
  <si>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</si>
  <si>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</si>
  <si>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</si>
  <si>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</si>
  <si>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</si>
  <si>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</si>
  <si>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</si>
  <si>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</si>
  <si>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</si>
  <si>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</si>
  <si>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</si>
  <si>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</si>
  <si>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</si>
  <si>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</si>
  <si>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</si>
  <si>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</si>
  <si>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</si>
  <si>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</si>
  <si>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</si>
  <si>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</si>
  <si>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</si>
  <si>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</si>
  <si>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</si>
  <si>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</si>
  <si>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</si>
  <si>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</si>
  <si>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</si>
  <si>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</si>
  <si>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</si>
  <si>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</si>
  <si>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</si>
  <si>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</si>
  <si>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</si>
  <si>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</si>
  <si>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</si>
  <si>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</si>
  <si>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</si>
  <si>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</si>
  <si>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</si>
  <si>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</si>
  <si>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</si>
  <si>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</si>
  <si>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</si>
  <si>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</si>
  <si>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</si>
  <si>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</si>
  <si>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</si>
  <si>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</si>
  <si>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</si>
  <si>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</si>
  <si>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</si>
  <si>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</si>
  <si>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</si>
  <si>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</si>
  <si>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</si>
  <si>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</si>
  <si>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</si>
  <si>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</si>
  <si>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</si>
  <si>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</si>
  <si>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</si>
  <si>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</si>
  <si>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</si>
  <si>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</si>
  <si>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</si>
  <si>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</si>
  <si>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</si>
  <si>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</si>
  <si>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</si>
  <si>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</si>
  <si>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</si>
  <si>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</si>
  <si>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</si>
  <si>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</si>
  <si>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</si>
  <si>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</si>
  <si>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</si>
  <si>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</si>
  <si>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</si>
  <si>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</si>
  <si>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</si>
  <si>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</si>
  <si>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</si>
  <si>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</si>
  <si>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</si>
  <si>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</si>
  <si>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</si>
  <si>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</si>
  <si>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</si>
  <si>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</si>
  <si>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</si>
  <si>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</si>
  <si>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</si>
  <si>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</si>
  <si>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</si>
  <si>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</si>
  <si>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</si>
  <si>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</si>
  <si>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</si>
  <si>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</si>
  <si>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</si>
  <si>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</si>
  <si>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</si>
  <si>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</si>
  <si>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</si>
  <si>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</si>
  <si>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</si>
  <si>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</si>
  <si>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</si>
  <si>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</si>
  <si>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</si>
  <si>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</si>
  <si>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</si>
  <si>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</si>
  <si>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</si>
  <si>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</si>
  <si>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</si>
  <si>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</si>
  <si>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</si>
  <si>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</si>
  <si>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</si>
  <si>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</si>
  <si>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</si>
  <si>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</si>
  <si>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</si>
  <si>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</si>
  <si>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</si>
  <si>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</si>
  <si>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</si>
  <si>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</si>
  <si>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</si>
  <si>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</si>
  <si>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</si>
  <si>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</si>
  <si>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</si>
  <si>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</si>
  <si>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</si>
  <si>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</si>
  <si>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</si>
  <si>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</si>
  <si>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</si>
  <si>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</si>
  <si>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</si>
  <si>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</si>
  <si>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</si>
  <si>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</si>
  <si>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</si>
  <si>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</si>
  <si>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</si>
  <si>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</si>
  <si>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</si>
  <si>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</si>
  <si>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</si>
  <si>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</si>
  <si>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</si>
  <si>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</si>
  <si>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</si>
  <si>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</si>
  <si>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</si>
  <si>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</si>
  <si>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</si>
  <si>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</si>
  <si>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</si>
  <si>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</si>
  <si>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</si>
  <si>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</si>
  <si>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</si>
  <si>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</si>
  <si>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</si>
  <si>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</si>
  <si>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</si>
  <si>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</si>
  <si>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</si>
  <si>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</si>
  <si>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</si>
  <si>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</si>
  <si>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</si>
  <si>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</si>
  <si>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</si>
  <si>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</si>
  <si>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</si>
  <si>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</si>
  <si>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</si>
  <si>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</si>
  <si>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</si>
  <si>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</si>
  <si>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</si>
  <si>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</si>
  <si>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</si>
  <si>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</si>
  <si>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</si>
  <si>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</si>
  <si>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</si>
  <si>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</si>
  <si>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</si>
  <si>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</si>
  <si>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</si>
  <si>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</si>
  <si>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</si>
  <si>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</si>
  <si>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</si>
  <si>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</si>
  <si>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</si>
  <si>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</si>
  <si>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</si>
  <si>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</si>
  <si>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</si>
  <si>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</si>
  <si>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</si>
  <si>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</si>
  <si>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</si>
  <si>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</si>
  <si>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</si>
  <si>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</si>
  <si>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</si>
  <si>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</si>
  <si>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</si>
  <si>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</si>
  <si>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</si>
  <si>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</si>
  <si>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</si>
  <si>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</si>
  <si>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</si>
  <si>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</si>
  <si>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</si>
  <si>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</si>
  <si>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</si>
  <si>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</si>
  <si>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</si>
  <si>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</si>
  <si>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</si>
  <si>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</si>
  <si>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</si>
  <si>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</si>
  <si>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</si>
  <si>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</si>
  <si>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</si>
  <si>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</si>
  <si>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</si>
  <si>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</si>
  <si>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</si>
  <si>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</si>
  <si>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</si>
  <si>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</si>
  <si>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</si>
  <si>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</si>
  <si>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</si>
  <si>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</si>
  <si>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</si>
  <si>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</si>
  <si>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</si>
  <si>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</si>
  <si>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</si>
  <si>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</si>
  <si>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</si>
  <si>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</si>
  <si>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</si>
  <si>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</si>
  <si>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</si>
  <si>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</si>
  <si>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</si>
  <si>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</si>
  <si>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</si>
  <si>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</si>
  <si>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</si>
  <si>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</si>
  <si>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</si>
  <si>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</si>
  <si>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</si>
  <si>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</si>
  <si>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</si>
  <si>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</si>
  <si>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</si>
  <si>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</si>
  <si>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</si>
  <si>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</si>
  <si>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</si>
  <si>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</si>
  <si>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</si>
  <si>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</si>
  <si>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</si>
  <si>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</si>
  <si>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</si>
  <si>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</si>
  <si>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</si>
  <si>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</si>
  <si>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</si>
  <si>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</si>
  <si>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</si>
  <si>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</si>
  <si>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</si>
  <si>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</si>
  <si>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</si>
  <si>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</si>
  <si>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</si>
  <si>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</si>
  <si>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</si>
  <si>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</si>
  <si>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</si>
  <si>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</si>
  <si>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</si>
  <si>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</si>
  <si>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</si>
  <si>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</si>
  <si>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</si>
  <si>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</si>
  <si>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</si>
  <si>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</si>
  <si>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</si>
  <si>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</si>
  <si>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</si>
  <si>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</si>
  <si>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</si>
  <si>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</si>
  <si>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</si>
  <si>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</si>
  <si>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</si>
  <si>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</si>
  <si>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</si>
  <si>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</si>
  <si>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</si>
  <si>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</si>
  <si>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</si>
  <si>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</si>
  <si>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</si>
  <si>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</si>
  <si>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</si>
  <si>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</si>
  <si>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</si>
  <si>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</si>
  <si>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</si>
  <si>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</si>
  <si>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</si>
  <si>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</si>
  <si>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</si>
  <si>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</si>
  <si>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</si>
  <si>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</si>
  <si>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</si>
  <si>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</si>
  <si>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</si>
  <si>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</si>
  <si>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</si>
  <si>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</si>
  <si>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</si>
  <si>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</si>
  <si>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</si>
  <si>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</si>
  <si>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</si>
  <si>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</si>
  <si>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</si>
  <si>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</si>
  <si>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</si>
  <si>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</si>
  <si>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</si>
  <si>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</si>
  <si>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</si>
  <si>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</si>
  <si>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</si>
  <si>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</si>
  <si>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</si>
  <si>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</si>
  <si>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</si>
  <si>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</si>
  <si>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</si>
  <si>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</si>
  <si>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</si>
  <si>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</si>
  <si>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</si>
  <si>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</si>
  <si>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</si>
  <si>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</si>
  <si>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</si>
  <si>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</si>
  <si>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</si>
  <si>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</si>
  <si>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</si>
  <si>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</si>
  <si>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</si>
  <si>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</si>
  <si>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</si>
  <si>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</si>
  <si>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</si>
  <si>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</si>
  <si>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</si>
  <si>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</si>
  <si>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</si>
  <si>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基礎年金給付に必要な経費</t>
    <phoneticPr fontId="6"/>
  </si>
  <si>
    <t>年金局</t>
    <phoneticPr fontId="6"/>
  </si>
  <si>
    <t>総務課</t>
    <phoneticPr fontId="6"/>
  </si>
  <si>
    <t>○</t>
  </si>
  <si>
    <t>国民年金法第１５条（第４号を除く）</t>
    <phoneticPr fontId="6"/>
  </si>
  <si>
    <t xml:space="preserve">                                         －</t>
    <phoneticPr fontId="6"/>
  </si>
  <si>
    <t>老齢、障害又は死亡による所得の喪失・減少により、国民生活の安定が損なわれることを国民の共同連帯によって防止し、もって健全な国民生活の維持・向上に寄与するため、基礎年金の給付を行う。</t>
    <phoneticPr fontId="6"/>
  </si>
  <si>
    <t>厚生年金・国民年金・共済組合等からの拠出金等を財源として、基礎年金の給付を行う。</t>
    <phoneticPr fontId="6"/>
  </si>
  <si>
    <t>-</t>
  </si>
  <si>
    <t>基礎年金給付費</t>
    <phoneticPr fontId="6"/>
  </si>
  <si>
    <t>-</t>
    <phoneticPr fontId="6"/>
  </si>
  <si>
    <t>-</t>
    <phoneticPr fontId="6"/>
  </si>
  <si>
    <t>-</t>
    <phoneticPr fontId="6"/>
  </si>
  <si>
    <t>-</t>
    <phoneticPr fontId="6"/>
  </si>
  <si>
    <t>本経費は、被保険者期間中の保険料納付記録に基づき裁定された基礎年金の給付費であり、定量的な目標が設定できない。</t>
    <phoneticPr fontId="6"/>
  </si>
  <si>
    <t>被保険者期間中の保険料納付記録に基づき裁定された基礎年金を適切に給付する。</t>
    <phoneticPr fontId="6"/>
  </si>
  <si>
    <t>年金受給者に対し、着実に給付する。</t>
    <phoneticPr fontId="6"/>
  </si>
  <si>
    <t>億円</t>
    <rPh sb="0" eb="2">
      <t>オクエン</t>
    </rPh>
    <phoneticPr fontId="6"/>
  </si>
  <si>
    <t>-</t>
    <phoneticPr fontId="6"/>
  </si>
  <si>
    <t>-</t>
    <phoneticPr fontId="6"/>
  </si>
  <si>
    <t>-</t>
    <phoneticPr fontId="6"/>
  </si>
  <si>
    <t>-</t>
    <phoneticPr fontId="6"/>
  </si>
  <si>
    <t>千人</t>
    <rPh sb="0" eb="2">
      <t>センニン</t>
    </rPh>
    <phoneticPr fontId="6"/>
  </si>
  <si>
    <t>-</t>
    <phoneticPr fontId="6"/>
  </si>
  <si>
    <t>-</t>
    <phoneticPr fontId="6"/>
  </si>
  <si>
    <t>-</t>
    <phoneticPr fontId="6"/>
  </si>
  <si>
    <t>-</t>
    <phoneticPr fontId="6"/>
  </si>
  <si>
    <t>-</t>
    <phoneticPr fontId="6"/>
  </si>
  <si>
    <t>-</t>
    <phoneticPr fontId="6"/>
  </si>
  <si>
    <t>-</t>
    <phoneticPr fontId="6"/>
  </si>
  <si>
    <t>-</t>
    <phoneticPr fontId="6"/>
  </si>
  <si>
    <t>上位施策を達成するために、年金受給者に対し、着実に給付する。
また、本経費は、被保険者期間中の保険料納付記録に基づき裁定された基礎年金の給付費であり、測定指標を設定できない。</t>
    <rPh sb="0" eb="2">
      <t>ジョウイ</t>
    </rPh>
    <rPh sb="2" eb="4">
      <t>セサク</t>
    </rPh>
    <rPh sb="5" eb="7">
      <t>タッセイ</t>
    </rPh>
    <rPh sb="63" eb="67">
      <t>キソ</t>
    </rPh>
    <rPh sb="65" eb="67">
      <t>ネンキン</t>
    </rPh>
    <rPh sb="75" eb="77">
      <t>ソクテイ</t>
    </rPh>
    <rPh sb="77" eb="79">
      <t>シヒョウ</t>
    </rPh>
    <phoneticPr fontId="6"/>
  </si>
  <si>
    <t>-</t>
    <phoneticPr fontId="6"/>
  </si>
  <si>
    <t>-</t>
    <phoneticPr fontId="6"/>
  </si>
  <si>
    <t>-</t>
    <phoneticPr fontId="6"/>
  </si>
  <si>
    <t>-</t>
    <phoneticPr fontId="6"/>
  </si>
  <si>
    <t>本事業は、法律に基づき、老齢、障害又は死亡によって国民生活の安定が損なわれることを防止するとともに、健全な生活の維持・向上に寄与することを目的とする必要不可欠な事業である。</t>
    <rPh sb="5" eb="7">
      <t>ホウリツ</t>
    </rPh>
    <rPh sb="8" eb="9">
      <t>モト</t>
    </rPh>
    <rPh sb="25" eb="27">
      <t>コクミン</t>
    </rPh>
    <rPh sb="27" eb="29">
      <t>セイカツ</t>
    </rPh>
    <rPh sb="30" eb="32">
      <t>アンテイ</t>
    </rPh>
    <phoneticPr fontId="4"/>
  </si>
  <si>
    <t>本事業を安定的かつ継続的に行うために、国の責務において実施することが必要不可欠である。</t>
    <rPh sb="19" eb="20">
      <t>クニ</t>
    </rPh>
    <rPh sb="21" eb="23">
      <t>セキム</t>
    </rPh>
    <rPh sb="27" eb="29">
      <t>ジッシ</t>
    </rPh>
    <phoneticPr fontId="4"/>
  </si>
  <si>
    <t>本事業の目的は、日本国憲法に規定された理念に基づくものであり、その目的を達成するために、法律に基づき、国の責務において実施すべき優先度が高い事業である。</t>
    <rPh sb="0" eb="1">
      <t>ホン</t>
    </rPh>
    <rPh sb="1" eb="3">
      <t>ジギョウ</t>
    </rPh>
    <rPh sb="4" eb="6">
      <t>モクテキ</t>
    </rPh>
    <rPh sb="8" eb="10">
      <t>ニホン</t>
    </rPh>
    <rPh sb="10" eb="11">
      <t>コク</t>
    </rPh>
    <rPh sb="11" eb="13">
      <t>ケンポウ</t>
    </rPh>
    <rPh sb="14" eb="16">
      <t>キテイ</t>
    </rPh>
    <rPh sb="19" eb="21">
      <t>リネン</t>
    </rPh>
    <rPh sb="22" eb="23">
      <t>モト</t>
    </rPh>
    <rPh sb="33" eb="35">
      <t>モクテキ</t>
    </rPh>
    <rPh sb="36" eb="38">
      <t>タッセイ</t>
    </rPh>
    <rPh sb="44" eb="46">
      <t>ホウリツ</t>
    </rPh>
    <rPh sb="47" eb="48">
      <t>モト</t>
    </rPh>
    <rPh sb="51" eb="52">
      <t>クニ</t>
    </rPh>
    <rPh sb="53" eb="55">
      <t>セキム</t>
    </rPh>
    <rPh sb="59" eb="61">
      <t>ジッシ</t>
    </rPh>
    <rPh sb="64" eb="67">
      <t>ユウセンド</t>
    </rPh>
    <rPh sb="68" eb="69">
      <t>タカ</t>
    </rPh>
    <rPh sb="70" eb="72">
      <t>ジギョウ</t>
    </rPh>
    <phoneticPr fontId="4"/>
  </si>
  <si>
    <t>‐</t>
  </si>
  <si>
    <t>無</t>
  </si>
  <si>
    <t>国民年金法に基づく基礎年金は、国民年金の被保険者全体で公平に負担している年金給付であり、受益者との負担関係は妥当である。</t>
    <phoneticPr fontId="6"/>
  </si>
  <si>
    <t>-</t>
    <phoneticPr fontId="6"/>
  </si>
  <si>
    <t>国民年金法に基づく受給者への基礎年金給付であり、必要な経費に限定されている。</t>
    <phoneticPr fontId="6"/>
  </si>
  <si>
    <t>代替指標の実績は目的に見合ったものになっている。</t>
    <phoneticPr fontId="6"/>
  </si>
  <si>
    <t>-</t>
    <phoneticPr fontId="6"/>
  </si>
  <si>
    <t>活動実績はほぼ見込みどおり推移している。</t>
    <phoneticPr fontId="6"/>
  </si>
  <si>
    <t>-</t>
    <phoneticPr fontId="6"/>
  </si>
  <si>
    <t>-</t>
    <phoneticPr fontId="6"/>
  </si>
  <si>
    <t>・当該支出は、国民年金法に基づき、被保険者、又は被保険者であった者等に対して、老齢、障害又は死亡に関する給付に充てるものであり、必要性、有効性等が認められる。</t>
    <phoneticPr fontId="6"/>
  </si>
  <si>
    <t>・引き続き、年金給付の迅速な決定及び正確な支給に努めるとともに、年金受給者への給付費の支払いに支障をきたさぬように、過去の支払実績等を踏まえ、必要な予算額を確保するとともに、適正な執行を行うなどの取組みを進める。</t>
    <phoneticPr fontId="6"/>
  </si>
  <si>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rPh sb="2" eb="4">
      <t>ジギョウ</t>
    </rPh>
    <rPh sb="4" eb="6">
      <t>シワ</t>
    </rPh>
    <rPh sb="10" eb="12">
      <t>ジッシ</t>
    </rPh>
    <rPh sb="12" eb="15">
      <t>ネンガッピ</t>
    </rPh>
    <rPh sb="18" eb="20">
      <t>ヘイセイ</t>
    </rPh>
    <rPh sb="22" eb="23">
      <t>ネン</t>
    </rPh>
    <rPh sb="25" eb="26">
      <t>ガツ</t>
    </rPh>
    <rPh sb="28" eb="29">
      <t>ニチ</t>
    </rPh>
    <rPh sb="32" eb="34">
      <t>ジギョウ</t>
    </rPh>
    <rPh sb="34" eb="36">
      <t>バンゴウ</t>
    </rPh>
    <rPh sb="46" eb="48">
      <t>ヒョウカ</t>
    </rPh>
    <rPh sb="48" eb="50">
      <t>ケッカ</t>
    </rPh>
    <rPh sb="195" eb="197">
      <t>テイゲン</t>
    </rPh>
    <rPh sb="197" eb="198">
      <t>ガタ</t>
    </rPh>
    <rPh sb="198" eb="200">
      <t>セイサク</t>
    </rPh>
    <rPh sb="200" eb="202">
      <t>シワ</t>
    </rPh>
    <rPh sb="206" eb="208">
      <t>ジッシ</t>
    </rPh>
    <rPh sb="208" eb="211">
      <t>ネンガッピ</t>
    </rPh>
    <rPh sb="214" eb="216">
      <t>ヘイセイ</t>
    </rPh>
    <rPh sb="218" eb="219">
      <t>ネン</t>
    </rPh>
    <rPh sb="221" eb="222">
      <t>ガツ</t>
    </rPh>
    <rPh sb="224" eb="225">
      <t>ニチ</t>
    </rPh>
    <rPh sb="228" eb="230">
      <t>ジギョウ</t>
    </rPh>
    <rPh sb="230" eb="232">
      <t>バンゴウ</t>
    </rPh>
    <rPh sb="243" eb="245">
      <t>ヒョウカ</t>
    </rPh>
    <rPh sb="245" eb="247">
      <t>ケッカ</t>
    </rPh>
    <phoneticPr fontId="1"/>
  </si>
  <si>
    <t>731</t>
    <phoneticPr fontId="6"/>
  </si>
  <si>
    <t>645</t>
    <phoneticPr fontId="6"/>
  </si>
  <si>
    <t>795</t>
    <phoneticPr fontId="6"/>
  </si>
  <si>
    <t>808</t>
    <phoneticPr fontId="6"/>
  </si>
  <si>
    <t>774</t>
    <phoneticPr fontId="6"/>
  </si>
  <si>
    <t>基礎年金給付費</t>
  </si>
  <si>
    <t>・被保険者が老齢となって所得の減少等により生活の安定が損なわれることを防止することを目的として、原則65歳以降支給（老齢基礎年金）
・疾病や負傷により障害となり、日常生活に制限を受けるような状態になった場合に、障害の程度に応じて支給（障害基礎年金）
・被保険者又は被保険者であった者が死亡した場合に、その当時生計を維持されていた子又は子のある妻に支給（遺族基礎年金）</t>
    <phoneticPr fontId="6"/>
  </si>
  <si>
    <t>年金受給者</t>
    <rPh sb="0" eb="2">
      <t>ネンキン</t>
    </rPh>
    <rPh sb="2" eb="5">
      <t>ジュキュウシャ</t>
    </rPh>
    <phoneticPr fontId="6"/>
  </si>
  <si>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6"/>
  </si>
  <si>
    <t>-</t>
    <phoneticPr fontId="6"/>
  </si>
  <si>
    <t>-</t>
    <phoneticPr fontId="6"/>
  </si>
  <si>
    <t>総務課長　岩井 勝弘</t>
    <rPh sb="0" eb="2">
      <t>ソウム</t>
    </rPh>
    <rPh sb="2" eb="4">
      <t>カチョウ</t>
    </rPh>
    <phoneticPr fontId="6"/>
  </si>
  <si>
    <t>797</t>
    <phoneticPr fontId="6"/>
  </si>
  <si>
    <t>本経費は、被保険者等からの年金の請求に基づき支給する給付費であり、単位当たりコストの算出になじまない。</t>
    <rPh sb="0" eb="1">
      <t>ホン</t>
    </rPh>
    <rPh sb="1" eb="3">
      <t>ケイヒ</t>
    </rPh>
    <rPh sb="5" eb="10">
      <t>ヒホケンシャナド</t>
    </rPh>
    <rPh sb="13" eb="15">
      <t>ネンキン</t>
    </rPh>
    <rPh sb="16" eb="18">
      <t>セイキュウ</t>
    </rPh>
    <rPh sb="19" eb="20">
      <t>モト</t>
    </rPh>
    <rPh sb="22" eb="24">
      <t>シキュウ</t>
    </rPh>
    <rPh sb="26" eb="28">
      <t>キュウフ</t>
    </rPh>
    <rPh sb="28" eb="29">
      <t>ヒ</t>
    </rPh>
    <rPh sb="33" eb="35">
      <t>タンイ</t>
    </rPh>
    <rPh sb="35" eb="36">
      <t>ア</t>
    </rPh>
    <rPh sb="42" eb="44">
      <t>サンシュツ</t>
    </rPh>
    <phoneticPr fontId="4"/>
  </si>
  <si>
    <t>被保険者期間中の保険料納付記録に基づき裁定された基礎年金を適切に給付する。
27年度　給付費 209,349億円　受給者数 30,943千人
28年度　給付費 216,833億円　受給者数 31,935千人
29年度　集計中</t>
    <rPh sb="109" eb="112">
      <t>シュウケイチュウ</t>
    </rPh>
    <phoneticPr fontId="6"/>
  </si>
  <si>
    <t>施策大目標１　　老後生活の経済的自立の基礎となる所得保障の充実を図ること</t>
    <rPh sb="0" eb="2">
      <t>セサク</t>
    </rPh>
    <rPh sb="2" eb="5">
      <t>ダイモクヒョウ</t>
    </rPh>
    <phoneticPr fontId="6"/>
  </si>
  <si>
    <t>Ⅹ－１－１　国民に信頼される持続可能な公的年金制度を構築し、適正な事業運営を図ること</t>
    <phoneticPr fontId="6"/>
  </si>
  <si>
    <t>A.年金受給者</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</si>
</sst>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739</xdr:row>
      <xdr:rowOff>323850</xdr:rowOff>
    </xdr:from>
    <xdr:to>
      <xdr:col>42</xdr:col>
      <xdr:colOff>20638</xdr:colOff>
      <xdr:row>749</xdr:row>
      <xdr:rowOff>327025</xdr:rowOff>
    </xdr:to>
    <xdr:grpSp>
      <xdr:nvGrpSpPr>
        <xdr:cNvPr id="2" name="グループ化 1"/>
        <xdr:cNvGrpSpPr>
          <a:grpSpLocks/>
        </xdr:cNvGrpSpPr>
      </xdr:nvGrpSpPr>
      <xdr:grpSpPr bwMode="auto">
        <a:xfrm>
          <a:off x="1781175" y="45977175"/>
          <a:ext cx="6640513" cy="3527425"/>
          <a:chOff x="3365500" y="28384500"/>
          <a:chExt cx="6441211" cy="3454400"/>
        </a:xfrm>
      </xdr:grpSpPr>
      <xdr:sp macro="" textlink="">
        <xdr:nvSpPr>
          <xdr:cNvPr id="3" name="角丸四角形 2"/>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a:t>
            </a:r>
          </a:p>
        </xdr:txBody>
      </xdr:sp>
      <xdr:cxnSp macro="">
        <xdr:nvCxnSpPr>
          <xdr:cNvPr id="5" name="直線矢印コネクタ 4"/>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	</a:t>
            </a:r>
          </a:p>
          <a:p>
            <a:r>
              <a:rPr kumimoji="1" lang="ja-JP" altLang="ja-JP" sz="1200">
                <a:solidFill>
                  <a:schemeClr val="dk1"/>
                </a:solidFill>
                <a:effectLst/>
                <a:latin typeface="+mn-lt"/>
                <a:ea typeface="+mn-ea"/>
                <a:cs typeface="+mn-cs"/>
              </a:rPr>
              <a:t>（国民年金法に基づく、老齢、障害又は死亡に関して必要な給付の支払）</a:t>
            </a:r>
            <a:endParaRPr lang="ja-JP" altLang="ja-JP" sz="1200">
              <a:effectLst/>
            </a:endParaRPr>
          </a:p>
          <a:p>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年度執行額は集計中</a:t>
            </a:r>
            <a:endParaRPr lang="ja-JP" altLang="ja-JP" sz="1200">
              <a:effectLst/>
              <a:latin typeface="+mn-ea"/>
              <a:ea typeface="+mn-ea"/>
            </a:endParaRPr>
          </a:p>
          <a:p>
            <a:endParaRPr kumimoji="1" lang="ja-JP" altLang="en-US" sz="1200"/>
          </a:p>
        </xdr:txBody>
      </xdr:sp>
    </xdr:grpSp>
    <xdr:clientData/>
  </xdr:twoCellAnchor>
  <xdr:twoCellAnchor>
    <xdr:from>
      <xdr:col>30</xdr:col>
      <xdr:colOff>123825</xdr:colOff>
      <xdr:row>18</xdr:row>
      <xdr:rowOff>38100</xdr:rowOff>
    </xdr:from>
    <xdr:to>
      <xdr:col>34</xdr:col>
      <xdr:colOff>61912</xdr:colOff>
      <xdr:row>18</xdr:row>
      <xdr:rowOff>300037</xdr:rowOff>
    </xdr:to>
    <xdr:sp macro="" textlink="">
      <xdr:nvSpPr>
        <xdr:cNvPr id="7" name="テキスト ボックス 6"/>
        <xdr:cNvSpPr txBox="1"/>
      </xdr:nvSpPr>
      <xdr:spPr>
        <a:xfrm>
          <a:off x="6124575" y="7629525"/>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123825</xdr:colOff>
      <xdr:row>19</xdr:row>
      <xdr:rowOff>47625</xdr:rowOff>
    </xdr:from>
    <xdr:to>
      <xdr:col>34</xdr:col>
      <xdr:colOff>61912</xdr:colOff>
      <xdr:row>19</xdr:row>
      <xdr:rowOff>309562</xdr:rowOff>
    </xdr:to>
    <xdr:sp macro="" textlink="">
      <xdr:nvSpPr>
        <xdr:cNvPr id="8" name="テキスト ボックス 7"/>
        <xdr:cNvSpPr txBox="1"/>
      </xdr:nvSpPr>
      <xdr:spPr>
        <a:xfrm>
          <a:off x="6124575" y="7953375"/>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20</xdr:row>
      <xdr:rowOff>57150</xdr:rowOff>
    </xdr:from>
    <xdr:to>
      <xdr:col>34</xdr:col>
      <xdr:colOff>52387</xdr:colOff>
      <xdr:row>20</xdr:row>
      <xdr:rowOff>319087</xdr:rowOff>
    </xdr:to>
    <xdr:sp macro="" textlink="">
      <xdr:nvSpPr>
        <xdr:cNvPr id="9" name="テキスト ボックス 8"/>
        <xdr:cNvSpPr txBox="1"/>
      </xdr:nvSpPr>
      <xdr:spPr>
        <a:xfrm>
          <a:off x="6115050" y="8277225"/>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38100</xdr:colOff>
      <xdr:row>86</xdr:row>
      <xdr:rowOff>28575</xdr:rowOff>
    </xdr:from>
    <xdr:to>
      <xdr:col>41</xdr:col>
      <xdr:colOff>176212</xdr:colOff>
      <xdr:row>86</xdr:row>
      <xdr:rowOff>290512</xdr:rowOff>
    </xdr:to>
    <xdr:sp macro="" textlink="">
      <xdr:nvSpPr>
        <xdr:cNvPr id="10" name="テキスト ボックス 9"/>
        <xdr:cNvSpPr txBox="1"/>
      </xdr:nvSpPr>
      <xdr:spPr>
        <a:xfrm>
          <a:off x="7639050" y="14573250"/>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38100</xdr:colOff>
      <xdr:row>88</xdr:row>
      <xdr:rowOff>9525</xdr:rowOff>
    </xdr:from>
    <xdr:to>
      <xdr:col>41</xdr:col>
      <xdr:colOff>176212</xdr:colOff>
      <xdr:row>88</xdr:row>
      <xdr:rowOff>266700</xdr:rowOff>
    </xdr:to>
    <xdr:sp macro="" textlink="">
      <xdr:nvSpPr>
        <xdr:cNvPr id="11" name="テキスト ボックス 10"/>
        <xdr:cNvSpPr txBox="1"/>
      </xdr:nvSpPr>
      <xdr:spPr>
        <a:xfrm>
          <a:off x="7639050" y="15144750"/>
          <a:ext cx="73818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47625</xdr:colOff>
      <xdr:row>100</xdr:row>
      <xdr:rowOff>19050</xdr:rowOff>
    </xdr:from>
    <xdr:to>
      <xdr:col>41</xdr:col>
      <xdr:colOff>185737</xdr:colOff>
      <xdr:row>100</xdr:row>
      <xdr:rowOff>280987</xdr:rowOff>
    </xdr:to>
    <xdr:sp macro="" textlink="">
      <xdr:nvSpPr>
        <xdr:cNvPr id="12" name="テキスト ボックス 11"/>
        <xdr:cNvSpPr txBox="1"/>
      </xdr:nvSpPr>
      <xdr:spPr>
        <a:xfrm>
          <a:off x="7648575" y="15849600"/>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19050</xdr:colOff>
      <xdr:row>780</xdr:row>
      <xdr:rowOff>809625</xdr:rowOff>
    </xdr:from>
    <xdr:to>
      <xdr:col>27</xdr:col>
      <xdr:colOff>157162</xdr:colOff>
      <xdr:row>780</xdr:row>
      <xdr:rowOff>1071562</xdr:rowOff>
    </xdr:to>
    <xdr:sp macro="" textlink="">
      <xdr:nvSpPr>
        <xdr:cNvPr id="13" name="テキスト ボックス 12"/>
        <xdr:cNvSpPr txBox="1"/>
      </xdr:nvSpPr>
      <xdr:spPr>
        <a:xfrm>
          <a:off x="4819650" y="51282600"/>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790</xdr:row>
      <xdr:rowOff>38100</xdr:rowOff>
    </xdr:from>
    <xdr:to>
      <xdr:col>27</xdr:col>
      <xdr:colOff>176212</xdr:colOff>
      <xdr:row>790</xdr:row>
      <xdr:rowOff>300037</xdr:rowOff>
    </xdr:to>
    <xdr:sp macro="" textlink="">
      <xdr:nvSpPr>
        <xdr:cNvPr id="14" name="テキスト ボックス 13"/>
        <xdr:cNvSpPr txBox="1"/>
      </xdr:nvSpPr>
      <xdr:spPr>
        <a:xfrm>
          <a:off x="4838700" y="52301775"/>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28575</xdr:colOff>
      <xdr:row>836</xdr:row>
      <xdr:rowOff>76200</xdr:rowOff>
    </xdr:from>
    <xdr:to>
      <xdr:col>27</xdr:col>
      <xdr:colOff>166687</xdr:colOff>
      <xdr:row>836</xdr:row>
      <xdr:rowOff>338137</xdr:rowOff>
    </xdr:to>
    <xdr:sp macro="" textlink="">
      <xdr:nvSpPr>
        <xdr:cNvPr id="15" name="テキスト ボックス 14"/>
        <xdr:cNvSpPr txBox="1"/>
      </xdr:nvSpPr>
      <xdr:spPr>
        <a:xfrm>
          <a:off x="4829175" y="54349650"/>
          <a:ext cx="738187"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778" sqref="AA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769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161</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553</v>
      </c>
      <c r="AF5" s="721"/>
      <c r="AG5" s="721"/>
      <c r="AH5" s="721"/>
      <c r="AI5" s="721"/>
      <c r="AJ5" s="721"/>
      <c r="AK5" s="721"/>
      <c r="AL5" s="721"/>
      <c r="AM5" s="721"/>
      <c r="AN5" s="721"/>
      <c r="AO5" s="721"/>
      <c r="AP5" s="722"/>
      <c r="AQ5" s="723" t="s">
        <v>614</v>
      </c>
      <c r="AR5" s="724"/>
      <c r="AS5" s="724"/>
      <c r="AT5" s="724"/>
      <c r="AU5" s="724"/>
      <c r="AV5" s="724"/>
      <c r="AW5" s="724"/>
      <c r="AX5" s="725"/>
    </row>
    <row r="6" spans="1:50" ht="39" customHeight="1" x14ac:dyDescent="0.15">
      <c r="A6" s="728" t="s">
        <v>4</v>
      </c>
      <c r="B6" s="729"/>
      <c r="C6" s="729"/>
      <c r="D6" s="729"/>
      <c r="E6" s="729"/>
      <c r="F6" s="729"/>
      <c r="G6" s="885" t="str">
        <f>入力規則等!F39</f>
        <v>年金特別会計基礎年金勘定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5" t="s">
        <v>7</v>
      </c>
      <c r="J13" s="636"/>
      <c r="K13" s="636"/>
      <c r="L13" s="636"/>
      <c r="M13" s="636"/>
      <c r="N13" s="636"/>
      <c r="O13" s="637"/>
      <c r="P13" s="97">
        <v>21777465</v>
      </c>
      <c r="Q13" s="98"/>
      <c r="R13" s="98"/>
      <c r="S13" s="98"/>
      <c r="T13" s="98"/>
      <c r="U13" s="98"/>
      <c r="V13" s="99"/>
      <c r="W13" s="97">
        <v>22510409</v>
      </c>
      <c r="X13" s="98"/>
      <c r="Y13" s="98"/>
      <c r="Z13" s="98"/>
      <c r="AA13" s="98"/>
      <c r="AB13" s="98"/>
      <c r="AC13" s="99"/>
      <c r="AD13" s="97">
        <v>23280192</v>
      </c>
      <c r="AE13" s="98"/>
      <c r="AF13" s="98"/>
      <c r="AG13" s="98"/>
      <c r="AH13" s="98"/>
      <c r="AI13" s="98"/>
      <c r="AJ13" s="99"/>
      <c r="AK13" s="97">
        <v>24129697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8"/>
      <c r="H16" s="749"/>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21777465</v>
      </c>
      <c r="Q18" s="104"/>
      <c r="R18" s="104"/>
      <c r="S18" s="104"/>
      <c r="T18" s="104"/>
      <c r="U18" s="104"/>
      <c r="V18" s="105"/>
      <c r="W18" s="103">
        <f>SUM(W13:AC17)</f>
        <v>22510409</v>
      </c>
      <c r="X18" s="104"/>
      <c r="Y18" s="104"/>
      <c r="Z18" s="104"/>
      <c r="AA18" s="104"/>
      <c r="AB18" s="104"/>
      <c r="AC18" s="105"/>
      <c r="AD18" s="103">
        <f>SUM(AD13:AJ17)</f>
        <v>23280192</v>
      </c>
      <c r="AE18" s="104"/>
      <c r="AF18" s="104"/>
      <c r="AG18" s="104"/>
      <c r="AH18" s="104"/>
      <c r="AI18" s="104"/>
      <c r="AJ18" s="105"/>
      <c r="AK18" s="103">
        <f>SUM(AK13:AQ17)</f>
        <v>24129697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20934891</v>
      </c>
      <c r="Q19" s="98"/>
      <c r="R19" s="98"/>
      <c r="S19" s="98"/>
      <c r="T19" s="98"/>
      <c r="U19" s="98"/>
      <c r="V19" s="99"/>
      <c r="W19" s="97">
        <v>21683300</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0.96130982187320702</v>
      </c>
      <c r="Q20" s="539"/>
      <c r="R20" s="539"/>
      <c r="S20" s="539"/>
      <c r="T20" s="539"/>
      <c r="U20" s="539"/>
      <c r="V20" s="539"/>
      <c r="W20" s="539">
        <f t="shared" ref="W20" si="0">IF(W18=0, "-", SUM(W19)/W18)</f>
        <v>0.9632565983141399</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0.96130982187320702</v>
      </c>
      <c r="Q21" s="539"/>
      <c r="R21" s="539"/>
      <c r="S21" s="539"/>
      <c r="T21" s="539"/>
      <c r="U21" s="539"/>
      <c r="V21" s="539"/>
      <c r="W21" s="539">
        <f t="shared" ref="W21" si="2">IF(W19=0, "-", SUM(W19)/SUM(W13,W14))</f>
        <v>0.9632565983141399</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24129697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24129697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t="s">
        <v>561</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561</v>
      </c>
      <c r="AC32" s="551"/>
      <c r="AD32" s="551"/>
      <c r="AE32" s="362" t="s">
        <v>561</v>
      </c>
      <c r="AF32" s="363"/>
      <c r="AG32" s="363"/>
      <c r="AH32" s="363"/>
      <c r="AI32" s="362" t="s">
        <v>561</v>
      </c>
      <c r="AJ32" s="363"/>
      <c r="AK32" s="363"/>
      <c r="AL32" s="363"/>
      <c r="AM32" s="362" t="s">
        <v>561</v>
      </c>
      <c r="AN32" s="363"/>
      <c r="AO32" s="363"/>
      <c r="AP32" s="363"/>
      <c r="AQ32" s="100" t="s">
        <v>561</v>
      </c>
      <c r="AR32" s="101"/>
      <c r="AS32" s="101"/>
      <c r="AT32" s="102"/>
      <c r="AU32" s="363" t="s">
        <v>561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561</v>
      </c>
      <c r="AF33" s="363"/>
      <c r="AG33" s="363"/>
      <c r="AH33" s="363"/>
      <c r="AI33" s="362" t="s">
        <v>562</v>
      </c>
      <c r="AJ33" s="363"/>
      <c r="AK33" s="363"/>
      <c r="AL33" s="363"/>
      <c r="AM33" s="362" t="s">
        <v>562</v>
      </c>
      <c r="AN33" s="363"/>
      <c r="AO33" s="363"/>
      <c r="AP33" s="363"/>
      <c r="AQ33" s="100" t="s">
        <v>561</v>
      </c>
      <c r="AR33" s="101"/>
      <c r="AS33" s="101"/>
      <c r="AT33" s="102"/>
      <c r="AU33" s="363" t="s">
        <v>561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t="s">
        <v>561</v>
      </c>
      <c r="AJ34" s="363"/>
      <c r="AK34" s="363"/>
      <c r="AL34" s="363"/>
      <c r="AM34" s="362" t="s">
        <v>563</v>
      </c>
      <c r="AN34" s="363"/>
      <c r="AO34" s="363"/>
      <c r="AP34" s="363"/>
      <c r="AQ34" s="100" t="s">
        <v>561</v>
      </c>
      <c r="AR34" s="101"/>
      <c r="AS34" s="101"/>
      <c r="AT34" s="102"/>
      <c r="AU34" s="363" t="s">
        <v>563</v>
      </c>
      <c r="AV34" s="363"/>
      <c r="AW34" s="363"/>
      <c r="AX34" s="365"/>
    </row>
    <row r="35" spans="1:50" ht="23.25" customHeight="1" x14ac:dyDescent="0.15">
      <c r="A35" s="905" t="s">
        <v>528</v>
      </c>
      <c r="B35" s="906"/>
      <c r="C35" s="906"/>
      <c r="D35" s="906"/>
      <c r="E35" s="906"/>
      <c r="F35" s="907"/>
      <c r="G35" s="911" t="s">
        <v>564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customHeight="1" x14ac:dyDescent="0.15">
      <c r="A80" s="519"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0"/>
      <c r="B81" s="85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7"/>
      <c r="C82" s="552"/>
      <c r="D82" s="552"/>
      <c r="E82" s="552"/>
      <c r="F82" s="553"/>
      <c r="G82" s="501" t="s">
        <v>565</v>
      </c>
      <c r="H82" s="501"/>
      <c r="I82" s="501"/>
      <c r="J82" s="501"/>
      <c r="K82" s="501"/>
      <c r="L82" s="501"/>
      <c r="M82" s="501"/>
      <c r="N82" s="501"/>
      <c r="O82" s="501"/>
      <c r="P82" s="501"/>
      <c r="Q82" s="501"/>
      <c r="R82" s="501"/>
      <c r="S82" s="501"/>
      <c r="T82" s="501"/>
      <c r="U82" s="501"/>
      <c r="V82" s="501"/>
      <c r="W82" s="501"/>
      <c r="X82" s="501"/>
      <c r="Y82" s="501"/>
      <c r="Z82" s="501"/>
      <c r="AA82" s="756"/>
      <c r="AB82" s="500" t="s">
        <v>617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3.25"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569</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566</v>
      </c>
      <c r="H87" s="158"/>
      <c r="I87" s="158"/>
      <c r="J87" s="158"/>
      <c r="K87" s="158"/>
      <c r="L87" s="158"/>
      <c r="M87" s="158"/>
      <c r="N87" s="158"/>
      <c r="O87" s="229"/>
      <c r="P87" s="158" t="s">
        <v>567</v>
      </c>
      <c r="Q87" s="807"/>
      <c r="R87" s="807"/>
      <c r="S87" s="807"/>
      <c r="T87" s="807"/>
      <c r="U87" s="807"/>
      <c r="V87" s="807"/>
      <c r="W87" s="807"/>
      <c r="X87" s="808"/>
      <c r="Y87" s="759" t="s">
        <v>62</v>
      </c>
      <c r="Z87" s="760"/>
      <c r="AA87" s="761"/>
      <c r="AB87" s="551" t="s">
        <v>568</v>
      </c>
      <c r="AC87" s="551"/>
      <c r="AD87" s="551"/>
      <c r="AE87" s="362">
        <v>209349</v>
      </c>
      <c r="AF87" s="363"/>
      <c r="AG87" s="363"/>
      <c r="AH87" s="363"/>
      <c r="AI87" s="362">
        <v>216833</v>
      </c>
      <c r="AJ87" s="363"/>
      <c r="AK87" s="363"/>
      <c r="AL87" s="363"/>
      <c r="AM87" s="362">
        <v>216833</v>
      </c>
      <c r="AN87" s="363"/>
      <c r="AO87" s="363"/>
      <c r="AP87" s="363"/>
      <c r="AQ87" s="100" t="s">
        <v>569</v>
      </c>
      <c r="AR87" s="101"/>
      <c r="AS87" s="101"/>
      <c r="AT87" s="102"/>
      <c r="AU87" s="363" t="s">
        <v>570</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3" t="s">
        <v>54</v>
      </c>
      <c r="Z88" s="734"/>
      <c r="AA88" s="735"/>
      <c r="AB88" s="522" t="s">
        <v>568</v>
      </c>
      <c r="AC88" s="522"/>
      <c r="AD88" s="522"/>
      <c r="AE88" s="362">
        <v>217775</v>
      </c>
      <c r="AF88" s="363"/>
      <c r="AG88" s="363"/>
      <c r="AH88" s="363"/>
      <c r="AI88" s="362">
        <v>225104</v>
      </c>
      <c r="AJ88" s="363"/>
      <c r="AK88" s="363"/>
      <c r="AL88" s="363"/>
      <c r="AM88" s="362">
        <v>232802</v>
      </c>
      <c r="AN88" s="363"/>
      <c r="AO88" s="363"/>
      <c r="AP88" s="363"/>
      <c r="AQ88" s="100" t="s">
        <v>570</v>
      </c>
      <c r="AR88" s="101"/>
      <c r="AS88" s="101"/>
      <c r="AT88" s="102"/>
      <c r="AU88" s="363">
        <v>241297</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3" t="s">
        <v>13</v>
      </c>
      <c r="Z89" s="734"/>
      <c r="AA89" s="735"/>
      <c r="AB89" s="461" t="s">
        <v>14</v>
      </c>
      <c r="AC89" s="461"/>
      <c r="AD89" s="461"/>
      <c r="AE89" s="362">
        <v>96</v>
      </c>
      <c r="AF89" s="363"/>
      <c r="AG89" s="363"/>
      <c r="AH89" s="363"/>
      <c r="AI89" s="362">
        <v>96</v>
      </c>
      <c r="AJ89" s="363"/>
      <c r="AK89" s="363"/>
      <c r="AL89" s="363"/>
      <c r="AM89" s="362">
        <v>93</v>
      </c>
      <c r="AN89" s="363"/>
      <c r="AO89" s="363"/>
      <c r="AP89" s="363"/>
      <c r="AQ89" s="100" t="s">
        <v>570</v>
      </c>
      <c r="AR89" s="101"/>
      <c r="AS89" s="101"/>
      <c r="AT89" s="102"/>
      <c r="AU89" s="363" t="s">
        <v>570</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3" t="s">
        <v>54</v>
      </c>
      <c r="Z98" s="734"/>
      <c r="AA98" s="735"/>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21" t="s">
        <v>55</v>
      </c>
      <c r="Z101" s="719"/>
      <c r="AA101" s="720"/>
      <c r="AB101" s="551" t="s">
        <v>573</v>
      </c>
      <c r="AC101" s="551"/>
      <c r="AD101" s="551"/>
      <c r="AE101" s="362">
        <v>30943</v>
      </c>
      <c r="AF101" s="363"/>
      <c r="AG101" s="363"/>
      <c r="AH101" s="364"/>
      <c r="AI101" s="362">
        <v>31935</v>
      </c>
      <c r="AJ101" s="363"/>
      <c r="AK101" s="363"/>
      <c r="AL101" s="364"/>
      <c r="AM101" s="362"/>
      <c r="AN101" s="363"/>
      <c r="AO101" s="363"/>
      <c r="AP101" s="364"/>
      <c r="AQ101" s="362" t="s">
        <v>571</v>
      </c>
      <c r="AR101" s="363"/>
      <c r="AS101" s="363"/>
      <c r="AT101" s="364"/>
      <c r="AU101" s="362" t="s">
        <v>570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30958</v>
      </c>
      <c r="AF102" s="356"/>
      <c r="AG102" s="356"/>
      <c r="AH102" s="356"/>
      <c r="AI102" s="356">
        <v>31931</v>
      </c>
      <c r="AJ102" s="356"/>
      <c r="AK102" s="356"/>
      <c r="AL102" s="356"/>
      <c r="AM102" s="356">
        <v>33172</v>
      </c>
      <c r="AN102" s="356"/>
      <c r="AO102" s="356"/>
      <c r="AP102" s="356"/>
      <c r="AQ102" s="822">
        <v>34109</v>
      </c>
      <c r="AR102" s="823"/>
      <c r="AS102" s="823"/>
      <c r="AT102" s="824"/>
      <c r="AU102" s="822" t="s">
        <v>572</v>
      </c>
      <c r="AV102" s="823"/>
      <c r="AW102" s="823"/>
      <c r="AX102" s="824"/>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616</v>
      </c>
      <c r="H116" s="654"/>
      <c r="I116" s="654"/>
      <c r="J116" s="654"/>
      <c r="K116" s="654"/>
      <c r="L116" s="654"/>
      <c r="M116" s="654"/>
      <c r="N116" s="654"/>
      <c r="O116" s="654"/>
      <c r="P116" s="654"/>
      <c r="Q116" s="654"/>
      <c r="R116" s="654"/>
      <c r="S116" s="654"/>
      <c r="T116" s="654"/>
      <c r="U116" s="654"/>
      <c r="V116" s="654"/>
      <c r="W116" s="654"/>
      <c r="X116" s="655"/>
      <c r="Y116" s="353" t="s">
        <v>15</v>
      </c>
      <c r="Z116" s="354"/>
      <c r="AA116" s="355"/>
      <c r="AB116" s="298" t="s">
        <v>572</v>
      </c>
      <c r="AC116" s="299"/>
      <c r="AD116" s="300"/>
      <c r="AE116" s="356" t="s">
        <v>572</v>
      </c>
      <c r="AF116" s="356"/>
      <c r="AG116" s="356"/>
      <c r="AH116" s="356"/>
      <c r="AI116" s="356" t="s">
        <v>575</v>
      </c>
      <c r="AJ116" s="356"/>
      <c r="AK116" s="356"/>
      <c r="AL116" s="356"/>
      <c r="AM116" s="356" t="s">
        <v>575</v>
      </c>
      <c r="AN116" s="356"/>
      <c r="AO116" s="356"/>
      <c r="AP116" s="356"/>
      <c r="AQ116" s="362" t="s">
        <v>572</v>
      </c>
      <c r="AR116" s="363"/>
      <c r="AS116" s="363"/>
      <c r="AT116" s="363"/>
      <c r="AU116" s="363"/>
      <c r="AV116" s="363"/>
      <c r="AW116" s="363"/>
      <c r="AX116" s="365"/>
    </row>
    <row r="117" spans="1:50" ht="46.5" customHeight="1" thickBot="1" x14ac:dyDescent="0.2">
      <c r="A117" s="293"/>
      <c r="B117" s="294"/>
      <c r="C117" s="294"/>
      <c r="D117" s="294"/>
      <c r="E117" s="294"/>
      <c r="F117" s="295"/>
      <c r="G117" s="656"/>
      <c r="H117" s="656"/>
      <c r="I117" s="656"/>
      <c r="J117" s="656"/>
      <c r="K117" s="656"/>
      <c r="L117" s="656"/>
      <c r="M117" s="656"/>
      <c r="N117" s="656"/>
      <c r="O117" s="656"/>
      <c r="P117" s="656"/>
      <c r="Q117" s="656"/>
      <c r="R117" s="656"/>
      <c r="S117" s="656"/>
      <c r="T117" s="656"/>
      <c r="U117" s="656"/>
      <c r="V117" s="656"/>
      <c r="W117" s="656"/>
      <c r="X117" s="657"/>
      <c r="Y117" s="336" t="s">
        <v>49</v>
      </c>
      <c r="Z117" s="337"/>
      <c r="AA117" s="338"/>
      <c r="AB117" s="339" t="s">
        <v>574</v>
      </c>
      <c r="AC117" s="340"/>
      <c r="AD117" s="341"/>
      <c r="AE117" s="304" t="s">
        <v>575</v>
      </c>
      <c r="AF117" s="304"/>
      <c r="AG117" s="304"/>
      <c r="AH117" s="304"/>
      <c r="AI117" s="304" t="s">
        <v>572</v>
      </c>
      <c r="AJ117" s="304"/>
      <c r="AK117" s="304"/>
      <c r="AL117" s="304"/>
      <c r="AM117" s="304" t="s">
        <v>572</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580</v>
      </c>
      <c r="AV133" s="133"/>
      <c r="AW133" s="134" t="s">
        <v>300</v>
      </c>
      <c r="AX133" s="135"/>
    </row>
    <row r="134" spans="1:50" ht="39.75" customHeight="1" x14ac:dyDescent="0.15">
      <c r="A134" s="1002"/>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577</v>
      </c>
      <c r="AF134" s="101"/>
      <c r="AG134" s="101"/>
      <c r="AH134" s="101"/>
      <c r="AI134" s="264" t="s">
        <v>578</v>
      </c>
      <c r="AJ134" s="101"/>
      <c r="AK134" s="101"/>
      <c r="AL134" s="101"/>
      <c r="AM134" s="264" t="s">
        <v>578</v>
      </c>
      <c r="AN134" s="101"/>
      <c r="AO134" s="101"/>
      <c r="AP134" s="101"/>
      <c r="AQ134" s="264" t="s">
        <v>579</v>
      </c>
      <c r="AR134" s="101"/>
      <c r="AS134" s="101"/>
      <c r="AT134" s="101"/>
      <c r="AU134" s="264" t="s">
        <v>580</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577</v>
      </c>
      <c r="AF135" s="101"/>
      <c r="AG135" s="101"/>
      <c r="AH135" s="101"/>
      <c r="AI135" s="264" t="s">
        <v>579</v>
      </c>
      <c r="AJ135" s="101"/>
      <c r="AK135" s="101"/>
      <c r="AL135" s="101"/>
      <c r="AM135" s="264" t="s">
        <v>580</v>
      </c>
      <c r="AN135" s="101"/>
      <c r="AO135" s="101"/>
      <c r="AP135" s="101"/>
      <c r="AQ135" s="264" t="s">
        <v>580</v>
      </c>
      <c r="AR135" s="101"/>
      <c r="AS135" s="101"/>
      <c r="AT135" s="101"/>
      <c r="AU135" s="264" t="s">
        <v>580</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t="s">
        <v>581</v>
      </c>
      <c r="H154" s="158"/>
      <c r="I154" s="158"/>
      <c r="J154" s="158"/>
      <c r="K154" s="158"/>
      <c r="L154" s="158"/>
      <c r="M154" s="158"/>
      <c r="N154" s="158"/>
      <c r="O154" s="158"/>
      <c r="P154" s="229"/>
      <c r="Q154" s="157" t="s">
        <v>581</v>
      </c>
      <c r="R154" s="158"/>
      <c r="S154" s="158"/>
      <c r="T154" s="158"/>
      <c r="U154" s="158"/>
      <c r="V154" s="158"/>
      <c r="W154" s="158"/>
      <c r="X154" s="158"/>
      <c r="Y154" s="158"/>
      <c r="Z154" s="158"/>
      <c r="AA154" s="931"/>
      <c r="AB154" s="253" t="s">
        <v>576</v>
      </c>
      <c r="AC154" s="254"/>
      <c r="AD154" s="254"/>
      <c r="AE154" s="259" t="s">
        <v>581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581</v>
      </c>
      <c r="AR432" s="133"/>
      <c r="AS432" s="134" t="s">
        <v>356</v>
      </c>
      <c r="AT432" s="169"/>
      <c r="AU432" s="133" t="s">
        <v>581</v>
      </c>
      <c r="AV432" s="133"/>
      <c r="AW432" s="134" t="s">
        <v>300</v>
      </c>
      <c r="AX432" s="135"/>
    </row>
    <row r="433" spans="1:50" ht="23.25" customHeight="1" x14ac:dyDescent="0.15">
      <c r="A433" s="1002"/>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576</v>
      </c>
      <c r="AF433" s="101"/>
      <c r="AG433" s="101"/>
      <c r="AH433" s="101"/>
      <c r="AI433" s="100" t="s">
        <v>581</v>
      </c>
      <c r="AJ433" s="101"/>
      <c r="AK433" s="101"/>
      <c r="AL433" s="101"/>
      <c r="AM433" s="100" t="s">
        <v>585</v>
      </c>
      <c r="AN433" s="101"/>
      <c r="AO433" s="101"/>
      <c r="AP433" s="102"/>
      <c r="AQ433" s="100" t="s">
        <v>581</v>
      </c>
      <c r="AR433" s="101"/>
      <c r="AS433" s="101"/>
      <c r="AT433" s="102"/>
      <c r="AU433" s="101" t="s">
        <v>581</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576</v>
      </c>
      <c r="AF434" s="101"/>
      <c r="AG434" s="101"/>
      <c r="AH434" s="102"/>
      <c r="AI434" s="100" t="s">
        <v>581</v>
      </c>
      <c r="AJ434" s="101"/>
      <c r="AK434" s="101"/>
      <c r="AL434" s="101"/>
      <c r="AM434" s="100" t="s">
        <v>581</v>
      </c>
      <c r="AN434" s="101"/>
      <c r="AO434" s="101"/>
      <c r="AP434" s="102"/>
      <c r="AQ434" s="100" t="s">
        <v>581</v>
      </c>
      <c r="AR434" s="101"/>
      <c r="AS434" s="101"/>
      <c r="AT434" s="102"/>
      <c r="AU434" s="101" t="s">
        <v>581</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581</v>
      </c>
      <c r="AJ435" s="101"/>
      <c r="AK435" s="101"/>
      <c r="AL435" s="101"/>
      <c r="AM435" s="100" t="s">
        <v>581</v>
      </c>
      <c r="AN435" s="101"/>
      <c r="AO435" s="101"/>
      <c r="AP435" s="102"/>
      <c r="AQ435" s="100" t="s">
        <v>581</v>
      </c>
      <c r="AR435" s="101"/>
      <c r="AS435" s="101"/>
      <c r="AT435" s="102"/>
      <c r="AU435" s="101" t="s">
        <v>579</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584</v>
      </c>
      <c r="AR457" s="133"/>
      <c r="AS457" s="134" t="s">
        <v>356</v>
      </c>
      <c r="AT457" s="169"/>
      <c r="AU457" s="133" t="s">
        <v>584</v>
      </c>
      <c r="AV457" s="133"/>
      <c r="AW457" s="134" t="s">
        <v>300</v>
      </c>
      <c r="AX457" s="135"/>
    </row>
    <row r="458" spans="1:50" ht="23.25" customHeight="1" x14ac:dyDescent="0.15">
      <c r="A458" s="1002"/>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584</v>
      </c>
      <c r="AF458" s="101"/>
      <c r="AG458" s="101"/>
      <c r="AH458" s="101"/>
      <c r="AI458" s="100" t="s">
        <v>585</v>
      </c>
      <c r="AJ458" s="101"/>
      <c r="AK458" s="101"/>
      <c r="AL458" s="101"/>
      <c r="AM458" s="100" t="s">
        <v>585</v>
      </c>
      <c r="AN458" s="101"/>
      <c r="AO458" s="101"/>
      <c r="AP458" s="102"/>
      <c r="AQ458" s="100" t="s">
        <v>586</v>
      </c>
      <c r="AR458" s="101"/>
      <c r="AS458" s="101"/>
      <c r="AT458" s="102"/>
      <c r="AU458" s="101" t="s">
        <v>586</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585</v>
      </c>
      <c r="AF459" s="101"/>
      <c r="AG459" s="101"/>
      <c r="AH459" s="102"/>
      <c r="AI459" s="100" t="s">
        <v>578</v>
      </c>
      <c r="AJ459" s="101"/>
      <c r="AK459" s="101"/>
      <c r="AL459" s="101"/>
      <c r="AM459" s="100" t="s">
        <v>586</v>
      </c>
      <c r="AN459" s="101"/>
      <c r="AO459" s="101"/>
      <c r="AP459" s="102"/>
      <c r="AQ459" s="100" t="s">
        <v>585</v>
      </c>
      <c r="AR459" s="101"/>
      <c r="AS459" s="101"/>
      <c r="AT459" s="102"/>
      <c r="AU459" s="101" t="s">
        <v>585</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578</v>
      </c>
      <c r="AJ460" s="101"/>
      <c r="AK460" s="101"/>
      <c r="AL460" s="101"/>
      <c r="AM460" s="100" t="s">
        <v>584</v>
      </c>
      <c r="AN460" s="101"/>
      <c r="AO460" s="101"/>
      <c r="AP460" s="102"/>
      <c r="AQ460" s="100" t="s">
        <v>585</v>
      </c>
      <c r="AR460" s="101"/>
      <c r="AS460" s="101"/>
      <c r="AT460" s="102"/>
      <c r="AU460" s="101" t="s">
        <v>584</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2"/>
      <c r="B698" s="250"/>
      <c r="C698" s="249"/>
      <c r="D698" s="250"/>
      <c r="E698" s="157" t="s">
        <v>585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554</v>
      </c>
      <c r="AE702" s="904"/>
      <c r="AF702" s="904"/>
      <c r="AG702" s="893" t="s">
        <v>587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8" t="s">
        <v>588</v>
      </c>
      <c r="AH703" s="669"/>
      <c r="AI703" s="669"/>
      <c r="AJ703" s="669"/>
      <c r="AK703" s="669"/>
      <c r="AL703" s="669"/>
      <c r="AM703" s="669"/>
      <c r="AN703" s="669"/>
      <c r="AO703" s="669"/>
      <c r="AP703" s="669"/>
      <c r="AQ703" s="669"/>
      <c r="AR703" s="669"/>
      <c r="AS703" s="669"/>
      <c r="AT703" s="669"/>
      <c r="AU703" s="669"/>
      <c r="AV703" s="669"/>
      <c r="AW703" s="669"/>
      <c r="AX703" s="670"/>
    </row>
    <row r="704" spans="1:50" ht="53.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590</v>
      </c>
      <c r="AE705" s="737"/>
      <c r="AF705" s="737"/>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4"/>
      <c r="D706" s="615"/>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16"/>
      <c r="D707" s="617"/>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591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554</v>
      </c>
      <c r="AE708" s="672"/>
      <c r="AF708" s="672"/>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590</v>
      </c>
      <c r="AE709" s="152"/>
      <c r="AF709" s="152"/>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8" t="s">
        <v>593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8" t="s">
        <v>594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8" t="s">
        <v>585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590</v>
      </c>
      <c r="AE714" s="592"/>
      <c r="AF714" s="593"/>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1"/>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590</v>
      </c>
      <c r="AE716" s="763"/>
      <c r="AF716" s="763"/>
      <c r="AG716" s="668" t="s">
        <v>596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8" t="s">
        <v>597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590</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1" t="s">
        <v>590</v>
      </c>
      <c r="AE719" s="672"/>
      <c r="AF719" s="672"/>
      <c r="AG719" s="157" t="s">
        <v>585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5" t="s">
        <v>559</v>
      </c>
      <c r="D721" s="926"/>
      <c r="E721" s="926"/>
      <c r="F721" s="927"/>
      <c r="G721" s="945"/>
      <c r="H721" s="946"/>
      <c r="I721" s="83" t="str">
        <f>IF(OR(G721="　", G721=""), "", "-")</f>
        <v/>
      </c>
      <c r="J721" s="924" t="s">
        <v>598</v>
      </c>
      <c r="K721" s="924"/>
      <c r="L721" s="83" t="str">
        <f>IF(M721="","","-")</f>
        <v/>
      </c>
      <c r="M721" s="84"/>
      <c r="N721" s="921" t="s">
        <v>598</v>
      </c>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2" t="s">
        <v>600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699" t="s">
        <v>57</v>
      </c>
      <c r="D727" s="700"/>
      <c r="E727" s="700"/>
      <c r="F727" s="701"/>
      <c r="G727" s="800" t="s">
        <v>601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24.25" customHeight="1" thickBot="1" x14ac:dyDescent="0.2">
      <c r="A735" s="611" t="s">
        <v>602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t="s">
        <v>484</v>
      </c>
      <c r="J739" s="106"/>
      <c r="K739" s="91" t="str">
        <f>IF(OR(I739="　", I739=""), "", "-")</f>
        <v/>
      </c>
      <c r="L739" s="107">
        <v>773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782"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141" customHeight="1" x14ac:dyDescent="0.15">
      <c r="A781" s="556"/>
      <c r="B781" s="767"/>
      <c r="C781" s="767"/>
      <c r="D781" s="767"/>
      <c r="E781" s="767"/>
      <c r="F781" s="768"/>
      <c r="G781" s="449" t="s">
        <v>608</v>
      </c>
      <c r="H781" s="450"/>
      <c r="I781" s="450"/>
      <c r="J781" s="450"/>
      <c r="K781" s="451"/>
      <c r="L781" s="452" t="s">
        <v>609</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610</v>
      </c>
      <c r="D837" s="416"/>
      <c r="E837" s="416"/>
      <c r="F837" s="416"/>
      <c r="G837" s="416"/>
      <c r="H837" s="416"/>
      <c r="I837" s="416"/>
      <c r="J837" s="417" t="s">
        <v>599</v>
      </c>
      <c r="K837" s="418"/>
      <c r="L837" s="418"/>
      <c r="M837" s="418"/>
      <c r="N837" s="418"/>
      <c r="O837" s="418"/>
      <c r="P837" s="426" t="s">
        <v>611</v>
      </c>
      <c r="Q837" s="315"/>
      <c r="R837" s="315"/>
      <c r="S837" s="315"/>
      <c r="T837" s="315"/>
      <c r="U837" s="315"/>
      <c r="V837" s="315"/>
      <c r="W837" s="315"/>
      <c r="X837" s="315"/>
      <c r="Y837" s="316"/>
      <c r="Z837" s="317"/>
      <c r="AA837" s="317"/>
      <c r="AB837" s="318"/>
      <c r="AC837" s="326" t="s">
        <v>196</v>
      </c>
      <c r="AD837" s="424"/>
      <c r="AE837" s="424"/>
      <c r="AF837" s="424"/>
      <c r="AG837" s="424"/>
      <c r="AH837" s="419" t="s">
        <v>612</v>
      </c>
      <c r="AI837" s="420"/>
      <c r="AJ837" s="420"/>
      <c r="AK837" s="420"/>
      <c r="AL837" s="323" t="s">
        <v>612</v>
      </c>
      <c r="AM837" s="324"/>
      <c r="AN837" s="324"/>
      <c r="AO837" s="325"/>
      <c r="AP837" s="319" t="s">
        <v>612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613</v>
      </c>
      <c r="F1102" s="900"/>
      <c r="G1102" s="900"/>
      <c r="H1102" s="900"/>
      <c r="I1102" s="900"/>
      <c r="J1102" s="417" t="s">
        <v>613</v>
      </c>
      <c r="K1102" s="418"/>
      <c r="L1102" s="418"/>
      <c r="M1102" s="418"/>
      <c r="N1102" s="418"/>
      <c r="O1102" s="418"/>
      <c r="P1102" s="426" t="s">
        <v>613</v>
      </c>
      <c r="Q1102" s="315"/>
      <c r="R1102" s="315"/>
      <c r="S1102" s="315"/>
      <c r="T1102" s="315"/>
      <c r="U1102" s="315"/>
      <c r="V1102" s="315"/>
      <c r="W1102" s="315"/>
      <c r="X1102" s="315"/>
      <c r="Y1102" s="316" t="s">
        <v>585</v>
      </c>
      <c r="Z1102" s="317"/>
      <c r="AA1102" s="317"/>
      <c r="AB1102" s="318"/>
      <c r="AC1102" s="320"/>
      <c r="AD1102" s="320"/>
      <c r="AE1102" s="320"/>
      <c r="AF1102" s="320"/>
      <c r="AG1102" s="320"/>
      <c r="AH1102" s="321" t="s">
        <v>613</v>
      </c>
      <c r="AI1102" s="322"/>
      <c r="AJ1102" s="322"/>
      <c r="AK1102" s="322"/>
      <c r="AL1102" s="323" t="s">
        <v>613</v>
      </c>
      <c r="AM1102" s="324"/>
      <c r="AN1102" s="324"/>
      <c r="AO1102" s="325"/>
      <c r="AP1102" s="319" t="s">
        <v>585</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AK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5:V17 P13:AX13 AR15:AX15 AK16:AQ17">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cfRule type="expression" dxfId="713" priority="13">
      <formula>IF(RIGHT(TEXT(W15,"0.#"),1)=".",FALSE,TRUE)</formula>
    </cfRule>
    <cfRule type="expression" dxfId="712" priority="14">
      <formula>IF(RIGHT(TEXT(W15,"0.#"),1)=".",TRUE,FALSE)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t="s">
        <v>554</v>
      </c>
      <c r="H16" s="13" t="str">
        <f t="shared" si="1"/>
        <v>年金特別会計基礎年金勘定</v>
      </c>
      <c r="I16" s="13" t="str">
        <f t="shared" si="5"/>
        <v>年金特別会計基礎年金勘定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年金特別会計基礎年金勘定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年金特別会計基礎年金勘定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年金特別会計基礎年金勘定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年金特別会計基礎年金勘定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年金特別会計基礎年金勘定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年金特別会計基礎年金勘定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年金特別会計基礎年金勘定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年金特別会計基礎年金勘定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年金特別会計基礎年金勘定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年金特別会計基礎年金勘定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年金特別会計基礎年金勘定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年金特別会計基礎年金勘定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年金特別会計基礎年金勘定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年金特別会計基礎年金勘定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年金特別会計基礎年金勘定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年金特別会計基礎年金勘定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年金特別会計基礎年金勘定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年金特別会計基礎年金勘定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年金特別会計基礎年金勘定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年金特別会計基礎年金勘定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年金特別会計基礎年金勘定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年金特別会計基礎年金勘定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654"/>
      <c r="R4" s="654"/>
      <c r="S4" s="654"/>
      <c r="T4" s="654"/>
      <c r="U4" s="654"/>
      <c r="V4" s="654"/>
      <c r="W4" s="654"/>
      <c r="X4" s="655"/>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0"/>
      <c r="Q5" s="1030"/>
      <c r="R5" s="1030"/>
      <c r="S5" s="1030"/>
      <c r="T5" s="1030"/>
      <c r="U5" s="1030"/>
      <c r="V5" s="1030"/>
      <c r="W5" s="1030"/>
      <c r="X5" s="1031"/>
      <c r="Y5" s="301" t="s">
        <v>54</v>
      </c>
      <c r="Z5" s="1005"/>
      <c r="AA5" s="1006"/>
      <c r="AB5" s="522"/>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656"/>
      <c r="Q6" s="656"/>
      <c r="R6" s="656"/>
      <c r="S6" s="656"/>
      <c r="T6" s="656"/>
      <c r="U6" s="656"/>
      <c r="V6" s="656"/>
      <c r="W6" s="656"/>
      <c r="X6" s="657"/>
      <c r="Y6" s="1032" t="s">
        <v>13</v>
      </c>
      <c r="Z6" s="1005"/>
      <c r="AA6" s="1006"/>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654"/>
      <c r="R11" s="654"/>
      <c r="S11" s="654"/>
      <c r="T11" s="654"/>
      <c r="U11" s="654"/>
      <c r="V11" s="654"/>
      <c r="W11" s="654"/>
      <c r="X11" s="655"/>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0"/>
      <c r="Q12" s="1030"/>
      <c r="R12" s="1030"/>
      <c r="S12" s="1030"/>
      <c r="T12" s="1030"/>
      <c r="U12" s="1030"/>
      <c r="V12" s="1030"/>
      <c r="W12" s="1030"/>
      <c r="X12" s="1031"/>
      <c r="Y12" s="301" t="s">
        <v>54</v>
      </c>
      <c r="Z12" s="1005"/>
      <c r="AA12" s="1006"/>
      <c r="AB12" s="522"/>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7"/>
      <c r="H13" s="1028"/>
      <c r="I13" s="1028"/>
      <c r="J13" s="1028"/>
      <c r="K13" s="1028"/>
      <c r="L13" s="1028"/>
      <c r="M13" s="1028"/>
      <c r="N13" s="1028"/>
      <c r="O13" s="1029"/>
      <c r="P13" s="656"/>
      <c r="Q13" s="656"/>
      <c r="R13" s="656"/>
      <c r="S13" s="656"/>
      <c r="T13" s="656"/>
      <c r="U13" s="656"/>
      <c r="V13" s="656"/>
      <c r="W13" s="656"/>
      <c r="X13" s="657"/>
      <c r="Y13" s="1032" t="s">
        <v>13</v>
      </c>
      <c r="Z13" s="1005"/>
      <c r="AA13" s="1006"/>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654"/>
      <c r="R18" s="654"/>
      <c r="S18" s="654"/>
      <c r="T18" s="654"/>
      <c r="U18" s="654"/>
      <c r="V18" s="654"/>
      <c r="W18" s="654"/>
      <c r="X18" s="655"/>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0"/>
      <c r="Q19" s="1030"/>
      <c r="R19" s="1030"/>
      <c r="S19" s="1030"/>
      <c r="T19" s="1030"/>
      <c r="U19" s="1030"/>
      <c r="V19" s="1030"/>
      <c r="W19" s="1030"/>
      <c r="X19" s="1031"/>
      <c r="Y19" s="301" t="s">
        <v>54</v>
      </c>
      <c r="Z19" s="1005"/>
      <c r="AA19" s="1006"/>
      <c r="AB19" s="522"/>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7"/>
      <c r="H20" s="1028"/>
      <c r="I20" s="1028"/>
      <c r="J20" s="1028"/>
      <c r="K20" s="1028"/>
      <c r="L20" s="1028"/>
      <c r="M20" s="1028"/>
      <c r="N20" s="1028"/>
      <c r="O20" s="1029"/>
      <c r="P20" s="656"/>
      <c r="Q20" s="656"/>
      <c r="R20" s="656"/>
      <c r="S20" s="656"/>
      <c r="T20" s="656"/>
      <c r="U20" s="656"/>
      <c r="V20" s="656"/>
      <c r="W20" s="656"/>
      <c r="X20" s="657"/>
      <c r="Y20" s="1032" t="s">
        <v>13</v>
      </c>
      <c r="Z20" s="1005"/>
      <c r="AA20" s="1006"/>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654"/>
      <c r="R25" s="654"/>
      <c r="S25" s="654"/>
      <c r="T25" s="654"/>
      <c r="U25" s="654"/>
      <c r="V25" s="654"/>
      <c r="W25" s="654"/>
      <c r="X25" s="655"/>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0"/>
      <c r="Q26" s="1030"/>
      <c r="R26" s="1030"/>
      <c r="S26" s="1030"/>
      <c r="T26" s="1030"/>
      <c r="U26" s="1030"/>
      <c r="V26" s="1030"/>
      <c r="W26" s="1030"/>
      <c r="X26" s="1031"/>
      <c r="Y26" s="301" t="s">
        <v>54</v>
      </c>
      <c r="Z26" s="1005"/>
      <c r="AA26" s="1006"/>
      <c r="AB26" s="522"/>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7"/>
      <c r="H27" s="1028"/>
      <c r="I27" s="1028"/>
      <c r="J27" s="1028"/>
      <c r="K27" s="1028"/>
      <c r="L27" s="1028"/>
      <c r="M27" s="1028"/>
      <c r="N27" s="1028"/>
      <c r="O27" s="1029"/>
      <c r="P27" s="656"/>
      <c r="Q27" s="656"/>
      <c r="R27" s="656"/>
      <c r="S27" s="656"/>
      <c r="T27" s="656"/>
      <c r="U27" s="656"/>
      <c r="V27" s="656"/>
      <c r="W27" s="656"/>
      <c r="X27" s="657"/>
      <c r="Y27" s="1032" t="s">
        <v>13</v>
      </c>
      <c r="Z27" s="1005"/>
      <c r="AA27" s="1006"/>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654"/>
      <c r="R32" s="654"/>
      <c r="S32" s="654"/>
      <c r="T32" s="654"/>
      <c r="U32" s="654"/>
      <c r="V32" s="654"/>
      <c r="W32" s="654"/>
      <c r="X32" s="655"/>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0"/>
      <c r="Q33" s="1030"/>
      <c r="R33" s="1030"/>
      <c r="S33" s="1030"/>
      <c r="T33" s="1030"/>
      <c r="U33" s="1030"/>
      <c r="V33" s="1030"/>
      <c r="W33" s="1030"/>
      <c r="X33" s="1031"/>
      <c r="Y33" s="301" t="s">
        <v>54</v>
      </c>
      <c r="Z33" s="1005"/>
      <c r="AA33" s="1006"/>
      <c r="AB33" s="522"/>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7"/>
      <c r="H34" s="1028"/>
      <c r="I34" s="1028"/>
      <c r="J34" s="1028"/>
      <c r="K34" s="1028"/>
      <c r="L34" s="1028"/>
      <c r="M34" s="1028"/>
      <c r="N34" s="1028"/>
      <c r="O34" s="1029"/>
      <c r="P34" s="656"/>
      <c r="Q34" s="656"/>
      <c r="R34" s="656"/>
      <c r="S34" s="656"/>
      <c r="T34" s="656"/>
      <c r="U34" s="656"/>
      <c r="V34" s="656"/>
      <c r="W34" s="656"/>
      <c r="X34" s="657"/>
      <c r="Y34" s="1032" t="s">
        <v>13</v>
      </c>
      <c r="Z34" s="1005"/>
      <c r="AA34" s="1006"/>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654"/>
      <c r="R39" s="654"/>
      <c r="S39" s="654"/>
      <c r="T39" s="654"/>
      <c r="U39" s="654"/>
      <c r="V39" s="654"/>
      <c r="W39" s="654"/>
      <c r="X39" s="655"/>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0"/>
      <c r="Q40" s="1030"/>
      <c r="R40" s="1030"/>
      <c r="S40" s="1030"/>
      <c r="T40" s="1030"/>
      <c r="U40" s="1030"/>
      <c r="V40" s="1030"/>
      <c r="W40" s="1030"/>
      <c r="X40" s="1031"/>
      <c r="Y40" s="301" t="s">
        <v>54</v>
      </c>
      <c r="Z40" s="1005"/>
      <c r="AA40" s="1006"/>
      <c r="AB40" s="522"/>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7"/>
      <c r="H41" s="1028"/>
      <c r="I41" s="1028"/>
      <c r="J41" s="1028"/>
      <c r="K41" s="1028"/>
      <c r="L41" s="1028"/>
      <c r="M41" s="1028"/>
      <c r="N41" s="1028"/>
      <c r="O41" s="1029"/>
      <c r="P41" s="656"/>
      <c r="Q41" s="656"/>
      <c r="R41" s="656"/>
      <c r="S41" s="656"/>
      <c r="T41" s="656"/>
      <c r="U41" s="656"/>
      <c r="V41" s="656"/>
      <c r="W41" s="656"/>
      <c r="X41" s="657"/>
      <c r="Y41" s="1032" t="s">
        <v>13</v>
      </c>
      <c r="Z41" s="1005"/>
      <c r="AA41" s="1006"/>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654"/>
      <c r="R46" s="654"/>
      <c r="S46" s="654"/>
      <c r="T46" s="654"/>
      <c r="U46" s="654"/>
      <c r="V46" s="654"/>
      <c r="W46" s="654"/>
      <c r="X46" s="655"/>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0"/>
      <c r="Q47" s="1030"/>
      <c r="R47" s="1030"/>
      <c r="S47" s="1030"/>
      <c r="T47" s="1030"/>
      <c r="U47" s="1030"/>
      <c r="V47" s="1030"/>
      <c r="W47" s="1030"/>
      <c r="X47" s="1031"/>
      <c r="Y47" s="301" t="s">
        <v>54</v>
      </c>
      <c r="Z47" s="1005"/>
      <c r="AA47" s="1006"/>
      <c r="AB47" s="522"/>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7"/>
      <c r="H48" s="1028"/>
      <c r="I48" s="1028"/>
      <c r="J48" s="1028"/>
      <c r="K48" s="1028"/>
      <c r="L48" s="1028"/>
      <c r="M48" s="1028"/>
      <c r="N48" s="1028"/>
      <c r="O48" s="1029"/>
      <c r="P48" s="656"/>
      <c r="Q48" s="656"/>
      <c r="R48" s="656"/>
      <c r="S48" s="656"/>
      <c r="T48" s="656"/>
      <c r="U48" s="656"/>
      <c r="V48" s="656"/>
      <c r="W48" s="656"/>
      <c r="X48" s="657"/>
      <c r="Y48" s="1032" t="s">
        <v>13</v>
      </c>
      <c r="Z48" s="1005"/>
      <c r="AA48" s="1006"/>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654"/>
      <c r="R53" s="654"/>
      <c r="S53" s="654"/>
      <c r="T53" s="654"/>
      <c r="U53" s="654"/>
      <c r="V53" s="654"/>
      <c r="W53" s="654"/>
      <c r="X53" s="655"/>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0"/>
      <c r="Q54" s="1030"/>
      <c r="R54" s="1030"/>
      <c r="S54" s="1030"/>
      <c r="T54" s="1030"/>
      <c r="U54" s="1030"/>
      <c r="V54" s="1030"/>
      <c r="W54" s="1030"/>
      <c r="X54" s="1031"/>
      <c r="Y54" s="301" t="s">
        <v>54</v>
      </c>
      <c r="Z54" s="1005"/>
      <c r="AA54" s="1006"/>
      <c r="AB54" s="522"/>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7"/>
      <c r="H55" s="1028"/>
      <c r="I55" s="1028"/>
      <c r="J55" s="1028"/>
      <c r="K55" s="1028"/>
      <c r="L55" s="1028"/>
      <c r="M55" s="1028"/>
      <c r="N55" s="1028"/>
      <c r="O55" s="1029"/>
      <c r="P55" s="656"/>
      <c r="Q55" s="656"/>
      <c r="R55" s="656"/>
      <c r="S55" s="656"/>
      <c r="T55" s="656"/>
      <c r="U55" s="656"/>
      <c r="V55" s="656"/>
      <c r="W55" s="656"/>
      <c r="X55" s="657"/>
      <c r="Y55" s="1032" t="s">
        <v>13</v>
      </c>
      <c r="Z55" s="1005"/>
      <c r="AA55" s="1006"/>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654"/>
      <c r="R60" s="654"/>
      <c r="S60" s="654"/>
      <c r="T60" s="654"/>
      <c r="U60" s="654"/>
      <c r="V60" s="654"/>
      <c r="W60" s="654"/>
      <c r="X60" s="655"/>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0"/>
      <c r="Q61" s="1030"/>
      <c r="R61" s="1030"/>
      <c r="S61" s="1030"/>
      <c r="T61" s="1030"/>
      <c r="U61" s="1030"/>
      <c r="V61" s="1030"/>
      <c r="W61" s="1030"/>
      <c r="X61" s="1031"/>
      <c r="Y61" s="301" t="s">
        <v>54</v>
      </c>
      <c r="Z61" s="1005"/>
      <c r="AA61" s="1006"/>
      <c r="AB61" s="522"/>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7"/>
      <c r="H62" s="1028"/>
      <c r="I62" s="1028"/>
      <c r="J62" s="1028"/>
      <c r="K62" s="1028"/>
      <c r="L62" s="1028"/>
      <c r="M62" s="1028"/>
      <c r="N62" s="1028"/>
      <c r="O62" s="1029"/>
      <c r="P62" s="656"/>
      <c r="Q62" s="656"/>
      <c r="R62" s="656"/>
      <c r="S62" s="656"/>
      <c r="T62" s="656"/>
      <c r="U62" s="656"/>
      <c r="V62" s="656"/>
      <c r="W62" s="656"/>
      <c r="X62" s="657"/>
      <c r="Y62" s="1032" t="s">
        <v>13</v>
      </c>
      <c r="Z62" s="1005"/>
      <c r="AA62" s="1006"/>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654"/>
      <c r="R67" s="654"/>
      <c r="S67" s="654"/>
      <c r="T67" s="654"/>
      <c r="U67" s="654"/>
      <c r="V67" s="654"/>
      <c r="W67" s="654"/>
      <c r="X67" s="655"/>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0"/>
      <c r="Q68" s="1030"/>
      <c r="R68" s="1030"/>
      <c r="S68" s="1030"/>
      <c r="T68" s="1030"/>
      <c r="U68" s="1030"/>
      <c r="V68" s="1030"/>
      <c r="W68" s="1030"/>
      <c r="X68" s="1031"/>
      <c r="Y68" s="301" t="s">
        <v>54</v>
      </c>
      <c r="Z68" s="1005"/>
      <c r="AA68" s="1006"/>
      <c r="AB68" s="522"/>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7"/>
      <c r="H69" s="1028"/>
      <c r="I69" s="1028"/>
      <c r="J69" s="1028"/>
      <c r="K69" s="1028"/>
      <c r="L69" s="1028"/>
      <c r="M69" s="1028"/>
      <c r="N69" s="1028"/>
      <c r="O69" s="1029"/>
      <c r="P69" s="656"/>
      <c r="Q69" s="656"/>
      <c r="R69" s="656"/>
      <c r="S69" s="656"/>
      <c r="T69" s="656"/>
      <c r="U69" s="656"/>
      <c r="V69" s="656"/>
      <c r="W69" s="656"/>
      <c r="X69" s="657"/>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2018-05-01T04:53:06Z</cp:lastPrinted>
  <dcterms:created xsi:type="dcterms:W3CDTF">2012-03-13T00:50:25Z</dcterms:created>
  <dcterms:modified xsi:type="dcterms:W3CDTF">2018-07-09T08:25:05Z</dcterms:modified>
</cp:coreProperties>
</file>