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1944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<sst xmlns="http://schemas.openxmlformats.org/spreadsheetml/2006/main" count="3044" uniqueCount="714">
  <si>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</si>
  <si>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</si>
  <si>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</si>
  <si>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</si>
  <si>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</si>
  <si>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</si>
  <si>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</si>
  <si>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</si>
  <si>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</si>
  <si>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</si>
  <si>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</si>
  <si>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</si>
  <si>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</si>
  <si>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</si>
  <si>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</si>
  <si>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</si>
  <si>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</si>
  <si>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</si>
  <si>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</si>
  <si>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</si>
  <si>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</si>
  <si>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</si>
  <si>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</si>
  <si>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</si>
  <si>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</si>
  <si>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</si>
  <si>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</si>
  <si>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</si>
  <si>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</si>
  <si>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</si>
  <si>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</si>
  <si>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</si>
  <si>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</si>
  <si>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</si>
  <si>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</si>
  <si>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</si>
  <si>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</si>
  <si>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</si>
  <si>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</si>
  <si>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</si>
  <si>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</si>
  <si>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</si>
  <si>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</si>
  <si>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</si>
  <si>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</si>
  <si>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</si>
  <si>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</si>
  <si>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</si>
  <si>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</si>
  <si>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</si>
  <si>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</si>
  <si>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</si>
  <si>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</si>
  <si>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</si>
  <si>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</si>
  <si>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</si>
  <si>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</si>
  <si>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</si>
  <si>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</si>
  <si>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</si>
  <si>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</si>
  <si>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</si>
  <si>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</si>
  <si>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</si>
  <si>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</si>
  <si>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</si>
  <si>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</si>
  <si>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</si>
  <si>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</si>
  <si>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</si>
  <si>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</si>
  <si>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</si>
  <si>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</si>
  <si>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</si>
  <si>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</si>
  <si>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</si>
  <si>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</si>
  <si>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</si>
  <si>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</si>
  <si>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</si>
  <si>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</si>
  <si>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</si>
  <si>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</si>
  <si>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</si>
  <si>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</si>
  <si>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</si>
  <si>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</si>
  <si>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</si>
  <si>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</si>
  <si>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</si>
  <si>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</si>
  <si>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</si>
  <si>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</si>
  <si>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</si>
  <si>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</si>
  <si>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</si>
  <si>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</si>
  <si>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</si>
  <si>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</si>
  <si>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</si>
  <si>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</si>
  <si>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</si>
  <si>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</si>
  <si>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</si>
  <si>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</si>
  <si>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</si>
  <si>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</si>
  <si>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</si>
  <si>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</si>
  <si>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</si>
  <si>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</si>
  <si>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</si>
  <si>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</si>
  <si>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</si>
  <si>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</si>
  <si>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</si>
  <si>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</si>
  <si>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</si>
  <si>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</si>
  <si>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</si>
  <si>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</si>
  <si>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</si>
  <si>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</si>
  <si>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</si>
  <si>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</si>
  <si>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</si>
  <si>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</si>
  <si>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</si>
  <si>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</si>
  <si>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</si>
  <si>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</si>
  <si>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</si>
  <si>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</si>
  <si>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</si>
  <si>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</si>
  <si>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</si>
  <si>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</si>
  <si>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</si>
  <si>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</si>
  <si>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</si>
  <si>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</si>
  <si>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</si>
  <si>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</si>
  <si>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</si>
  <si>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</si>
  <si>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</si>
  <si>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</si>
  <si>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</si>
  <si>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</si>
  <si>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</si>
  <si>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</si>
  <si>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</si>
  <si>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</si>
  <si>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</si>
  <si>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</si>
  <si>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</si>
  <si>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</si>
  <si>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</si>
  <si>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</si>
  <si>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</si>
  <si>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</si>
  <si>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</si>
  <si>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</si>
  <si>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</si>
  <si>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</si>
  <si>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</si>
  <si>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</si>
  <si>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</si>
  <si>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</si>
  <si>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</si>
  <si>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</si>
  <si>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</si>
  <si>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</si>
  <si>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</si>
  <si>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</si>
  <si>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</si>
  <si>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</si>
  <si>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</si>
  <si>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</si>
  <si>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</si>
  <si>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</si>
  <si>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</si>
  <si>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</si>
  <si>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</si>
  <si>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</si>
  <si>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</si>
  <si>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</si>
  <si>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</si>
  <si>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</si>
  <si>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</si>
  <si>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</si>
  <si>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</si>
  <si>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</si>
  <si>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</si>
  <si>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</si>
  <si>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</si>
  <si>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</si>
  <si>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</si>
  <si>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</si>
  <si>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</si>
  <si>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</si>
  <si>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</si>
  <si>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</si>
  <si>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</si>
  <si>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</si>
  <si>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</si>
  <si>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</si>
  <si>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</si>
  <si>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</si>
  <si>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</si>
  <si>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</si>
  <si>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</si>
  <si>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</si>
  <si>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</si>
  <si>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</si>
  <si>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</si>
  <si>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</si>
  <si>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</si>
  <si>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</si>
  <si>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</si>
  <si>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</si>
  <si>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</si>
  <si>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</si>
  <si>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</si>
  <si>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</si>
  <si>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</si>
  <si>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</si>
  <si>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</si>
  <si>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</si>
  <si>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</si>
  <si>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</si>
  <si>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</si>
  <si>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</si>
  <si>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</si>
  <si>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</si>
  <si>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</si>
  <si>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</si>
  <si>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</si>
  <si>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</si>
  <si>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</si>
  <si>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</si>
  <si>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</si>
  <si>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</si>
  <si>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</si>
  <si>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</si>
  <si>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</si>
  <si>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</si>
  <si>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</si>
  <si>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</si>
  <si>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</si>
  <si>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</si>
  <si>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</si>
  <si>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</si>
  <si>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</si>
  <si>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</si>
  <si>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</si>
  <si>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</si>
  <si>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</si>
  <si>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</si>
  <si>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</si>
  <si>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</si>
  <si>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</si>
  <si>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</si>
  <si>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</si>
  <si>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</si>
  <si>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</si>
  <si>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</si>
  <si>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</si>
  <si>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</si>
  <si>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</si>
  <si>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</si>
  <si>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</si>
  <si>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</si>
  <si>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</si>
  <si>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</si>
  <si>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</si>
  <si>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</si>
  <si>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</si>
  <si>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</si>
  <si>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</si>
  <si>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</si>
  <si>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</si>
  <si>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</si>
  <si>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</si>
  <si>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</si>
  <si>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</si>
  <si>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</si>
  <si>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</si>
  <si>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</si>
  <si>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</si>
  <si>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</si>
  <si>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</si>
  <si>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</si>
  <si>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</si>
  <si>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</si>
  <si>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</si>
  <si>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</si>
  <si>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</si>
  <si>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</si>
  <si>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</si>
  <si>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</si>
  <si>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</si>
  <si>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</si>
  <si>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</si>
  <si>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</si>
  <si>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</si>
  <si>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</si>
  <si>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</si>
  <si>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</si>
  <si>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</si>
  <si>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</si>
  <si>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</si>
  <si>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</si>
  <si>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</si>
  <si>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</si>
  <si>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</si>
  <si>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</si>
  <si>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</si>
  <si>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</si>
  <si>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</si>
  <si>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</si>
  <si>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</si>
  <si>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</si>
  <si>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</si>
  <si>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</si>
  <si>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</si>
  <si>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</si>
  <si>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</si>
  <si>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</si>
  <si>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</si>
  <si>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</si>
  <si>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</si>
  <si>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</si>
  <si>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</si>
  <si>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</si>
  <si>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</si>
  <si>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</si>
  <si>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</si>
  <si>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</si>
  <si>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</si>
  <si>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</si>
  <si>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</si>
  <si>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</si>
  <si>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</si>
  <si>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</si>
  <si>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</si>
  <si>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</si>
  <si>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</si>
  <si>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</si>
  <si>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</si>
  <si>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</si>
  <si>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</si>
  <si>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</si>
  <si>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</si>
  <si>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</si>
  <si>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</si>
  <si>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</si>
  <si>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</si>
  <si>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</si>
  <si>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</si>
  <si>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</si>
  <si>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</si>
  <si>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</si>
  <si>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</si>
  <si>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</si>
  <si>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</si>
  <si>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</si>
  <si>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</si>
  <si>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</si>
  <si>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</si>
  <si>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</si>
  <si>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</si>
  <si>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</si>
  <si>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</si>
  <si>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</si>
  <si>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</si>
  <si>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</si>
  <si>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</si>
  <si>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</si>
  <si>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</si>
  <si>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</si>
  <si>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</si>
  <si>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</si>
  <si>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</si>
  <si>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</si>
  <si>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</si>
  <si>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</si>
  <si>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</si>
  <si>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</si>
  <si>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</si>
  <si>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</si>
  <si>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</si>
  <si>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</si>
  <si>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</si>
  <si>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</si>
  <si>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</si>
  <si>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</si>
  <si>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</si>
  <si>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</si>
  <si>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</si>
  <si>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</si>
  <si>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</si>
  <si>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</si>
  <si>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</si>
  <si>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</si>
  <si>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</si>
  <si>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</si>
  <si>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</si>
  <si>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</si>
  <si>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</si>
  <si>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</si>
  <si>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</si>
  <si>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</si>
  <si>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</si>
  <si>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</si>
  <si>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</si>
  <si>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</si>
  <si>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</si>
  <si>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</si>
  <si>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</si>
  <si>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</si>
  <si>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</si>
  <si>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</si>
  <si>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</si>
  <si>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</si>
  <si>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</si>
  <si>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</si>
  <si>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</si>
  <si>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</si>
  <si>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</si>
  <si>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</si>
  <si>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</si>
  <si>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</si>
  <si>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</si>
  <si>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</si>
  <si>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</si>
  <si>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</si>
  <si>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</si>
  <si>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</si>
  <si>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</si>
  <si>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</si>
  <si>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</si>
  <si>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</si>
  <si>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</si>
  <si>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</si>
  <si>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</si>
  <si>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</si>
  <si>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</si>
  <si>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</si>
  <si>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</si>
  <si>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</si>
  <si>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</si>
  <si>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</si>
  <si>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</si>
  <si>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</si>
  <si>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</si>
  <si>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</si>
  <si>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</si>
  <si>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</si>
  <si>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</si>
  <si>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</si>
  <si>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</si>
  <si>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</si>
  <si>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</si>
  <si>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</si>
  <si>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</si>
  <si>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</si>
  <si>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</si>
  <si>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</si>
  <si>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</si>
  <si>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</si>
  <si>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</si>
  <si>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</si>
  <si>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</si>
  <si>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</si>
  <si>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</si>
  <si>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</si>
  <si>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</si>
  <si>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</si>
  <si>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</si>
  <si>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</si>
  <si>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</si>
  <si>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</si>
  <si>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</si>
  <si>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</si>
  <si>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</si>
  <si>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</si>
  <si>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</si>
  <si>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</si>
  <si>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</si>
  <si>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</si>
  <si>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</si>
  <si>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</si>
  <si>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</si>
  <si>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</si>
  <si>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</si>
  <si>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</si>
  <si>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</si>
  <si>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</si>
  <si>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</si>
  <si>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</si>
  <si>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</si>
  <si>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</si>
  <si>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</si>
  <si>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</si>
  <si>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</si>
  <si>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</si>
  <si>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</si>
  <si>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</si>
  <si>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</si>
  <si>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</si>
  <si>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</si>
  <si>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</si>
  <si>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</si>
  <si>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</si>
  <si>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</si>
  <si>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</si>
  <si>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</si>
  <si>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</si>
  <si>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</si>
  <si>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</si>
  <si>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</si>
  <si>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</si>
  <si>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</si>
  <si>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</si>
  <si>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</si>
  <si>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</si>
  <si>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</si>
  <si>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</si>
  <si>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</si>
  <si>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</si>
  <si>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</si>
  <si>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</si>
  <si>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</si>
  <si>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</si>
  <si>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</si>
  <si>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</si>
  <si>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</si>
  <si>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</si>
  <si>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</si>
  <si>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</si>
  <si>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</si>
  <si>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</si>
  <si>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</si>
  <si>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</si>
  <si>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</si>
  <si>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</si>
  <si>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</si>
  <si>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国立更生援護施設運営事業</t>
  </si>
  <si>
    <t>終了予定なし</t>
    <rPh sb="0" eb="2">
      <t>シュウリョウ</t>
    </rPh>
    <rPh sb="2" eb="4">
      <t>ヨテイ</t>
    </rPh>
    <phoneticPr fontId="6"/>
  </si>
  <si>
    <t>社会・援護局障害保健福祉部</t>
  </si>
  <si>
    <t>企画課施設管理室</t>
  </si>
  <si>
    <t>遠藤　征也</t>
    <rPh sb="0" eb="2">
      <t>エンドウ</t>
    </rPh>
    <rPh sb="3" eb="4">
      <t>ユ</t>
    </rPh>
    <rPh sb="4" eb="5">
      <t>ヤ</t>
    </rPh>
    <phoneticPr fontId="6"/>
  </si>
  <si>
    <t>○</t>
  </si>
  <si>
    <t>障害者の日常生活及び社会生活を総合的に支援するための法律第８３条（施設の設置等）等</t>
  </si>
  <si>
    <t>障害者基本計画（施設サービスの再構築、福祉用具の研究開発・普及促進と利用支援、専門職種の養成・確保、国際協力等）</t>
  </si>
  <si>
    <t>障害者に対する医療から職業訓練までの一貫した体系の下で総合的なリハビリテーションを提供するとともに、リハビリテーション技術の開発、リハビリテーション専門職の養成等、その成果を全国に発信、普及することにより、障害者の自立と社会参加の推進に寄与することを目的とする。</t>
  </si>
  <si>
    <t>①総合的ﾘﾊﾋﾞﾘﾃｰｼｮﾝ医療の提供（治療、診断、機能回復・日常生活訓練と退院後の社会生活に関する助言　指導等）
②ﾘﾊﾋﾞﾘﾃｰｼｮﾝ技術・福祉機器の研究開発（ﾘﾊﾋﾞﾘﾃｰｼｮﾝ技術・支援ｼｽﾃﾑ・支援技術等の開発、大学との研究協力・国際標準化機構への協力等）
③ﾘﾊﾋﾞﾘﾃｰｼｮﾝ専門職員の人材養成（6学科の指導的人材養成及び30の研修会）
④ﾘﾊﾋﾞﾘﾃｰｼｮﾝに関する情報の収集及び提供
⑤ﾘﾊﾋﾞﾘﾃｰｼｮﾝに関する国際協力（ＷＨＯへの協力、ＪＩＣＡの開発途上国への技術支援への協力等）
⑥障害福祉ｻｰﾋﾞｽの提供（障害者総合支援法基づく各種サービスとその先駆的・試行的取り組み）</t>
  </si>
  <si>
    <t>-</t>
    <phoneticPr fontId="6"/>
  </si>
  <si>
    <t>-</t>
    <phoneticPr fontId="6"/>
  </si>
  <si>
    <t>更生援護庁費</t>
    <rPh sb="0" eb="2">
      <t>コウセイ</t>
    </rPh>
    <rPh sb="2" eb="4">
      <t>エンゴ</t>
    </rPh>
    <rPh sb="4" eb="6">
      <t>チョウヒ</t>
    </rPh>
    <phoneticPr fontId="6"/>
  </si>
  <si>
    <t>諸謝金</t>
    <rPh sb="0" eb="1">
      <t>ショ</t>
    </rPh>
    <rPh sb="1" eb="3">
      <t>シャキン</t>
    </rPh>
    <phoneticPr fontId="6"/>
  </si>
  <si>
    <t>医薬品等購入費</t>
    <rPh sb="0" eb="3">
      <t>イヤクヒン</t>
    </rPh>
    <rPh sb="3" eb="4">
      <t>トウ</t>
    </rPh>
    <rPh sb="4" eb="7">
      <t>コウニュウヒ</t>
    </rPh>
    <phoneticPr fontId="6"/>
  </si>
  <si>
    <t>入所者食糧費</t>
    <rPh sb="0" eb="3">
      <t>ニュウショシャ</t>
    </rPh>
    <rPh sb="3" eb="5">
      <t>ショクリョウ</t>
    </rPh>
    <rPh sb="5" eb="6">
      <t>ヒ</t>
    </rPh>
    <phoneticPr fontId="6"/>
  </si>
  <si>
    <t>入所施設器材整備費</t>
    <rPh sb="0" eb="2">
      <t>ニュウショ</t>
    </rPh>
    <rPh sb="2" eb="4">
      <t>シセツ</t>
    </rPh>
    <rPh sb="4" eb="6">
      <t>キザイ</t>
    </rPh>
    <rPh sb="6" eb="9">
      <t>セイビヒ</t>
    </rPh>
    <phoneticPr fontId="6"/>
  </si>
  <si>
    <t>厚生労働省</t>
  </si>
  <si>
    <t>就労移行支援サービス利用者を就業に結びつける</t>
    <rPh sb="0" eb="2">
      <t>シュウロウ</t>
    </rPh>
    <rPh sb="2" eb="4">
      <t>イコウ</t>
    </rPh>
    <rPh sb="4" eb="6">
      <t>シエン</t>
    </rPh>
    <rPh sb="10" eb="13">
      <t>リヨウシャ</t>
    </rPh>
    <rPh sb="14" eb="16">
      <t>シュウギョウ</t>
    </rPh>
    <rPh sb="17" eb="18">
      <t>ムス</t>
    </rPh>
    <phoneticPr fontId="6"/>
  </si>
  <si>
    <t>就労移行支援サービス利用者における就業者数等</t>
    <rPh sb="10" eb="13">
      <t>リヨウシャ</t>
    </rPh>
    <rPh sb="20" eb="21">
      <t>スウ</t>
    </rPh>
    <rPh sb="21" eb="22">
      <t>トウ</t>
    </rPh>
    <phoneticPr fontId="6"/>
  </si>
  <si>
    <t>人</t>
    <rPh sb="0" eb="1">
      <t>ヒト</t>
    </rPh>
    <phoneticPr fontId="6"/>
  </si>
  <si>
    <t>・成果実績　就労移行支援サービス利用者における就業者数等の各年度実績
・目標値　前年度成果実績、サービス継続利用者及び就職活動継続者の合計</t>
    <rPh sb="57" eb="58">
      <t>オヨ</t>
    </rPh>
    <phoneticPr fontId="6"/>
  </si>
  <si>
    <t>障害福祉・医療・教育の提供（総利用者数）</t>
    <rPh sb="5" eb="7">
      <t>イリョウ</t>
    </rPh>
    <rPh sb="8" eb="10">
      <t>キョウイク</t>
    </rPh>
    <rPh sb="14" eb="15">
      <t>ソウ</t>
    </rPh>
    <phoneticPr fontId="6"/>
  </si>
  <si>
    <t>単位当たりコスト ＝ Ｘ ／ Ｙ
Ｘ：「当該年度執行額（百万円）」
Ｙ：「年間総利用者数（活動実績＊１２月）」　　　　　　　　　　　　　　　　　　　　　　　　　　　　　　</t>
    <rPh sb="28" eb="30">
      <t>ヒャクマン</t>
    </rPh>
    <rPh sb="30" eb="31">
      <t>エン</t>
    </rPh>
    <rPh sb="37" eb="39">
      <t>ネンカン</t>
    </rPh>
    <rPh sb="39" eb="40">
      <t>ソウ</t>
    </rPh>
    <rPh sb="40" eb="43">
      <t>リヨウシャ</t>
    </rPh>
    <rPh sb="43" eb="44">
      <t>スウ</t>
    </rPh>
    <rPh sb="52" eb="53">
      <t>ガツ</t>
    </rPh>
    <phoneticPr fontId="6"/>
  </si>
  <si>
    <t>人/月</t>
    <rPh sb="0" eb="1">
      <t>ニン</t>
    </rPh>
    <rPh sb="2" eb="3">
      <t>ツキ</t>
    </rPh>
    <phoneticPr fontId="6"/>
  </si>
  <si>
    <t>人</t>
    <rPh sb="0" eb="1">
      <t>ヒト</t>
    </rPh>
    <phoneticPr fontId="6"/>
  </si>
  <si>
    <t>千円/人</t>
    <rPh sb="0" eb="2">
      <t>センエン</t>
    </rPh>
    <rPh sb="3" eb="4">
      <t>ヒト</t>
    </rPh>
    <phoneticPr fontId="6"/>
  </si>
  <si>
    <t>2185/(769*12)</t>
    <phoneticPr fontId="6"/>
  </si>
  <si>
    <t>1980/(826*12)</t>
    <phoneticPr fontId="6"/>
  </si>
  <si>
    <t>（第４期障害福祉計画による）就労移行支援の利用者数</t>
    <phoneticPr fontId="6"/>
  </si>
  <si>
    <t>万人</t>
    <rPh sb="0" eb="2">
      <t>マンニン</t>
    </rPh>
    <phoneticPr fontId="6"/>
  </si>
  <si>
    <t>障害福祉サービス事業所の側面を持つ国立障害者リハビリテーションセンターでは、就労移行支援事業を実施しており、これによって一障害福祉サービス事業所として当該施策・測定指標に資する関係となっている。</t>
    <rPh sb="0" eb="2">
      <t>ショウガイ</t>
    </rPh>
    <rPh sb="2" eb="4">
      <t>フクシ</t>
    </rPh>
    <rPh sb="8" eb="11">
      <t>ジギョウショ</t>
    </rPh>
    <rPh sb="12" eb="14">
      <t>ソクメン</t>
    </rPh>
    <rPh sb="15" eb="16">
      <t>モ</t>
    </rPh>
    <rPh sb="17" eb="19">
      <t>コクリツ</t>
    </rPh>
    <rPh sb="19" eb="22">
      <t>ショウガイシャ</t>
    </rPh>
    <rPh sb="38" eb="40">
      <t>シュウロウ</t>
    </rPh>
    <rPh sb="40" eb="42">
      <t>イコウ</t>
    </rPh>
    <rPh sb="42" eb="44">
      <t>シエン</t>
    </rPh>
    <rPh sb="44" eb="46">
      <t>ジギョウ</t>
    </rPh>
    <rPh sb="47" eb="49">
      <t>ジッシ</t>
    </rPh>
    <rPh sb="60" eb="61">
      <t>イチ</t>
    </rPh>
    <rPh sb="61" eb="63">
      <t>ショウガイ</t>
    </rPh>
    <rPh sb="63" eb="65">
      <t>フクシ</t>
    </rPh>
    <rPh sb="69" eb="72">
      <t>ジギョウショ</t>
    </rPh>
    <rPh sb="75" eb="77">
      <t>トウガイ</t>
    </rPh>
    <rPh sb="77" eb="79">
      <t>セサク</t>
    </rPh>
    <rPh sb="80" eb="82">
      <t>ソクテイ</t>
    </rPh>
    <rPh sb="82" eb="84">
      <t>シヒョウ</t>
    </rPh>
    <rPh sb="85" eb="86">
      <t>シ</t>
    </rPh>
    <rPh sb="88" eb="90">
      <t>カンケイ</t>
    </rPh>
    <phoneticPr fontId="6"/>
  </si>
  <si>
    <t>△</t>
  </si>
  <si>
    <t>有</t>
  </si>
  <si>
    <t>‐</t>
  </si>
  <si>
    <t>国立更生援護機関施設整備事業</t>
    <rPh sb="6" eb="8">
      <t>キカン</t>
    </rPh>
    <phoneticPr fontId="6"/>
  </si>
  <si>
    <t>厚生労働本省の施策に沿って先進的な保健・医療・福祉サービスを提供するなどニーズを的確に反映している。</t>
    <rPh sb="40" eb="42">
      <t>テキカク</t>
    </rPh>
    <rPh sb="43" eb="45">
      <t>ハンエイ</t>
    </rPh>
    <phoneticPr fontId="6"/>
  </si>
  <si>
    <t>肢体不自由者、視覚障害者、発達障害児・者等に対し、厚生労働本省の施策に沿って先進的な保健・医療・福祉サービスを提供しており、地方自治体、民間等に委ねることが難しい。</t>
    <rPh sb="0" eb="2">
      <t>シタイ</t>
    </rPh>
    <rPh sb="2" eb="6">
      <t>フジユウシャ</t>
    </rPh>
    <rPh sb="7" eb="9">
      <t>シカク</t>
    </rPh>
    <rPh sb="9" eb="12">
      <t>ショウガイシャ</t>
    </rPh>
    <rPh sb="13" eb="15">
      <t>ハッタツ</t>
    </rPh>
    <rPh sb="15" eb="18">
      <t>ショウガイジ</t>
    </rPh>
    <rPh sb="19" eb="20">
      <t>シャ</t>
    </rPh>
    <rPh sb="20" eb="21">
      <t>トウ</t>
    </rPh>
    <rPh sb="22" eb="23">
      <t>タイ</t>
    </rPh>
    <rPh sb="25" eb="27">
      <t>コウセイ</t>
    </rPh>
    <rPh sb="27" eb="29">
      <t>ロウドウ</t>
    </rPh>
    <rPh sb="29" eb="31">
      <t>ホンショウ</t>
    </rPh>
    <rPh sb="32" eb="34">
      <t>セサク</t>
    </rPh>
    <rPh sb="35" eb="36">
      <t>ソ</t>
    </rPh>
    <rPh sb="38" eb="41">
      <t>センシンテキ</t>
    </rPh>
    <rPh sb="42" eb="44">
      <t>ホケン</t>
    </rPh>
    <rPh sb="45" eb="47">
      <t>イリョウ</t>
    </rPh>
    <rPh sb="48" eb="50">
      <t>フクシ</t>
    </rPh>
    <rPh sb="55" eb="57">
      <t>テイキョウ</t>
    </rPh>
    <phoneticPr fontId="6"/>
  </si>
  <si>
    <t>障害者の自立と社会参加の推進に寄与するため優先度の高い事業である。</t>
    <rPh sb="21" eb="24">
      <t>ユウセンド</t>
    </rPh>
    <rPh sb="25" eb="26">
      <t>タカ</t>
    </rPh>
    <rPh sb="27" eb="29">
      <t>ジギョウ</t>
    </rPh>
    <phoneticPr fontId="6"/>
  </si>
  <si>
    <t>会計法令に則り、競争入札を実施したが、調達内容の特殊性から１者応札となったものがある。
長めの公告期間を設定し、関係業者への積極的な声かけを行うことで競争参加を促進する方針である。また、調達内容の特殊性から随意契約となったものもある。</t>
    <phoneticPr fontId="6"/>
  </si>
  <si>
    <t>省エネの推進や調達において競争入札を原則とするなど、コスト削減に向けた取組を行っており、妥当な水準である。</t>
    <rPh sb="44" eb="46">
      <t>ダトウ</t>
    </rPh>
    <rPh sb="47" eb="49">
      <t>スイジュン</t>
    </rPh>
    <phoneticPr fontId="6"/>
  </si>
  <si>
    <t>センターの運営に必要な経費に限定している。</t>
    <phoneticPr fontId="6"/>
  </si>
  <si>
    <t>省エネの推進や調達において競争入札を原則とするなど、コスト削減に向けた取組を行っている。</t>
    <rPh sb="0" eb="1">
      <t>ショウ</t>
    </rPh>
    <rPh sb="4" eb="6">
      <t>スイシン</t>
    </rPh>
    <rPh sb="7" eb="9">
      <t>チョウタツ</t>
    </rPh>
    <rPh sb="13" eb="15">
      <t>キョウソウ</t>
    </rPh>
    <rPh sb="15" eb="17">
      <t>ニュウサツ</t>
    </rPh>
    <rPh sb="18" eb="20">
      <t>ゲンソク</t>
    </rPh>
    <rPh sb="29" eb="31">
      <t>サクゲン</t>
    </rPh>
    <rPh sb="32" eb="33">
      <t>ム</t>
    </rPh>
    <rPh sb="35" eb="37">
      <t>トリクミ</t>
    </rPh>
    <rPh sb="38" eb="39">
      <t>オコナ</t>
    </rPh>
    <phoneticPr fontId="6"/>
  </si>
  <si>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6"/>
  </si>
  <si>
    <t>障害者総合支援法第８３条に基づき、障害者の自立と社会参加の支援のため、障害者リハビリテーションの中核機関として、厚生労働本省の施策に沿って先進的な保健・医療・福祉サービスを提供するなど、適切な施設運営を行っており、事業の効率性についても、会計法令に則り、適切な支出先の選定と支出を行っている。</t>
    <phoneticPr fontId="6"/>
  </si>
  <si>
    <t>-</t>
    <phoneticPr fontId="6"/>
  </si>
  <si>
    <t>576</t>
    <phoneticPr fontId="6"/>
  </si>
  <si>
    <t>513</t>
    <phoneticPr fontId="6"/>
  </si>
  <si>
    <t>775</t>
    <phoneticPr fontId="6"/>
  </si>
  <si>
    <t>773</t>
    <phoneticPr fontId="6"/>
  </si>
  <si>
    <t>788</t>
    <phoneticPr fontId="6"/>
  </si>
  <si>
    <t>755</t>
    <phoneticPr fontId="6"/>
  </si>
  <si>
    <t>A.株式会社レパスト</t>
    <rPh sb="2" eb="6">
      <t>カブシキガイシャ</t>
    </rPh>
    <phoneticPr fontId="6"/>
  </si>
  <si>
    <t>雑役務費</t>
  </si>
  <si>
    <t>雑役務費</t>
    <rPh sb="0" eb="4">
      <t>ザツエキムヒ</t>
    </rPh>
    <phoneticPr fontId="6"/>
  </si>
  <si>
    <t>食事の提供業務</t>
    <phoneticPr fontId="6"/>
  </si>
  <si>
    <t>B.橋電株式会社</t>
    <rPh sb="2" eb="4">
      <t>ハシデン</t>
    </rPh>
    <rPh sb="4" eb="8">
      <t>カブシキガイシャ</t>
    </rPh>
    <phoneticPr fontId="6"/>
  </si>
  <si>
    <t>研究所Ｅ１０６・１０７・１０８号室エアコン更新工事一式</t>
    <phoneticPr fontId="6"/>
  </si>
  <si>
    <t>厨房内エアコン２台更新工事</t>
    <phoneticPr fontId="6"/>
  </si>
  <si>
    <t>学院棟空冷ヒートポンプチラー修理工事一式</t>
    <phoneticPr fontId="6"/>
  </si>
  <si>
    <t>防災センター内バックアップ用空調機取付工事一式</t>
    <phoneticPr fontId="6"/>
  </si>
  <si>
    <t>訓練棟実技室空調機設置工事一式</t>
    <phoneticPr fontId="6"/>
  </si>
  <si>
    <t>学習訓練室ほか無線アクセスポイント４箇所取付工事一式</t>
    <phoneticPr fontId="6"/>
  </si>
  <si>
    <t>C.三井住友ファイナンス＆リース株式会社</t>
    <phoneticPr fontId="6"/>
  </si>
  <si>
    <t>磁気共鳴画像装置（ＭＲＩ）賃貸借一式</t>
    <phoneticPr fontId="6"/>
  </si>
  <si>
    <t>エックス線テレビシステム賃貸借一式</t>
    <phoneticPr fontId="6"/>
  </si>
  <si>
    <t>物品賃貸借</t>
    <rPh sb="0" eb="2">
      <t>ブッピン</t>
    </rPh>
    <rPh sb="2" eb="5">
      <t>チンタイシャク</t>
    </rPh>
    <phoneticPr fontId="6"/>
  </si>
  <si>
    <t>食事の提供業務一式</t>
    <phoneticPr fontId="6"/>
  </si>
  <si>
    <t>保安警備業務一式</t>
    <phoneticPr fontId="6"/>
  </si>
  <si>
    <t>医事業務及び診療報酬請求等事務一式</t>
    <phoneticPr fontId="6"/>
  </si>
  <si>
    <t>庁舎警備及び設備保全業務委託料（福岡視力）</t>
    <phoneticPr fontId="6"/>
  </si>
  <si>
    <t>医療用画像管理システム（ＰＡＣＳ）保守一式代</t>
    <phoneticPr fontId="6"/>
  </si>
  <si>
    <t>生体磁気計測装置保守一式代</t>
    <phoneticPr fontId="6"/>
  </si>
  <si>
    <t>中央材料室業務一式代</t>
    <phoneticPr fontId="6"/>
  </si>
  <si>
    <t>電話交換及び受付業務一式代</t>
    <phoneticPr fontId="6"/>
  </si>
  <si>
    <t>株式会社レパスト</t>
    <phoneticPr fontId="6"/>
  </si>
  <si>
    <t>全協ビル管理連合協同組合</t>
    <phoneticPr fontId="6"/>
  </si>
  <si>
    <t>（株）清光社</t>
    <phoneticPr fontId="6"/>
  </si>
  <si>
    <t>株式会社ソラスト</t>
    <phoneticPr fontId="6"/>
  </si>
  <si>
    <t>シーメンスヘルスケア株式会社</t>
    <phoneticPr fontId="6"/>
  </si>
  <si>
    <t>（株）大興社</t>
    <phoneticPr fontId="6"/>
  </si>
  <si>
    <t>コニカミノルタジャパン（株）</t>
    <phoneticPr fontId="6"/>
  </si>
  <si>
    <t>（株）ヘルス</t>
    <phoneticPr fontId="6"/>
  </si>
  <si>
    <t>（株）ルフト・メディカルケア</t>
    <phoneticPr fontId="6"/>
  </si>
  <si>
    <t>（株）昭和綜合サービス</t>
    <phoneticPr fontId="6"/>
  </si>
  <si>
    <t>研究所Ｅ１０６・１０７・１０８号室エアコン更新工事一式</t>
    <phoneticPr fontId="6"/>
  </si>
  <si>
    <t>厨房内エアコン２台更新工事</t>
    <phoneticPr fontId="6"/>
  </si>
  <si>
    <t>研究棟ＭＲＩ撤去工事一式</t>
    <phoneticPr fontId="6"/>
  </si>
  <si>
    <t>学院棟空冷ヒートポンプチラー修理工事一式</t>
    <phoneticPr fontId="6"/>
  </si>
  <si>
    <t>防災センター内バックアップ用空調機取付工事一式</t>
    <phoneticPr fontId="6"/>
  </si>
  <si>
    <t>厨房系統空調設備工事（天井吊ダクト形スポットエアコン）１式</t>
    <phoneticPr fontId="6"/>
  </si>
  <si>
    <t>３号ボイラーガスガバナ交換工事一式</t>
    <phoneticPr fontId="6"/>
  </si>
  <si>
    <t>訓練棟実技室空調機設置工事一式</t>
    <phoneticPr fontId="6"/>
  </si>
  <si>
    <t>教室棟屋上修繕工事１式（函館視力）</t>
    <phoneticPr fontId="6"/>
  </si>
  <si>
    <t>（厚生棟）男女浴室脱衣場空調更新工事一式（神戸視力）</t>
    <phoneticPr fontId="6"/>
  </si>
  <si>
    <t>橋電（株）</t>
    <phoneticPr fontId="6"/>
  </si>
  <si>
    <t>株式会社竹工務店</t>
    <phoneticPr fontId="6"/>
  </si>
  <si>
    <t>橋電（株）</t>
    <phoneticPr fontId="6"/>
  </si>
  <si>
    <t>東芝メディカルシステムズ（株）</t>
    <phoneticPr fontId="6"/>
  </si>
  <si>
    <t>昭和ネオス株式会社　九州営業所</t>
    <phoneticPr fontId="6"/>
  </si>
  <si>
    <t>（株）高尾鉄工所　東京事務所</t>
    <phoneticPr fontId="6"/>
  </si>
  <si>
    <t>ライフテクノサービス</t>
    <phoneticPr fontId="6"/>
  </si>
  <si>
    <t>橋電（株）</t>
    <phoneticPr fontId="6"/>
  </si>
  <si>
    <t>磁気共鳴画像装置（ＭＲＩ）賃貸借一式</t>
    <phoneticPr fontId="6"/>
  </si>
  <si>
    <t>医事会計オーダリング・基盤システム設計、開発、運用保守一式</t>
    <phoneticPr fontId="6"/>
  </si>
  <si>
    <t>エックス線テレビシステム賃貸借一式</t>
    <phoneticPr fontId="6"/>
  </si>
  <si>
    <t>医療情報システム端末等ハードウェア導入、設置、設定、保守一式</t>
    <phoneticPr fontId="6"/>
  </si>
  <si>
    <t>液体ヘリウム供給契約一式</t>
    <phoneticPr fontId="6"/>
  </si>
  <si>
    <t>サーバ設備サポートライセンス調達導入業務一式</t>
    <phoneticPr fontId="6"/>
  </si>
  <si>
    <t>ネットワーク設備サポートライセンス調達導入一式</t>
    <phoneticPr fontId="6"/>
  </si>
  <si>
    <t>筋電図・誘発電位検査装置一式</t>
    <phoneticPr fontId="6"/>
  </si>
  <si>
    <t>構内ＬＡＮシステム基幹サーバ更新に係る移行業務一式</t>
    <phoneticPr fontId="6"/>
  </si>
  <si>
    <t>学院入学試験問題作成一式</t>
    <phoneticPr fontId="6"/>
  </si>
  <si>
    <t>三井住友ファイナンス＆リース株式会社</t>
    <phoneticPr fontId="6"/>
  </si>
  <si>
    <t>興銀リース株式会社</t>
    <phoneticPr fontId="6"/>
  </si>
  <si>
    <t>株式会社ＪＥＣＣ</t>
    <phoneticPr fontId="6"/>
  </si>
  <si>
    <t>（株）サイサン</t>
    <phoneticPr fontId="6"/>
  </si>
  <si>
    <t>エイチ・シー・ネットワークス株式会社</t>
    <phoneticPr fontId="6"/>
  </si>
  <si>
    <t>エイチ・シー・ネットワークス株式会社</t>
    <phoneticPr fontId="6"/>
  </si>
  <si>
    <t>（株）ヘルス</t>
    <phoneticPr fontId="6"/>
  </si>
  <si>
    <t>エイチ・シー・ネットワークス株式会社</t>
    <phoneticPr fontId="6"/>
  </si>
  <si>
    <t>株式会社中央教育図書企画</t>
    <phoneticPr fontId="6"/>
  </si>
  <si>
    <t>エックス線コンピューター断層撮影装置保守一式</t>
    <phoneticPr fontId="6"/>
  </si>
  <si>
    <t>庁舎内清掃業務一式</t>
    <phoneticPr fontId="6"/>
  </si>
  <si>
    <t>-</t>
    <phoneticPr fontId="6"/>
  </si>
  <si>
    <t>-</t>
    <phoneticPr fontId="6"/>
  </si>
  <si>
    <t>国庫債務負担行為等</t>
  </si>
  <si>
    <t>-</t>
    <phoneticPr fontId="6"/>
  </si>
  <si>
    <t>-</t>
    <phoneticPr fontId="6"/>
  </si>
  <si>
    <t>自立支援局は指定障害者支援施設として、民間の事業所等で受入が困難な頸髄損傷や視覚障害、高次脳機能障害、発達障害等を有する障害者等を積極的に受け入れ、医療から自立訓練、就労支援を一元的に効率よく行うことで、77％もの高い就業率を達成している。</t>
    <rPh sb="0" eb="2">
      <t>ジリツ</t>
    </rPh>
    <rPh sb="2" eb="4">
      <t>シエン</t>
    </rPh>
    <rPh sb="4" eb="5">
      <t>キョク</t>
    </rPh>
    <rPh sb="6" eb="8">
      <t>シテイ</t>
    </rPh>
    <rPh sb="8" eb="11">
      <t>ショウガイシャ</t>
    </rPh>
    <rPh sb="11" eb="13">
      <t>シエン</t>
    </rPh>
    <rPh sb="13" eb="15">
      <t>シセツ</t>
    </rPh>
    <rPh sb="33" eb="35">
      <t>ケイズイ</t>
    </rPh>
    <rPh sb="35" eb="37">
      <t>ソンショウ</t>
    </rPh>
    <rPh sb="38" eb="40">
      <t>シカク</t>
    </rPh>
    <rPh sb="40" eb="42">
      <t>ショウガイ</t>
    </rPh>
    <rPh sb="43" eb="45">
      <t>コウジ</t>
    </rPh>
    <rPh sb="45" eb="48">
      <t>ノウキノウ</t>
    </rPh>
    <rPh sb="48" eb="50">
      <t>ショウガイ</t>
    </rPh>
    <rPh sb="51" eb="53">
      <t>ハッタツ</t>
    </rPh>
    <rPh sb="53" eb="55">
      <t>ショウガイ</t>
    </rPh>
    <rPh sb="55" eb="56">
      <t>トウ</t>
    </rPh>
    <rPh sb="57" eb="58">
      <t>ユウ</t>
    </rPh>
    <rPh sb="60" eb="63">
      <t>ショウガイシャ</t>
    </rPh>
    <rPh sb="63" eb="64">
      <t>トウ</t>
    </rPh>
    <rPh sb="65" eb="68">
      <t>セッキョクテキ</t>
    </rPh>
    <rPh sb="69" eb="70">
      <t>ウ</t>
    </rPh>
    <rPh sb="71" eb="72">
      <t>イ</t>
    </rPh>
    <rPh sb="74" eb="76">
      <t>イリョウ</t>
    </rPh>
    <rPh sb="78" eb="80">
      <t>ジリツ</t>
    </rPh>
    <rPh sb="80" eb="82">
      <t>クンレン</t>
    </rPh>
    <rPh sb="83" eb="85">
      <t>シュウロウ</t>
    </rPh>
    <rPh sb="85" eb="87">
      <t>シエン</t>
    </rPh>
    <rPh sb="88" eb="91">
      <t>イチゲンテキ</t>
    </rPh>
    <rPh sb="92" eb="94">
      <t>コウリツ</t>
    </rPh>
    <rPh sb="96" eb="97">
      <t>オコナ</t>
    </rPh>
    <rPh sb="107" eb="108">
      <t>タカ</t>
    </rPh>
    <rPh sb="113" eb="115">
      <t>タッセイ</t>
    </rPh>
    <phoneticPr fontId="6"/>
  </si>
  <si>
    <t>豊富な専門職の確保と高度な支援技術によって、民間施設の模範となるべきナショナルセンターとして運営されている。</t>
    <rPh sb="0" eb="2">
      <t>ホウフ</t>
    </rPh>
    <rPh sb="3" eb="6">
      <t>センモンショク</t>
    </rPh>
    <rPh sb="7" eb="9">
      <t>カクホ</t>
    </rPh>
    <rPh sb="10" eb="12">
      <t>コウド</t>
    </rPh>
    <rPh sb="22" eb="24">
      <t>ミンカン</t>
    </rPh>
    <rPh sb="24" eb="26">
      <t>シセツ</t>
    </rPh>
    <rPh sb="27" eb="29">
      <t>モハン</t>
    </rPh>
    <rPh sb="46" eb="48">
      <t>ウンエイ</t>
    </rPh>
    <phoneticPr fontId="6"/>
  </si>
  <si>
    <t>1954/(795*12)</t>
    <phoneticPr fontId="6"/>
  </si>
  <si>
    <t>1956/(797*12)</t>
    <phoneticPr fontId="6"/>
  </si>
  <si>
    <t>障害者の自立と社会参加の支援のため、就労移行支援における就業者等（平成30年度54人）に向けて障害の特性に応じた支援内容を充実させるとともに、会計法令に則り、競争入札を原則として支出先を決定し適切かつ効率的な施設運営を引き続き行う。</t>
    <rPh sb="44" eb="45">
      <t>ム</t>
    </rPh>
    <rPh sb="47" eb="49">
      <t>ショウガイ</t>
    </rPh>
    <rPh sb="50" eb="52">
      <t>トクセイ</t>
    </rPh>
    <rPh sb="53" eb="54">
      <t>オウ</t>
    </rPh>
    <rPh sb="56" eb="58">
      <t>シエン</t>
    </rPh>
    <rPh sb="58" eb="60">
      <t>ナイヨウ</t>
    </rPh>
    <rPh sb="61" eb="63">
      <t>ジュウジツ</t>
    </rPh>
    <phoneticPr fontId="6"/>
  </si>
  <si>
    <t>-</t>
  </si>
  <si>
    <t>-</t>
    <phoneticPr fontId="6"/>
  </si>
  <si>
    <t>-</t>
    <phoneticPr fontId="6"/>
  </si>
  <si>
    <t>-</t>
    <phoneticPr fontId="6"/>
  </si>
  <si>
    <t>-</t>
    <phoneticPr fontId="6"/>
  </si>
  <si>
    <t>-</t>
    <phoneticPr fontId="6"/>
  </si>
  <si>
    <t>-</t>
    <phoneticPr fontId="6"/>
  </si>
  <si>
    <t>Ⅸ－１－１　障害者の地域における生活を総合的に支援するため、障害者の生活の場、働く場や地域における支援体制を整備すること</t>
    <rPh sb="19" eb="22">
      <t>ソウゴウテキ</t>
    </rPh>
    <phoneticPr fontId="6"/>
  </si>
  <si>
    <t>-</t>
    <phoneticPr fontId="6"/>
  </si>
  <si>
    <t>-</t>
    <phoneticPr fontId="6"/>
  </si>
  <si>
    <t>-</t>
    <phoneticPr fontId="6"/>
  </si>
  <si>
    <t>点検対象外</t>
    <rPh sb="0" eb="2">
      <t>テンケン</t>
    </rPh>
    <rPh sb="2" eb="4">
      <t>タイショウ</t>
    </rPh>
    <rPh sb="4" eb="5">
      <t>ソト</t>
    </rPh>
    <phoneticPr fontId="6"/>
  </si>
  <si>
    <t>-</t>
    <phoneticPr fontId="6"/>
  </si>
  <si>
    <t>-</t>
    <phoneticPr fontId="6"/>
  </si>
  <si>
    <t>-</t>
    <phoneticPr fontId="6"/>
  </si>
  <si>
    <t>-</t>
    <phoneticPr fontId="6"/>
  </si>
  <si>
    <t>構内ＬＡＮシステム基幹サーバ更新に係る賃貸借一式代</t>
    <phoneticPr fontId="6"/>
  </si>
  <si>
    <t>株式会社ＪＥＣＣ</t>
    <phoneticPr fontId="6"/>
  </si>
  <si>
    <t>C</t>
  </si>
  <si>
    <t>オグチ器械</t>
    <rPh sb="3" eb="5">
      <t>キカイ</t>
    </rPh>
    <phoneticPr fontId="6"/>
  </si>
  <si>
    <t>昇降式介護浴槽装置１台等の設置及び賃貸借一式</t>
    <rPh sb="0" eb="2">
      <t>ショウコウ</t>
    </rPh>
    <rPh sb="2" eb="3">
      <t>シキ</t>
    </rPh>
    <rPh sb="3" eb="5">
      <t>カイゴ</t>
    </rPh>
    <rPh sb="5" eb="7">
      <t>ヨクソウ</t>
    </rPh>
    <rPh sb="7" eb="9">
      <t>ソウチ</t>
    </rPh>
    <rPh sb="10" eb="11">
      <t>ダイ</t>
    </rPh>
    <rPh sb="11" eb="12">
      <t>トウ</t>
    </rPh>
    <rPh sb="13" eb="15">
      <t>セッチ</t>
    </rPh>
    <rPh sb="15" eb="16">
      <t>オヨ</t>
    </rPh>
    <rPh sb="17" eb="20">
      <t>チンタイシャク</t>
    </rPh>
    <rPh sb="20" eb="22">
      <t>イッシキ</t>
    </rPh>
    <phoneticPr fontId="6"/>
  </si>
  <si>
    <t>-</t>
    <phoneticPr fontId="6"/>
  </si>
  <si>
    <t>Ⅸ－１　必要な保健福祉サービスが的確に提供される体制を整備し、障害者の地域における生活を総合的に支援すること</t>
    <rPh sb="44" eb="47">
      <t>ソウゴウテキ</t>
    </rPh>
    <phoneticPr fontId="6"/>
  </si>
  <si>
    <t>・成果実績　各年度研修会実施状況
・目標値　各年度研修会定員</t>
    <rPh sb="6" eb="9">
      <t>カクネンド</t>
    </rPh>
    <rPh sb="9" eb="12">
      <t>ケンシュウカイ</t>
    </rPh>
    <rPh sb="12" eb="14">
      <t>ジッシ</t>
    </rPh>
    <rPh sb="14" eb="16">
      <t>ジョウキョウ</t>
    </rPh>
    <rPh sb="22" eb="25">
      <t>カクネンド</t>
    </rPh>
    <rPh sb="25" eb="28">
      <t>ケンシュウカイ</t>
    </rPh>
    <rPh sb="28" eb="30">
      <t>テイイン</t>
    </rPh>
    <phoneticPr fontId="6"/>
  </si>
  <si>
    <t>リハビリテーション専門職員の人材養成の研修会の受講者数</t>
    <rPh sb="9" eb="11">
      <t>センモン</t>
    </rPh>
    <rPh sb="11" eb="13">
      <t>ショクイン</t>
    </rPh>
    <rPh sb="14" eb="16">
      <t>ジンザイ</t>
    </rPh>
    <rPh sb="16" eb="18">
      <t>ヨウセイ</t>
    </rPh>
    <rPh sb="19" eb="22">
      <t>ケンシュウカイ</t>
    </rPh>
    <rPh sb="23" eb="25">
      <t>ジュコウ</t>
    </rPh>
    <rPh sb="25" eb="26">
      <t>シャ</t>
    </rPh>
    <rPh sb="26" eb="27">
      <t>スウ</t>
    </rPh>
    <phoneticPr fontId="6"/>
  </si>
  <si>
    <t>-</t>
    <phoneticPr fontId="6"/>
  </si>
  <si>
    <t>-</t>
    <phoneticPr fontId="6"/>
  </si>
  <si>
    <t>-</t>
    <phoneticPr fontId="6"/>
  </si>
  <si>
    <t>-</t>
    <phoneticPr fontId="6"/>
  </si>
  <si>
    <t>-</t>
    <phoneticPr fontId="6"/>
  </si>
  <si>
    <t>-</t>
    <phoneticPr fontId="6"/>
  </si>
  <si>
    <t>リハビリテーション専門職員を養成する研修会の受講者数が定員数を満たす</t>
    <rPh sb="9" eb="11">
      <t>センモン</t>
    </rPh>
    <rPh sb="11" eb="13">
      <t>ショクイン</t>
    </rPh>
    <rPh sb="14" eb="16">
      <t>ヨウセイ</t>
    </rPh>
    <rPh sb="18" eb="21">
      <t>ケンシュウカイ</t>
    </rPh>
    <rPh sb="22" eb="25">
      <t>ジュコウシャ</t>
    </rPh>
    <rPh sb="25" eb="26">
      <t>スウ</t>
    </rPh>
    <rPh sb="27" eb="30">
      <t>テイインスウ</t>
    </rPh>
    <rPh sb="31" eb="32">
      <t>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</si>
</sst>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179292</xdr:colOff>
      <xdr:row>741</xdr:row>
      <xdr:rowOff>11206</xdr:rowOff>
    </xdr:from>
    <xdr:to>
      <xdr:col>35</xdr:col>
      <xdr:colOff>14418</xdr:colOff>
      <xdr:row>741</xdr:row>
      <xdr:rowOff>295548</xdr:rowOff>
    </xdr:to>
    <xdr:sp macro="" textlink="">
      <xdr:nvSpPr>
        <xdr:cNvPr id="2" name="正方形/長方形 1"/>
        <xdr:cNvSpPr/>
      </xdr:nvSpPr>
      <xdr:spPr>
        <a:xfrm>
          <a:off x="4179792" y="40244806"/>
          <a:ext cx="2835501"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１，９５４百万円</a:t>
          </a:r>
        </a:p>
      </xdr:txBody>
    </xdr:sp>
    <xdr:clientData/>
  </xdr:twoCellAnchor>
  <xdr:twoCellAnchor>
    <xdr:from>
      <xdr:col>28</xdr:col>
      <xdr:colOff>0</xdr:colOff>
      <xdr:row>742</xdr:row>
      <xdr:rowOff>0</xdr:rowOff>
    </xdr:from>
    <xdr:to>
      <xdr:col>28</xdr:col>
      <xdr:colOff>0</xdr:colOff>
      <xdr:row>753</xdr:row>
      <xdr:rowOff>111825</xdr:rowOff>
    </xdr:to>
    <xdr:cxnSp macro="">
      <xdr:nvCxnSpPr>
        <xdr:cNvPr id="3" name="直線コネクタ 2"/>
        <xdr:cNvCxnSpPr/>
      </xdr:nvCxnSpPr>
      <xdr:spPr>
        <a:xfrm>
          <a:off x="5600700" y="40586025"/>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134470</xdr:colOff>
      <xdr:row>742</xdr:row>
      <xdr:rowOff>179296</xdr:rowOff>
    </xdr:from>
    <xdr:to>
      <xdr:col>35</xdr:col>
      <xdr:colOff>61445</xdr:colOff>
      <xdr:row>743</xdr:row>
      <xdr:rowOff>82738</xdr:rowOff>
    </xdr:to>
    <xdr:sp macro="" textlink="">
      <xdr:nvSpPr>
        <xdr:cNvPr id="4" name="大かっこ 3"/>
        <xdr:cNvSpPr/>
      </xdr:nvSpPr>
      <xdr:spPr bwMode="auto">
        <a:xfrm>
          <a:off x="4134970" y="40765321"/>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145676</xdr:colOff>
      <xdr:row>744</xdr:row>
      <xdr:rowOff>0</xdr:rowOff>
    </xdr:from>
    <xdr:to>
      <xdr:col>37</xdr:col>
      <xdr:colOff>53828</xdr:colOff>
      <xdr:row>744</xdr:row>
      <xdr:rowOff>272143</xdr:rowOff>
    </xdr:to>
    <xdr:sp macro="" textlink="">
      <xdr:nvSpPr>
        <xdr:cNvPr id="5" name="正方形/長方形 4"/>
        <xdr:cNvSpPr/>
      </xdr:nvSpPr>
      <xdr:spPr>
        <a:xfrm>
          <a:off x="3746126" y="41290875"/>
          <a:ext cx="3708627" cy="2721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１，９５４百万円</a:t>
          </a:r>
        </a:p>
      </xdr:txBody>
    </xdr:sp>
    <xdr:clientData/>
  </xdr:twoCellAnchor>
  <xdr:twoCellAnchor>
    <xdr:from>
      <xdr:col>19</xdr:col>
      <xdr:colOff>168090</xdr:colOff>
      <xdr:row>745</xdr:row>
      <xdr:rowOff>112056</xdr:rowOff>
    </xdr:from>
    <xdr:to>
      <xdr:col>36</xdr:col>
      <xdr:colOff>38708</xdr:colOff>
      <xdr:row>747</xdr:row>
      <xdr:rowOff>225098</xdr:rowOff>
    </xdr:to>
    <xdr:sp macro="" textlink="">
      <xdr:nvSpPr>
        <xdr:cNvPr id="6" name="大かっこ 5"/>
        <xdr:cNvSpPr/>
      </xdr:nvSpPr>
      <xdr:spPr>
        <a:xfrm>
          <a:off x="3968565" y="41755356"/>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28</xdr:col>
      <xdr:colOff>11204</xdr:colOff>
      <xdr:row>750</xdr:row>
      <xdr:rowOff>3</xdr:rowOff>
    </xdr:from>
    <xdr:to>
      <xdr:col>34</xdr:col>
      <xdr:colOff>75498</xdr:colOff>
      <xdr:row>750</xdr:row>
      <xdr:rowOff>3</xdr:rowOff>
    </xdr:to>
    <xdr:cxnSp macro="">
      <xdr:nvCxnSpPr>
        <xdr:cNvPr id="7" name="直線コネクタ 6"/>
        <xdr:cNvCxnSpPr/>
      </xdr:nvCxnSpPr>
      <xdr:spPr>
        <a:xfrm>
          <a:off x="5611904" y="43405428"/>
          <a:ext cx="12644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22408</xdr:colOff>
      <xdr:row>748</xdr:row>
      <xdr:rowOff>78442</xdr:rowOff>
    </xdr:from>
    <xdr:to>
      <xdr:col>48</xdr:col>
      <xdr:colOff>22408</xdr:colOff>
      <xdr:row>752</xdr:row>
      <xdr:rowOff>251013</xdr:rowOff>
    </xdr:to>
    <xdr:grpSp>
      <xdr:nvGrpSpPr>
        <xdr:cNvPr id="8" name="グループ化 4"/>
        <xdr:cNvGrpSpPr>
          <a:grpSpLocks/>
        </xdr:cNvGrpSpPr>
      </xdr:nvGrpSpPr>
      <xdr:grpSpPr bwMode="auto">
        <a:xfrm>
          <a:off x="6623233" y="43636267"/>
          <a:ext cx="3000375" cy="1582271"/>
          <a:chOff x="1428750" y="27184349"/>
          <a:chExt cx="2889525" cy="1570800"/>
        </a:xfrm>
      </xdr:grpSpPr>
      <xdr:sp macro="" textlink="">
        <xdr:nvSpPr>
          <xdr:cNvPr id="9" name="フローチャート: 処理 8"/>
          <xdr:cNvSpPr/>
        </xdr:nvSpPr>
        <xdr:spPr>
          <a:xfrm>
            <a:off x="1428750" y="27414222"/>
            <a:ext cx="2879893" cy="78540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a:solidFill>
                  <a:sysClr val="windowText" lastClr="000000"/>
                </a:solidFill>
                <a:latin typeface="+mj-ea"/>
                <a:ea typeface="+mj-ea"/>
              </a:rPr>
              <a:t>C.</a:t>
            </a:r>
            <a:r>
              <a:rPr lang="ja-JP" altLang="en-US" sz="900">
                <a:solidFill>
                  <a:sysClr val="windowText" lastClr="000000"/>
                </a:solidFill>
                <a:latin typeface="+mj-ea"/>
                <a:ea typeface="+mj-ea"/>
              </a:rPr>
              <a:t>　１，５０１百万円</a:t>
            </a:r>
          </a:p>
        </xdr:txBody>
      </xdr:sp>
      <xdr:sp macro="" textlink="">
        <xdr:nvSpPr>
          <xdr:cNvPr id="10" name="大かっこ 9"/>
          <xdr:cNvSpPr/>
        </xdr:nvSpPr>
        <xdr:spPr>
          <a:xfrm>
            <a:off x="1438382" y="28247512"/>
            <a:ext cx="2879893" cy="50763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ysClr val="windowText" lastClr="000000"/>
                </a:solidFill>
              </a:rPr>
              <a:t>　センターの運営に必要な旅費、備品、消耗品、諸謝金、賃金等の経費</a:t>
            </a:r>
          </a:p>
        </xdr:txBody>
      </xdr:sp>
      <xdr:sp macro="" textlink="">
        <xdr:nvSpPr>
          <xdr:cNvPr id="11" name="フローチャート: 処理 10"/>
          <xdr:cNvSpPr/>
        </xdr:nvSpPr>
        <xdr:spPr>
          <a:xfrm>
            <a:off x="1428750" y="27184349"/>
            <a:ext cx="2879893" cy="220295"/>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国庫債務負担行為等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16</xdr:col>
      <xdr:colOff>134469</xdr:colOff>
      <xdr:row>753</xdr:row>
      <xdr:rowOff>112057</xdr:rowOff>
    </xdr:from>
    <xdr:to>
      <xdr:col>39</xdr:col>
      <xdr:colOff>58269</xdr:colOff>
      <xdr:row>755</xdr:row>
      <xdr:rowOff>103093</xdr:rowOff>
    </xdr:to>
    <xdr:grpSp>
      <xdr:nvGrpSpPr>
        <xdr:cNvPr id="12" name="グループ化 9"/>
        <xdr:cNvGrpSpPr>
          <a:grpSpLocks/>
        </xdr:cNvGrpSpPr>
      </xdr:nvGrpSpPr>
      <xdr:grpSpPr bwMode="auto">
        <a:xfrm>
          <a:off x="3334869" y="45432007"/>
          <a:ext cx="4524375" cy="695886"/>
          <a:chOff x="2324100" y="29117925"/>
          <a:chExt cx="5743575" cy="695325"/>
        </a:xfrm>
      </xdr:grpSpPr>
      <xdr:cxnSp macro="">
        <xdr:nvCxnSpPr>
          <xdr:cNvPr id="13" name="直線コネクタ 12"/>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89650</xdr:colOff>
      <xdr:row>755</xdr:row>
      <xdr:rowOff>168090</xdr:rowOff>
    </xdr:from>
    <xdr:to>
      <xdr:col>24</xdr:col>
      <xdr:colOff>3925</xdr:colOff>
      <xdr:row>759</xdr:row>
      <xdr:rowOff>207310</xdr:rowOff>
    </xdr:to>
    <xdr:grpSp>
      <xdr:nvGrpSpPr>
        <xdr:cNvPr id="16" name="グループ化 2"/>
        <xdr:cNvGrpSpPr>
          <a:grpSpLocks/>
        </xdr:cNvGrpSpPr>
      </xdr:nvGrpSpPr>
      <xdr:grpSpPr bwMode="auto">
        <a:xfrm>
          <a:off x="1889875" y="46192890"/>
          <a:ext cx="2914650" cy="2391895"/>
          <a:chOff x="1428750" y="29060774"/>
          <a:chExt cx="2880179" cy="1437452"/>
        </a:xfrm>
      </xdr:grpSpPr>
      <xdr:sp macro="" textlink="">
        <xdr:nvSpPr>
          <xdr:cNvPr id="17" name="フローチャート: 処理 16"/>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rgbClr val="FF0000"/>
                </a:solidFill>
                <a:effectLst/>
                <a:latin typeface="+mj-ea"/>
                <a:ea typeface="+mj-ea"/>
                <a:cs typeface="+mn-cs"/>
              </a:rPr>
              <a:t>　</a:t>
            </a:r>
            <a:r>
              <a:rPr lang="en-US" altLang="ja-JP" sz="900">
                <a:solidFill>
                  <a:schemeClr val="tx1"/>
                </a:solidFill>
                <a:effectLst/>
                <a:latin typeface="+mj-ea"/>
                <a:ea typeface="+mj-ea"/>
                <a:cs typeface="+mn-cs"/>
              </a:rPr>
              <a:t>A.  </a:t>
            </a:r>
            <a:r>
              <a:rPr lang="ja-JP" altLang="en-US" sz="900">
                <a:solidFill>
                  <a:schemeClr val="tx1"/>
                </a:solidFill>
                <a:effectLst/>
                <a:latin typeface="+mj-ea"/>
                <a:ea typeface="+mj-ea"/>
                <a:cs typeface="+mn-cs"/>
              </a:rPr>
              <a:t>公益等１者、民間１０４者、個人１者</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４１７百万円</a:t>
            </a:r>
            <a:endParaRPr lang="ja-JP" altLang="en-US" sz="900">
              <a:solidFill>
                <a:schemeClr val="tx1"/>
              </a:solidFill>
              <a:latin typeface="+mj-ea"/>
              <a:ea typeface="+mj-ea"/>
            </a:endParaRPr>
          </a:p>
        </xdr:txBody>
      </xdr:sp>
      <xdr:sp macro="" textlink="">
        <xdr:nvSpPr>
          <xdr:cNvPr id="18" name="大かっこ 17"/>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警備、設備管理、診療報酬請求事務業務委託、事業系廃棄物等の収集運搬処分等の経費</a:t>
            </a:r>
          </a:p>
        </xdr:txBody>
      </xdr:sp>
      <xdr:sp macro="" textlink="">
        <xdr:nvSpPr>
          <xdr:cNvPr id="19" name="フローチャート: 処理 18"/>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31</xdr:col>
      <xdr:colOff>143274</xdr:colOff>
      <xdr:row>755</xdr:row>
      <xdr:rowOff>224117</xdr:rowOff>
    </xdr:from>
    <xdr:to>
      <xdr:col>46</xdr:col>
      <xdr:colOff>156881</xdr:colOff>
      <xdr:row>759</xdr:row>
      <xdr:rowOff>253812</xdr:rowOff>
    </xdr:to>
    <xdr:grpSp>
      <xdr:nvGrpSpPr>
        <xdr:cNvPr id="20" name="グループ化 1"/>
        <xdr:cNvGrpSpPr>
          <a:grpSpLocks/>
        </xdr:cNvGrpSpPr>
      </xdr:nvGrpSpPr>
      <xdr:grpSpPr bwMode="auto">
        <a:xfrm>
          <a:off x="6344049" y="46248917"/>
          <a:ext cx="3013982" cy="2382370"/>
          <a:chOff x="6321282" y="27832048"/>
          <a:chExt cx="2902368" cy="1428752"/>
        </a:xfrm>
      </xdr:grpSpPr>
      <xdr:sp macro="" textlink="">
        <xdr:nvSpPr>
          <xdr:cNvPr id="21" name="フローチャート: 処理 20"/>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B.  </a:t>
            </a:r>
            <a:r>
              <a:rPr lang="ja-JP" altLang="en-US" sz="900" b="0">
                <a:solidFill>
                  <a:schemeClr val="tx1"/>
                </a:solidFill>
                <a:effectLst/>
                <a:latin typeface="+mj-ea"/>
                <a:ea typeface="+mj-ea"/>
                <a:cs typeface="+mn-cs"/>
              </a:rPr>
              <a:t>民間２８者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３６百万円</a:t>
            </a:r>
            <a:endParaRPr lang="ja-JP" altLang="en-US" sz="900" b="0">
              <a:solidFill>
                <a:schemeClr val="tx1"/>
              </a:solidFill>
              <a:latin typeface="+mj-ea"/>
              <a:ea typeface="+mj-ea"/>
            </a:endParaRPr>
          </a:p>
        </xdr:txBody>
      </xdr:sp>
      <xdr:sp macro="" textlink="">
        <xdr:nvSpPr>
          <xdr:cNvPr id="22" name="大かっこ 21"/>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研究所Ｅ１０６・１０７・１０８号室エアコン更新工事一式等の経費</a:t>
            </a:r>
          </a:p>
        </xdr:txBody>
      </xdr:sp>
      <xdr:sp macro="" textlink="">
        <xdr:nvSpPr>
          <xdr:cNvPr id="23" name="フローチャート: 処理 22"/>
          <xdr:cNvSpPr/>
        </xdr:nvSpPr>
        <xdr:spPr>
          <a:xfrm>
            <a:off x="6334124" y="27832048"/>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随意契約（その他）等</a:t>
            </a:r>
            <a:r>
              <a:rPr lang="en-US" altLang="ja-JP" sz="900" b="0" i="0" u="none" strike="noStrike">
                <a:solidFill>
                  <a:sysClr val="windowText" lastClr="000000"/>
                </a:solidFill>
                <a:effectLst/>
                <a:latin typeface="+mn-ea"/>
                <a:ea typeface="+mn-ea"/>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K1" sqref="K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749</v>
      </c>
      <c r="AT2" s="936"/>
      <c r="AU2" s="936"/>
      <c r="AV2" s="52" t="str">
        <f>IF(AW2="", "", "-")</f>
        <v/>
      </c>
      <c r="AW2" s="913"/>
      <c r="AX2" s="913"/>
    </row>
    <row r="3" spans="1:50" ht="21" customHeight="1" thickBot="1" x14ac:dyDescent="0.2">
      <c r="A3" s="860" t="s">
        <v>533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565</v>
      </c>
      <c r="AK3" s="862"/>
      <c r="AL3" s="862"/>
      <c r="AM3" s="862"/>
      <c r="AN3" s="862"/>
      <c r="AO3" s="862"/>
      <c r="AP3" s="862"/>
      <c r="AQ3" s="862"/>
      <c r="AR3" s="862"/>
      <c r="AS3" s="862"/>
      <c r="AT3" s="862"/>
      <c r="AU3" s="862"/>
      <c r="AV3" s="862"/>
      <c r="AW3" s="862"/>
      <c r="AX3" s="24" t="s">
        <v>65</v>
      </c>
    </row>
    <row r="4" spans="1:50" ht="24.75" customHeight="1" x14ac:dyDescent="0.15">
      <c r="A4" s="689" t="s">
        <v>25</v>
      </c>
      <c r="B4" s="690"/>
      <c r="C4" s="690"/>
      <c r="D4" s="690"/>
      <c r="E4" s="690"/>
      <c r="F4" s="690"/>
      <c r="G4" s="993" t="s">
        <v>548</v>
      </c>
      <c r="H4" s="994"/>
      <c r="I4" s="994"/>
      <c r="J4" s="994"/>
      <c r="K4" s="994"/>
      <c r="L4" s="994"/>
      <c r="M4" s="994"/>
      <c r="N4" s="994"/>
      <c r="O4" s="994"/>
      <c r="P4" s="994"/>
      <c r="Q4" s="994"/>
      <c r="R4" s="994"/>
      <c r="S4" s="994"/>
      <c r="T4" s="994"/>
      <c r="U4" s="994"/>
      <c r="V4" s="994"/>
      <c r="W4" s="994"/>
      <c r="X4" s="994"/>
      <c r="Y4" s="915" t="s">
        <v>1</v>
      </c>
      <c r="Z4" s="916"/>
      <c r="AA4" s="916"/>
      <c r="AB4" s="916"/>
      <c r="AC4" s="916"/>
      <c r="AD4" s="917"/>
      <c r="AE4" s="997" t="s">
        <v>550</v>
      </c>
      <c r="AF4" s="998"/>
      <c r="AG4" s="998"/>
      <c r="AH4" s="998"/>
      <c r="AI4" s="998"/>
      <c r="AJ4" s="998"/>
      <c r="AK4" s="998"/>
      <c r="AL4" s="998"/>
      <c r="AM4" s="998"/>
      <c r="AN4" s="998"/>
      <c r="AO4" s="998"/>
      <c r="AP4" s="999"/>
      <c r="AQ4" s="918" t="s">
        <v>2</v>
      </c>
      <c r="AR4" s="916"/>
      <c r="AS4" s="916"/>
      <c r="AT4" s="916"/>
      <c r="AU4" s="916"/>
      <c r="AV4" s="916"/>
      <c r="AW4" s="916"/>
      <c r="AX4" s="919"/>
    </row>
    <row r="5" spans="1:50" ht="30" customHeight="1" x14ac:dyDescent="0.15">
      <c r="A5" s="682" t="s">
        <v>67</v>
      </c>
      <c r="B5" s="683"/>
      <c r="C5" s="683"/>
      <c r="D5" s="683"/>
      <c r="E5" s="683"/>
      <c r="F5" s="684"/>
      <c r="G5" s="840" t="s">
        <v>114</v>
      </c>
      <c r="H5" s="841"/>
      <c r="I5" s="841"/>
      <c r="J5" s="841"/>
      <c r="K5" s="841"/>
      <c r="L5" s="841"/>
      <c r="M5" s="842" t="s">
        <v>66</v>
      </c>
      <c r="N5" s="843"/>
      <c r="O5" s="843"/>
      <c r="P5" s="843"/>
      <c r="Q5" s="843"/>
      <c r="R5" s="844"/>
      <c r="S5" s="995" t="s">
        <v>549</v>
      </c>
      <c r="T5" s="841"/>
      <c r="U5" s="841"/>
      <c r="V5" s="841"/>
      <c r="W5" s="841"/>
      <c r="X5" s="996"/>
      <c r="Y5" s="688" t="s">
        <v>3</v>
      </c>
      <c r="Z5" s="594"/>
      <c r="AA5" s="594"/>
      <c r="AB5" s="594"/>
      <c r="AC5" s="594"/>
      <c r="AD5" s="595"/>
      <c r="AE5" s="1000" t="s">
        <v>551</v>
      </c>
      <c r="AF5" s="1001"/>
      <c r="AG5" s="1001"/>
      <c r="AH5" s="1001"/>
      <c r="AI5" s="1001"/>
      <c r="AJ5" s="1001"/>
      <c r="AK5" s="1001"/>
      <c r="AL5" s="1001"/>
      <c r="AM5" s="1001"/>
      <c r="AN5" s="1001"/>
      <c r="AO5" s="1001"/>
      <c r="AP5" s="1002"/>
      <c r="AQ5" s="1003" t="s">
        <v>552</v>
      </c>
      <c r="AR5" s="1004"/>
      <c r="AS5" s="1004"/>
      <c r="AT5" s="1004"/>
      <c r="AU5" s="1004"/>
      <c r="AV5" s="1004"/>
      <c r="AW5" s="1004"/>
      <c r="AX5" s="1005"/>
    </row>
    <row r="6" spans="1:50" ht="39" customHeight="1" x14ac:dyDescent="0.15">
      <c r="A6" s="691" t="s">
        <v>4</v>
      </c>
      <c r="B6" s="692"/>
      <c r="C6" s="692"/>
      <c r="D6" s="692"/>
      <c r="E6" s="692"/>
      <c r="F6" s="692"/>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1006" t="s">
        <v>554</v>
      </c>
      <c r="H7" s="1007"/>
      <c r="I7" s="1007"/>
      <c r="J7" s="1007"/>
      <c r="K7" s="1007"/>
      <c r="L7" s="1007"/>
      <c r="M7" s="1007"/>
      <c r="N7" s="1007"/>
      <c r="O7" s="1007"/>
      <c r="P7" s="1007"/>
      <c r="Q7" s="1007"/>
      <c r="R7" s="1007"/>
      <c r="S7" s="1007"/>
      <c r="T7" s="1007"/>
      <c r="U7" s="1007"/>
      <c r="V7" s="564"/>
      <c r="W7" s="564"/>
      <c r="X7" s="564"/>
      <c r="Y7" s="911" t="s">
        <v>546</v>
      </c>
      <c r="Z7" s="447"/>
      <c r="AA7" s="447"/>
      <c r="AB7" s="447"/>
      <c r="AC7" s="447"/>
      <c r="AD7" s="912"/>
      <c r="AE7" s="1008" t="s">
        <v>555</v>
      </c>
      <c r="AF7" s="1009"/>
      <c r="AG7" s="1009"/>
      <c r="AH7" s="1009"/>
      <c r="AI7" s="1009"/>
      <c r="AJ7" s="1009"/>
      <c r="AK7" s="1009"/>
      <c r="AL7" s="1009"/>
      <c r="AM7" s="1009"/>
      <c r="AN7" s="1009"/>
      <c r="AO7" s="1009"/>
      <c r="AP7" s="1009"/>
      <c r="AQ7" s="1009"/>
      <c r="AR7" s="1009"/>
      <c r="AS7" s="1009"/>
      <c r="AT7" s="1009"/>
      <c r="AU7" s="1009"/>
      <c r="AV7" s="1009"/>
      <c r="AW7" s="1009"/>
      <c r="AX7" s="1010"/>
    </row>
    <row r="8" spans="1:50" ht="53.25" customHeight="1" x14ac:dyDescent="0.15">
      <c r="A8" s="499" t="s">
        <v>389</v>
      </c>
      <c r="B8" s="500"/>
      <c r="C8" s="500"/>
      <c r="D8" s="500"/>
      <c r="E8" s="500"/>
      <c r="F8" s="501"/>
      <c r="G8" s="937" t="str">
        <f>入力規則等!A26</f>
        <v>障害者施策</v>
      </c>
      <c r="H8" s="709"/>
      <c r="I8" s="709"/>
      <c r="J8" s="709"/>
      <c r="K8" s="709"/>
      <c r="L8" s="709"/>
      <c r="M8" s="709"/>
      <c r="N8" s="709"/>
      <c r="O8" s="709"/>
      <c r="P8" s="709"/>
      <c r="Q8" s="709"/>
      <c r="R8" s="709"/>
      <c r="S8" s="709"/>
      <c r="T8" s="709"/>
      <c r="U8" s="709"/>
      <c r="V8" s="709"/>
      <c r="W8" s="709"/>
      <c r="X8" s="938"/>
      <c r="Y8" s="845" t="s">
        <v>390</v>
      </c>
      <c r="Z8" s="846"/>
      <c r="AA8" s="846"/>
      <c r="AB8" s="846"/>
      <c r="AC8" s="846"/>
      <c r="AD8" s="847"/>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8" t="s">
        <v>23</v>
      </c>
      <c r="B9" s="849"/>
      <c r="C9" s="849"/>
      <c r="D9" s="849"/>
      <c r="E9" s="849"/>
      <c r="F9" s="849"/>
      <c r="G9" s="1011" t="s">
        <v>556</v>
      </c>
      <c r="H9" s="1012"/>
      <c r="I9" s="1012"/>
      <c r="J9" s="1012"/>
      <c r="K9" s="1012"/>
      <c r="L9" s="1012"/>
      <c r="M9" s="1012"/>
      <c r="N9" s="1012"/>
      <c r="O9" s="1012"/>
      <c r="P9" s="1012"/>
      <c r="Q9" s="1012"/>
      <c r="R9" s="1012"/>
      <c r="S9" s="1012"/>
      <c r="T9" s="1012"/>
      <c r="U9" s="1012"/>
      <c r="V9" s="1012"/>
      <c r="W9" s="1012"/>
      <c r="X9" s="1012"/>
      <c r="Y9" s="1012"/>
      <c r="Z9" s="1012"/>
      <c r="AA9" s="1012"/>
      <c r="AB9" s="1012"/>
      <c r="AC9" s="1012"/>
      <c r="AD9" s="1012"/>
      <c r="AE9" s="1012"/>
      <c r="AF9" s="1012"/>
      <c r="AG9" s="1012"/>
      <c r="AH9" s="1012"/>
      <c r="AI9" s="1012"/>
      <c r="AJ9" s="1012"/>
      <c r="AK9" s="1012"/>
      <c r="AL9" s="1012"/>
      <c r="AM9" s="1012"/>
      <c r="AN9" s="1012"/>
      <c r="AO9" s="1012"/>
      <c r="AP9" s="1012"/>
      <c r="AQ9" s="1012"/>
      <c r="AR9" s="1012"/>
      <c r="AS9" s="1012"/>
      <c r="AT9" s="1012"/>
      <c r="AU9" s="1012"/>
      <c r="AV9" s="1012"/>
      <c r="AW9" s="1012"/>
      <c r="AX9" s="1013"/>
    </row>
    <row r="10" spans="1:50" ht="80.25" customHeight="1" x14ac:dyDescent="0.15">
      <c r="A10" s="711" t="s">
        <v>30</v>
      </c>
      <c r="B10" s="712"/>
      <c r="C10" s="712"/>
      <c r="D10" s="712"/>
      <c r="E10" s="712"/>
      <c r="F10" s="712"/>
      <c r="G10" s="1014" t="s">
        <v>557</v>
      </c>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5"/>
      <c r="AK10" s="1015"/>
      <c r="AL10" s="1015"/>
      <c r="AM10" s="1015"/>
      <c r="AN10" s="1015"/>
      <c r="AO10" s="1015"/>
      <c r="AP10" s="1015"/>
      <c r="AQ10" s="1015"/>
      <c r="AR10" s="1015"/>
      <c r="AS10" s="1015"/>
      <c r="AT10" s="1015"/>
      <c r="AU10" s="1015"/>
      <c r="AV10" s="1015"/>
      <c r="AW10" s="1015"/>
      <c r="AX10" s="1016"/>
    </row>
    <row r="11" spans="1:50" ht="42" customHeight="1" x14ac:dyDescent="0.15">
      <c r="A11" s="711" t="s">
        <v>5</v>
      </c>
      <c r="B11" s="712"/>
      <c r="C11" s="712"/>
      <c r="D11" s="712"/>
      <c r="E11" s="712"/>
      <c r="F11" s="728"/>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41" t="s">
        <v>24</v>
      </c>
      <c r="B12" s="942"/>
      <c r="C12" s="942"/>
      <c r="D12" s="942"/>
      <c r="E12" s="942"/>
      <c r="F12" s="943"/>
      <c r="G12" s="730"/>
      <c r="H12" s="731"/>
      <c r="I12" s="731"/>
      <c r="J12" s="731"/>
      <c r="K12" s="731"/>
      <c r="L12" s="731"/>
      <c r="M12" s="731"/>
      <c r="N12" s="731"/>
      <c r="O12" s="731"/>
      <c r="P12" s="419" t="s">
        <v>357</v>
      </c>
      <c r="Q12" s="420"/>
      <c r="R12" s="420"/>
      <c r="S12" s="420"/>
      <c r="T12" s="420"/>
      <c r="U12" s="420"/>
      <c r="V12" s="421"/>
      <c r="W12" s="419" t="s">
        <v>363</v>
      </c>
      <c r="X12" s="420"/>
      <c r="Y12" s="420"/>
      <c r="Z12" s="420"/>
      <c r="AA12" s="420"/>
      <c r="AB12" s="420"/>
      <c r="AC12" s="421"/>
      <c r="AD12" s="419" t="s">
        <v>471</v>
      </c>
      <c r="AE12" s="420"/>
      <c r="AF12" s="420"/>
      <c r="AG12" s="420"/>
      <c r="AH12" s="420"/>
      <c r="AI12" s="420"/>
      <c r="AJ12" s="421"/>
      <c r="AK12" s="419" t="s">
        <v>534</v>
      </c>
      <c r="AL12" s="420"/>
      <c r="AM12" s="420"/>
      <c r="AN12" s="420"/>
      <c r="AO12" s="420"/>
      <c r="AP12" s="420"/>
      <c r="AQ12" s="421"/>
      <c r="AR12" s="419" t="s">
        <v>535</v>
      </c>
      <c r="AS12" s="420"/>
      <c r="AT12" s="420"/>
      <c r="AU12" s="420"/>
      <c r="AV12" s="420"/>
      <c r="AW12" s="420"/>
      <c r="AX12" s="713"/>
    </row>
    <row r="13" spans="1:50" ht="21" customHeight="1" x14ac:dyDescent="0.15">
      <c r="A13" s="615"/>
      <c r="B13" s="616"/>
      <c r="C13" s="616"/>
      <c r="D13" s="616"/>
      <c r="E13" s="616"/>
      <c r="F13" s="617"/>
      <c r="G13" s="714" t="s">
        <v>6</v>
      </c>
      <c r="H13" s="715"/>
      <c r="I13" s="765" t="s">
        <v>7</v>
      </c>
      <c r="J13" s="766"/>
      <c r="K13" s="766"/>
      <c r="L13" s="766"/>
      <c r="M13" s="766"/>
      <c r="N13" s="766"/>
      <c r="O13" s="767"/>
      <c r="P13" s="693">
        <v>2338</v>
      </c>
      <c r="Q13" s="694"/>
      <c r="R13" s="694"/>
      <c r="S13" s="694"/>
      <c r="T13" s="694"/>
      <c r="U13" s="694"/>
      <c r="V13" s="695"/>
      <c r="W13" s="693">
        <v>2058</v>
      </c>
      <c r="X13" s="694"/>
      <c r="Y13" s="694"/>
      <c r="Z13" s="694"/>
      <c r="AA13" s="694"/>
      <c r="AB13" s="694"/>
      <c r="AC13" s="695"/>
      <c r="AD13" s="693">
        <v>2008</v>
      </c>
      <c r="AE13" s="694"/>
      <c r="AF13" s="694"/>
      <c r="AG13" s="694"/>
      <c r="AH13" s="694"/>
      <c r="AI13" s="694"/>
      <c r="AJ13" s="695"/>
      <c r="AK13" s="693">
        <v>1956</v>
      </c>
      <c r="AL13" s="694"/>
      <c r="AM13" s="694"/>
      <c r="AN13" s="694"/>
      <c r="AO13" s="694"/>
      <c r="AP13" s="694"/>
      <c r="AQ13" s="695"/>
      <c r="AR13" s="908"/>
      <c r="AS13" s="909"/>
      <c r="AT13" s="909"/>
      <c r="AU13" s="909"/>
      <c r="AV13" s="909"/>
      <c r="AW13" s="909"/>
      <c r="AX13" s="910"/>
    </row>
    <row r="14" spans="1:50" ht="21" customHeight="1" x14ac:dyDescent="0.15">
      <c r="A14" s="615"/>
      <c r="B14" s="616"/>
      <c r="C14" s="616"/>
      <c r="D14" s="616"/>
      <c r="E14" s="616"/>
      <c r="F14" s="617"/>
      <c r="G14" s="716"/>
      <c r="H14" s="717"/>
      <c r="I14" s="700" t="s">
        <v>8</v>
      </c>
      <c r="J14" s="763"/>
      <c r="K14" s="763"/>
      <c r="L14" s="763"/>
      <c r="M14" s="763"/>
      <c r="N14" s="763"/>
      <c r="O14" s="764"/>
      <c r="P14" s="693">
        <v>-8</v>
      </c>
      <c r="Q14" s="694"/>
      <c r="R14" s="694"/>
      <c r="S14" s="694"/>
      <c r="T14" s="694"/>
      <c r="U14" s="694"/>
      <c r="V14" s="695"/>
      <c r="W14" s="693">
        <v>-6</v>
      </c>
      <c r="X14" s="694"/>
      <c r="Y14" s="694"/>
      <c r="Z14" s="694"/>
      <c r="AA14" s="694"/>
      <c r="AB14" s="694"/>
      <c r="AC14" s="695"/>
      <c r="AD14" s="693">
        <v>-17</v>
      </c>
      <c r="AE14" s="694"/>
      <c r="AF14" s="694"/>
      <c r="AG14" s="694"/>
      <c r="AH14" s="694"/>
      <c r="AI14" s="694"/>
      <c r="AJ14" s="695"/>
      <c r="AK14" s="693" t="s">
        <v>685</v>
      </c>
      <c r="AL14" s="694"/>
      <c r="AM14" s="694"/>
      <c r="AN14" s="694"/>
      <c r="AO14" s="694"/>
      <c r="AP14" s="694"/>
      <c r="AQ14" s="695"/>
      <c r="AR14" s="789"/>
      <c r="AS14" s="789"/>
      <c r="AT14" s="789"/>
      <c r="AU14" s="789"/>
      <c r="AV14" s="789"/>
      <c r="AW14" s="789"/>
      <c r="AX14" s="790"/>
    </row>
    <row r="15" spans="1:50" ht="21" customHeight="1" x14ac:dyDescent="0.15">
      <c r="A15" s="615"/>
      <c r="B15" s="616"/>
      <c r="C15" s="616"/>
      <c r="D15" s="616"/>
      <c r="E15" s="616"/>
      <c r="F15" s="617"/>
      <c r="G15" s="716"/>
      <c r="H15" s="717"/>
      <c r="I15" s="700" t="s">
        <v>51</v>
      </c>
      <c r="J15" s="701"/>
      <c r="K15" s="701"/>
      <c r="L15" s="701"/>
      <c r="M15" s="701"/>
      <c r="N15" s="701"/>
      <c r="O15" s="702"/>
      <c r="P15" s="693">
        <v>149</v>
      </c>
      <c r="Q15" s="694"/>
      <c r="R15" s="694"/>
      <c r="S15" s="694"/>
      <c r="T15" s="694"/>
      <c r="U15" s="694"/>
      <c r="V15" s="695"/>
      <c r="W15" s="693" t="s">
        <v>559</v>
      </c>
      <c r="X15" s="694"/>
      <c r="Y15" s="694"/>
      <c r="Z15" s="694"/>
      <c r="AA15" s="694"/>
      <c r="AB15" s="694"/>
      <c r="AC15" s="695"/>
      <c r="AD15" s="693" t="s">
        <v>683</v>
      </c>
      <c r="AE15" s="694"/>
      <c r="AF15" s="694"/>
      <c r="AG15" s="694"/>
      <c r="AH15" s="694"/>
      <c r="AI15" s="694"/>
      <c r="AJ15" s="695"/>
      <c r="AK15" s="693" t="s">
        <v>683</v>
      </c>
      <c r="AL15" s="694"/>
      <c r="AM15" s="694"/>
      <c r="AN15" s="694"/>
      <c r="AO15" s="694"/>
      <c r="AP15" s="694"/>
      <c r="AQ15" s="695"/>
      <c r="AR15" s="693"/>
      <c r="AS15" s="694"/>
      <c r="AT15" s="694"/>
      <c r="AU15" s="694"/>
      <c r="AV15" s="694"/>
      <c r="AW15" s="694"/>
      <c r="AX15" s="914"/>
    </row>
    <row r="16" spans="1:50" ht="21" customHeight="1" x14ac:dyDescent="0.15">
      <c r="A16" s="615"/>
      <c r="B16" s="616"/>
      <c r="C16" s="616"/>
      <c r="D16" s="616"/>
      <c r="E16" s="616"/>
      <c r="F16" s="617"/>
      <c r="G16" s="716"/>
      <c r="H16" s="717"/>
      <c r="I16" s="700" t="s">
        <v>52</v>
      </c>
      <c r="J16" s="701"/>
      <c r="K16" s="701"/>
      <c r="L16" s="701"/>
      <c r="M16" s="701"/>
      <c r="N16" s="701"/>
      <c r="O16" s="702"/>
      <c r="P16" s="693" t="s">
        <v>558</v>
      </c>
      <c r="Q16" s="694"/>
      <c r="R16" s="694"/>
      <c r="S16" s="694"/>
      <c r="T16" s="694"/>
      <c r="U16" s="694"/>
      <c r="V16" s="695"/>
      <c r="W16" s="693" t="s">
        <v>559</v>
      </c>
      <c r="X16" s="694"/>
      <c r="Y16" s="694"/>
      <c r="Z16" s="694"/>
      <c r="AA16" s="694"/>
      <c r="AB16" s="694"/>
      <c r="AC16" s="695"/>
      <c r="AD16" s="693" t="s">
        <v>684</v>
      </c>
      <c r="AE16" s="694"/>
      <c r="AF16" s="694"/>
      <c r="AG16" s="694"/>
      <c r="AH16" s="694"/>
      <c r="AI16" s="694"/>
      <c r="AJ16" s="695"/>
      <c r="AK16" s="693" t="s">
        <v>686</v>
      </c>
      <c r="AL16" s="694"/>
      <c r="AM16" s="694"/>
      <c r="AN16" s="694"/>
      <c r="AO16" s="694"/>
      <c r="AP16" s="694"/>
      <c r="AQ16" s="695"/>
      <c r="AR16" s="752"/>
      <c r="AS16" s="753"/>
      <c r="AT16" s="753"/>
      <c r="AU16" s="753"/>
      <c r="AV16" s="753"/>
      <c r="AW16" s="753"/>
      <c r="AX16" s="754"/>
    </row>
    <row r="17" spans="1:50" ht="24.75" customHeight="1" x14ac:dyDescent="0.15">
      <c r="A17" s="615"/>
      <c r="B17" s="616"/>
      <c r="C17" s="616"/>
      <c r="D17" s="616"/>
      <c r="E17" s="616"/>
      <c r="F17" s="617"/>
      <c r="G17" s="716"/>
      <c r="H17" s="717"/>
      <c r="I17" s="700" t="s">
        <v>50</v>
      </c>
      <c r="J17" s="763"/>
      <c r="K17" s="763"/>
      <c r="L17" s="763"/>
      <c r="M17" s="763"/>
      <c r="N17" s="763"/>
      <c r="O17" s="764"/>
      <c r="P17" s="693" t="s">
        <v>559</v>
      </c>
      <c r="Q17" s="694"/>
      <c r="R17" s="694"/>
      <c r="S17" s="694"/>
      <c r="T17" s="694"/>
      <c r="U17" s="694"/>
      <c r="V17" s="695"/>
      <c r="W17" s="693" t="s">
        <v>559</v>
      </c>
      <c r="X17" s="694"/>
      <c r="Y17" s="694"/>
      <c r="Z17" s="694"/>
      <c r="AA17" s="694"/>
      <c r="AB17" s="694"/>
      <c r="AC17" s="695"/>
      <c r="AD17" s="693" t="s">
        <v>683</v>
      </c>
      <c r="AE17" s="694"/>
      <c r="AF17" s="694"/>
      <c r="AG17" s="694"/>
      <c r="AH17" s="694"/>
      <c r="AI17" s="694"/>
      <c r="AJ17" s="695"/>
      <c r="AK17" s="693" t="s">
        <v>687</v>
      </c>
      <c r="AL17" s="694"/>
      <c r="AM17" s="694"/>
      <c r="AN17" s="694"/>
      <c r="AO17" s="694"/>
      <c r="AP17" s="694"/>
      <c r="AQ17" s="695"/>
      <c r="AR17" s="906"/>
      <c r="AS17" s="906"/>
      <c r="AT17" s="906"/>
      <c r="AU17" s="906"/>
      <c r="AV17" s="906"/>
      <c r="AW17" s="906"/>
      <c r="AX17" s="907"/>
    </row>
    <row r="18" spans="1:50" ht="24.75" customHeight="1" x14ac:dyDescent="0.15">
      <c r="A18" s="615"/>
      <c r="B18" s="616"/>
      <c r="C18" s="616"/>
      <c r="D18" s="616"/>
      <c r="E18" s="616"/>
      <c r="F18" s="617"/>
      <c r="G18" s="718"/>
      <c r="H18" s="719"/>
      <c r="I18" s="705" t="s">
        <v>20</v>
      </c>
      <c r="J18" s="706"/>
      <c r="K18" s="706"/>
      <c r="L18" s="706"/>
      <c r="M18" s="706"/>
      <c r="N18" s="706"/>
      <c r="O18" s="707"/>
      <c r="P18" s="871">
        <f>SUM(P13:V17)</f>
        <v>2479</v>
      </c>
      <c r="Q18" s="872"/>
      <c r="R18" s="872"/>
      <c r="S18" s="872"/>
      <c r="T18" s="872"/>
      <c r="U18" s="872"/>
      <c r="V18" s="873"/>
      <c r="W18" s="871">
        <f>SUM(W13:AC17)</f>
        <v>2052</v>
      </c>
      <c r="X18" s="872"/>
      <c r="Y18" s="872"/>
      <c r="Z18" s="872"/>
      <c r="AA18" s="872"/>
      <c r="AB18" s="872"/>
      <c r="AC18" s="873"/>
      <c r="AD18" s="871">
        <f>SUM(AD13:AJ17)</f>
        <v>1991</v>
      </c>
      <c r="AE18" s="872"/>
      <c r="AF18" s="872"/>
      <c r="AG18" s="872"/>
      <c r="AH18" s="872"/>
      <c r="AI18" s="872"/>
      <c r="AJ18" s="873"/>
      <c r="AK18" s="871">
        <f>SUM(AK13:AQ17)</f>
        <v>1956</v>
      </c>
      <c r="AL18" s="872"/>
      <c r="AM18" s="872"/>
      <c r="AN18" s="872"/>
      <c r="AO18" s="872"/>
      <c r="AP18" s="872"/>
      <c r="AQ18" s="873"/>
      <c r="AR18" s="871">
        <f>SUM(AR13:AX17)</f>
        <v>0</v>
      </c>
      <c r="AS18" s="872"/>
      <c r="AT18" s="872"/>
      <c r="AU18" s="872"/>
      <c r="AV18" s="872"/>
      <c r="AW18" s="872"/>
      <c r="AX18" s="874"/>
    </row>
    <row r="19" spans="1:50" ht="24.75" customHeight="1" x14ac:dyDescent="0.15">
      <c r="A19" s="615"/>
      <c r="B19" s="616"/>
      <c r="C19" s="616"/>
      <c r="D19" s="616"/>
      <c r="E19" s="616"/>
      <c r="F19" s="617"/>
      <c r="G19" s="869" t="s">
        <v>9</v>
      </c>
      <c r="H19" s="870"/>
      <c r="I19" s="870"/>
      <c r="J19" s="870"/>
      <c r="K19" s="870"/>
      <c r="L19" s="870"/>
      <c r="M19" s="870"/>
      <c r="N19" s="870"/>
      <c r="O19" s="870"/>
      <c r="P19" s="693">
        <v>2185</v>
      </c>
      <c r="Q19" s="694"/>
      <c r="R19" s="694"/>
      <c r="S19" s="694"/>
      <c r="T19" s="694"/>
      <c r="U19" s="694"/>
      <c r="V19" s="695"/>
      <c r="W19" s="693">
        <v>1980</v>
      </c>
      <c r="X19" s="694"/>
      <c r="Y19" s="694"/>
      <c r="Z19" s="694"/>
      <c r="AA19" s="694"/>
      <c r="AB19" s="694"/>
      <c r="AC19" s="695"/>
      <c r="AD19" s="693">
        <v>1954</v>
      </c>
      <c r="AE19" s="694"/>
      <c r="AF19" s="694"/>
      <c r="AG19" s="694"/>
      <c r="AH19" s="694"/>
      <c r="AI19" s="694"/>
      <c r="AJ19" s="695"/>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69" t="s">
        <v>10</v>
      </c>
      <c r="H20" s="870"/>
      <c r="I20" s="870"/>
      <c r="J20" s="870"/>
      <c r="K20" s="870"/>
      <c r="L20" s="870"/>
      <c r="M20" s="870"/>
      <c r="N20" s="870"/>
      <c r="O20" s="870"/>
      <c r="P20" s="311">
        <f>IF(P18=0, "-", SUM(P19)/P18)</f>
        <v>0.88140379185155304</v>
      </c>
      <c r="Q20" s="311"/>
      <c r="R20" s="311"/>
      <c r="S20" s="311"/>
      <c r="T20" s="311"/>
      <c r="U20" s="311"/>
      <c r="V20" s="311"/>
      <c r="W20" s="311">
        <f t="shared" ref="W20" si="0">IF(W18=0, "-", SUM(W19)/W18)</f>
        <v>0.96491228070175439</v>
      </c>
      <c r="X20" s="311"/>
      <c r="Y20" s="311"/>
      <c r="Z20" s="311"/>
      <c r="AA20" s="311"/>
      <c r="AB20" s="311"/>
      <c r="AC20" s="311"/>
      <c r="AD20" s="311">
        <f t="shared" ref="AD20" si="1">IF(AD18=0, "-", SUM(AD19)/AD18)</f>
        <v>0.98141637368156709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0.9377682403433476</v>
      </c>
      <c r="Q21" s="311"/>
      <c r="R21" s="311"/>
      <c r="S21" s="311"/>
      <c r="T21" s="311"/>
      <c r="U21" s="311"/>
      <c r="V21" s="311"/>
      <c r="W21" s="311">
        <f t="shared" ref="W21" si="2">IF(W19=0, "-", SUM(W19)/SUM(W13,W14))</f>
        <v>0.96491228070175439</v>
      </c>
      <c r="X21" s="311"/>
      <c r="Y21" s="311"/>
      <c r="Z21" s="311"/>
      <c r="AA21" s="311"/>
      <c r="AB21" s="311"/>
      <c r="AC21" s="311"/>
      <c r="AD21" s="311">
        <f t="shared" ref="AD21" si="3">IF(AD19=0, "-", SUM(AD19)/SUM(AD13,AD14))</f>
        <v>0.98141637368156709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9" t="s">
        <v>536</v>
      </c>
      <c r="Q22" s="215"/>
      <c r="R22" s="215"/>
      <c r="S22" s="215"/>
      <c r="T22" s="215"/>
      <c r="U22" s="215"/>
      <c r="V22" s="216"/>
      <c r="W22" s="939" t="s">
        <v>537</v>
      </c>
      <c r="X22" s="215"/>
      <c r="Y22" s="215"/>
      <c r="Z22" s="215"/>
      <c r="AA22" s="215"/>
      <c r="AB22" s="215"/>
      <c r="AC22" s="216"/>
      <c r="AD22" s="939"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08">
        <v>1167</v>
      </c>
      <c r="Q23" s="909"/>
      <c r="R23" s="909"/>
      <c r="S23" s="909"/>
      <c r="T23" s="909"/>
      <c r="U23" s="909"/>
      <c r="V23" s="940"/>
      <c r="W23" s="908"/>
      <c r="X23" s="909"/>
      <c r="Y23" s="909"/>
      <c r="Z23" s="909"/>
      <c r="AA23" s="909"/>
      <c r="AB23" s="909"/>
      <c r="AC23" s="940"/>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693">
        <v>158</v>
      </c>
      <c r="Q24" s="694"/>
      <c r="R24" s="694"/>
      <c r="S24" s="694"/>
      <c r="T24" s="694"/>
      <c r="U24" s="694"/>
      <c r="V24" s="695"/>
      <c r="W24" s="693"/>
      <c r="X24" s="694"/>
      <c r="Y24" s="694"/>
      <c r="Z24" s="694"/>
      <c r="AA24" s="694"/>
      <c r="AB24" s="694"/>
      <c r="AC24" s="69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693">
        <v>121</v>
      </c>
      <c r="Q25" s="694"/>
      <c r="R25" s="694"/>
      <c r="S25" s="694"/>
      <c r="T25" s="694"/>
      <c r="U25" s="694"/>
      <c r="V25" s="695"/>
      <c r="W25" s="693"/>
      <c r="X25" s="694"/>
      <c r="Y25" s="694"/>
      <c r="Z25" s="694"/>
      <c r="AA25" s="694"/>
      <c r="AB25" s="694"/>
      <c r="AC25" s="69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693">
        <v>111</v>
      </c>
      <c r="Q26" s="694"/>
      <c r="R26" s="694"/>
      <c r="S26" s="694"/>
      <c r="T26" s="694"/>
      <c r="U26" s="694"/>
      <c r="V26" s="695"/>
      <c r="W26" s="693"/>
      <c r="X26" s="694"/>
      <c r="Y26" s="694"/>
      <c r="Z26" s="694"/>
      <c r="AA26" s="694"/>
      <c r="AB26" s="694"/>
      <c r="AC26" s="69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564</v>
      </c>
      <c r="H27" s="954"/>
      <c r="I27" s="954"/>
      <c r="J27" s="954"/>
      <c r="K27" s="954"/>
      <c r="L27" s="954"/>
      <c r="M27" s="954"/>
      <c r="N27" s="954"/>
      <c r="O27" s="955"/>
      <c r="P27" s="693">
        <v>92</v>
      </c>
      <c r="Q27" s="694"/>
      <c r="R27" s="694"/>
      <c r="S27" s="694"/>
      <c r="T27" s="694"/>
      <c r="U27" s="694"/>
      <c r="V27" s="695"/>
      <c r="W27" s="693"/>
      <c r="X27" s="694"/>
      <c r="Y27" s="694"/>
      <c r="Z27" s="694"/>
      <c r="AA27" s="694"/>
      <c r="AB27" s="694"/>
      <c r="AC27" s="69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477</v>
      </c>
      <c r="H28" s="957"/>
      <c r="I28" s="957"/>
      <c r="J28" s="957"/>
      <c r="K28" s="957"/>
      <c r="L28" s="957"/>
      <c r="M28" s="957"/>
      <c r="N28" s="957"/>
      <c r="O28" s="958"/>
      <c r="P28" s="871">
        <f>P29-SUM(P23:P27)</f>
        <v>307</v>
      </c>
      <c r="Q28" s="872"/>
      <c r="R28" s="872"/>
      <c r="S28" s="872"/>
      <c r="T28" s="872"/>
      <c r="U28" s="872"/>
      <c r="V28" s="873"/>
      <c r="W28" s="871">
        <f>W29-SUM(W23:W27)</f>
        <v>0</v>
      </c>
      <c r="X28" s="872"/>
      <c r="Y28" s="872"/>
      <c r="Z28" s="872"/>
      <c r="AA28" s="872"/>
      <c r="AB28" s="872"/>
      <c r="AC28" s="873"/>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1956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85" t="s">
        <v>490</v>
      </c>
      <c r="B30" s="886"/>
      <c r="C30" s="886"/>
      <c r="D30" s="886"/>
      <c r="E30" s="886"/>
      <c r="F30" s="887"/>
      <c r="G30" s="774" t="s">
        <v>265</v>
      </c>
      <c r="H30" s="775"/>
      <c r="I30" s="775"/>
      <c r="J30" s="775"/>
      <c r="K30" s="775"/>
      <c r="L30" s="775"/>
      <c r="M30" s="775"/>
      <c r="N30" s="775"/>
      <c r="O30" s="776"/>
      <c r="P30" s="853" t="s">
        <v>59</v>
      </c>
      <c r="Q30" s="775"/>
      <c r="R30" s="775"/>
      <c r="S30" s="775"/>
      <c r="T30" s="775"/>
      <c r="U30" s="775"/>
      <c r="V30" s="775"/>
      <c r="W30" s="775"/>
      <c r="X30" s="776"/>
      <c r="Y30" s="850"/>
      <c r="Z30" s="851"/>
      <c r="AA30" s="852"/>
      <c r="AB30" s="854" t="s">
        <v>11</v>
      </c>
      <c r="AC30" s="855"/>
      <c r="AD30" s="856"/>
      <c r="AE30" s="854" t="s">
        <v>357</v>
      </c>
      <c r="AF30" s="855"/>
      <c r="AG30" s="855"/>
      <c r="AH30" s="856"/>
      <c r="AI30" s="854" t="s">
        <v>363</v>
      </c>
      <c r="AJ30" s="855"/>
      <c r="AK30" s="855"/>
      <c r="AL30" s="856"/>
      <c r="AM30" s="920" t="s">
        <v>471</v>
      </c>
      <c r="AN30" s="920"/>
      <c r="AO30" s="920"/>
      <c r="AP30" s="854"/>
      <c r="AQ30" s="768" t="s">
        <v>355</v>
      </c>
      <c r="AR30" s="769"/>
      <c r="AS30" s="769"/>
      <c r="AT30" s="770"/>
      <c r="AU30" s="775" t="s">
        <v>253</v>
      </c>
      <c r="AV30" s="775"/>
      <c r="AW30" s="775"/>
      <c r="AX30" s="921"/>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0"/>
      <c r="AC31" s="241"/>
      <c r="AD31" s="242"/>
      <c r="AE31" s="240"/>
      <c r="AF31" s="241"/>
      <c r="AG31" s="241"/>
      <c r="AH31" s="242"/>
      <c r="AI31" s="240"/>
      <c r="AJ31" s="241"/>
      <c r="AK31" s="241"/>
      <c r="AL31" s="242"/>
      <c r="AM31" s="244"/>
      <c r="AN31" s="244"/>
      <c r="AO31" s="244"/>
      <c r="AP31" s="240"/>
      <c r="AQ31" s="748" t="s">
        <v>685</v>
      </c>
      <c r="AR31" s="193"/>
      <c r="AS31" s="126" t="s">
        <v>356</v>
      </c>
      <c r="AT31" s="127"/>
      <c r="AU31" s="192">
        <v>30</v>
      </c>
      <c r="AV31" s="192"/>
      <c r="AW31" s="402" t="s">
        <v>300</v>
      </c>
      <c r="AX31" s="403"/>
    </row>
    <row r="32" spans="1:50" ht="23.25" customHeight="1" x14ac:dyDescent="0.15">
      <c r="A32" s="407"/>
      <c r="B32" s="405"/>
      <c r="C32" s="405"/>
      <c r="D32" s="405"/>
      <c r="E32" s="405"/>
      <c r="F32" s="406"/>
      <c r="G32" s="563" t="s">
        <v>566</v>
      </c>
      <c r="H32" s="720"/>
      <c r="I32" s="720"/>
      <c r="J32" s="720"/>
      <c r="K32" s="720"/>
      <c r="L32" s="720"/>
      <c r="M32" s="720"/>
      <c r="N32" s="720"/>
      <c r="O32" s="721"/>
      <c r="P32" s="98" t="s">
        <v>567</v>
      </c>
      <c r="Q32" s="552"/>
      <c r="R32" s="552"/>
      <c r="S32" s="552"/>
      <c r="T32" s="552"/>
      <c r="U32" s="552"/>
      <c r="V32" s="552"/>
      <c r="W32" s="552"/>
      <c r="X32" s="553"/>
      <c r="Y32" s="475" t="s">
        <v>12</v>
      </c>
      <c r="Z32" s="532"/>
      <c r="AA32" s="533"/>
      <c r="AB32" s="465" t="s">
        <v>568</v>
      </c>
      <c r="AC32" s="465"/>
      <c r="AD32" s="465"/>
      <c r="AE32" s="211">
        <v>36</v>
      </c>
      <c r="AF32" s="212"/>
      <c r="AG32" s="212"/>
      <c r="AH32" s="212"/>
      <c r="AI32" s="211">
        <v>44</v>
      </c>
      <c r="AJ32" s="212"/>
      <c r="AK32" s="212"/>
      <c r="AL32" s="212"/>
      <c r="AM32" s="211">
        <v>38</v>
      </c>
      <c r="AN32" s="212"/>
      <c r="AO32" s="212"/>
      <c r="AP32" s="212"/>
      <c r="AQ32" s="335" t="s">
        <v>688</v>
      </c>
      <c r="AR32" s="200"/>
      <c r="AS32" s="200"/>
      <c r="AT32" s="336"/>
      <c r="AU32" s="212"/>
      <c r="AV32" s="212"/>
      <c r="AW32" s="212"/>
      <c r="AX32" s="214"/>
    </row>
    <row r="33" spans="1:50" ht="23.25" customHeight="1" x14ac:dyDescent="0.15">
      <c r="A33" s="408"/>
      <c r="B33" s="409"/>
      <c r="C33" s="409"/>
      <c r="D33" s="409"/>
      <c r="E33" s="409"/>
      <c r="F33" s="410"/>
      <c r="G33" s="722"/>
      <c r="H33" s="723"/>
      <c r="I33" s="723"/>
      <c r="J33" s="723"/>
      <c r="K33" s="723"/>
      <c r="L33" s="723"/>
      <c r="M33" s="723"/>
      <c r="N33" s="723"/>
      <c r="O33" s="724"/>
      <c r="P33" s="755"/>
      <c r="Q33" s="755"/>
      <c r="R33" s="755"/>
      <c r="S33" s="755"/>
      <c r="T33" s="755"/>
      <c r="U33" s="755"/>
      <c r="V33" s="755"/>
      <c r="W33" s="755"/>
      <c r="X33" s="756"/>
      <c r="Y33" s="419" t="s">
        <v>54</v>
      </c>
      <c r="Z33" s="420"/>
      <c r="AA33" s="421"/>
      <c r="AB33" s="524" t="s">
        <v>568</v>
      </c>
      <c r="AC33" s="524"/>
      <c r="AD33" s="524"/>
      <c r="AE33" s="211">
        <v>62</v>
      </c>
      <c r="AF33" s="212"/>
      <c r="AG33" s="212"/>
      <c r="AH33" s="212"/>
      <c r="AI33" s="211">
        <v>57</v>
      </c>
      <c r="AJ33" s="212"/>
      <c r="AK33" s="212"/>
      <c r="AL33" s="212"/>
      <c r="AM33" s="211">
        <v>61</v>
      </c>
      <c r="AN33" s="212"/>
      <c r="AO33" s="212"/>
      <c r="AP33" s="212"/>
      <c r="AQ33" s="335" t="s">
        <v>683</v>
      </c>
      <c r="AR33" s="200"/>
      <c r="AS33" s="200"/>
      <c r="AT33" s="336"/>
      <c r="AU33" s="212">
        <v>54</v>
      </c>
      <c r="AV33" s="212"/>
      <c r="AW33" s="212"/>
      <c r="AX33" s="214"/>
    </row>
    <row r="34" spans="1:50" ht="23.25" customHeight="1" x14ac:dyDescent="0.15">
      <c r="A34" s="407"/>
      <c r="B34" s="405"/>
      <c r="C34" s="405"/>
      <c r="D34" s="405"/>
      <c r="E34" s="405"/>
      <c r="F34" s="406"/>
      <c r="G34" s="725"/>
      <c r="H34" s="726"/>
      <c r="I34" s="726"/>
      <c r="J34" s="726"/>
      <c r="K34" s="726"/>
      <c r="L34" s="726"/>
      <c r="M34" s="726"/>
      <c r="N34" s="726"/>
      <c r="O34" s="727"/>
      <c r="P34" s="554"/>
      <c r="Q34" s="554"/>
      <c r="R34" s="554"/>
      <c r="S34" s="554"/>
      <c r="T34" s="554"/>
      <c r="U34" s="554"/>
      <c r="V34" s="554"/>
      <c r="W34" s="554"/>
      <c r="X34" s="555"/>
      <c r="Y34" s="419" t="s">
        <v>13</v>
      </c>
      <c r="Z34" s="420"/>
      <c r="AA34" s="421"/>
      <c r="AB34" s="551" t="s">
        <v>301</v>
      </c>
      <c r="AC34" s="551"/>
      <c r="AD34" s="551"/>
      <c r="AE34" s="211">
        <v>58</v>
      </c>
      <c r="AF34" s="212"/>
      <c r="AG34" s="212"/>
      <c r="AH34" s="212"/>
      <c r="AI34" s="211">
        <v>77</v>
      </c>
      <c r="AJ34" s="212"/>
      <c r="AK34" s="212"/>
      <c r="AL34" s="212"/>
      <c r="AM34" s="211">
        <v>62</v>
      </c>
      <c r="AN34" s="212"/>
      <c r="AO34" s="212"/>
      <c r="AP34" s="212"/>
      <c r="AQ34" s="335" t="s">
        <v>683</v>
      </c>
      <c r="AR34" s="200"/>
      <c r="AS34" s="200"/>
      <c r="AT34" s="336"/>
      <c r="AU34" s="212"/>
      <c r="AV34" s="212"/>
      <c r="AW34" s="212"/>
      <c r="AX34" s="214"/>
    </row>
    <row r="35" spans="1:50" ht="23.25" customHeight="1" x14ac:dyDescent="0.15">
      <c r="A35" s="219" t="s">
        <v>526</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490</v>
      </c>
      <c r="B37" s="772"/>
      <c r="C37" s="772"/>
      <c r="D37" s="772"/>
      <c r="E37" s="772"/>
      <c r="F37" s="773"/>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5" t="s">
        <v>253</v>
      </c>
      <c r="AV37" s="415"/>
      <c r="AW37" s="415"/>
      <c r="AX37" s="905"/>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0"/>
      <c r="AC38" s="241"/>
      <c r="AD38" s="242"/>
      <c r="AE38" s="240"/>
      <c r="AF38" s="241"/>
      <c r="AG38" s="241"/>
      <c r="AH38" s="242"/>
      <c r="AI38" s="240"/>
      <c r="AJ38" s="241"/>
      <c r="AK38" s="241"/>
      <c r="AL38" s="242"/>
      <c r="AM38" s="244"/>
      <c r="AN38" s="244"/>
      <c r="AO38" s="244"/>
      <c r="AP38" s="240"/>
      <c r="AQ38" s="748" t="s">
        <v>712</v>
      </c>
      <c r="AR38" s="193"/>
      <c r="AS38" s="126" t="s">
        <v>356</v>
      </c>
      <c r="AT38" s="127"/>
      <c r="AU38" s="192">
        <v>30</v>
      </c>
      <c r="AV38" s="192"/>
      <c r="AW38" s="402" t="s">
        <v>300</v>
      </c>
      <c r="AX38" s="403"/>
    </row>
    <row r="39" spans="1:50" ht="23.25" customHeight="1" x14ac:dyDescent="0.15">
      <c r="A39" s="407"/>
      <c r="B39" s="405"/>
      <c r="C39" s="405"/>
      <c r="D39" s="405"/>
      <c r="E39" s="405"/>
      <c r="F39" s="406"/>
      <c r="G39" s="563" t="s">
        <v>713</v>
      </c>
      <c r="H39" s="564"/>
      <c r="I39" s="564"/>
      <c r="J39" s="564"/>
      <c r="K39" s="564"/>
      <c r="L39" s="564"/>
      <c r="M39" s="564"/>
      <c r="N39" s="564"/>
      <c r="O39" s="565"/>
      <c r="P39" s="563" t="s">
        <v>706</v>
      </c>
      <c r="Q39" s="564"/>
      <c r="R39" s="564"/>
      <c r="S39" s="564"/>
      <c r="T39" s="564"/>
      <c r="U39" s="564"/>
      <c r="V39" s="564"/>
      <c r="W39" s="564"/>
      <c r="X39" s="565"/>
      <c r="Y39" s="475" t="s">
        <v>12</v>
      </c>
      <c r="Z39" s="532"/>
      <c r="AA39" s="533"/>
      <c r="AB39" s="465" t="s">
        <v>568</v>
      </c>
      <c r="AC39" s="465"/>
      <c r="AD39" s="465"/>
      <c r="AE39" s="211">
        <v>1824</v>
      </c>
      <c r="AF39" s="212"/>
      <c r="AG39" s="212"/>
      <c r="AH39" s="212"/>
      <c r="AI39" s="211">
        <v>1805</v>
      </c>
      <c r="AJ39" s="212"/>
      <c r="AK39" s="212"/>
      <c r="AL39" s="212"/>
      <c r="AM39" s="211">
        <v>1810</v>
      </c>
      <c r="AN39" s="212"/>
      <c r="AO39" s="212"/>
      <c r="AP39" s="212"/>
      <c r="AQ39" s="335" t="s">
        <v>707</v>
      </c>
      <c r="AR39" s="200"/>
      <c r="AS39" s="200"/>
      <c r="AT39" s="336"/>
      <c r="AU39" s="212"/>
      <c r="AV39" s="212"/>
      <c r="AW39" s="212"/>
      <c r="AX39" s="214"/>
    </row>
    <row r="40" spans="1:50" ht="23.25" customHeight="1" x14ac:dyDescent="0.15">
      <c r="A40" s="408"/>
      <c r="B40" s="409"/>
      <c r="C40" s="409"/>
      <c r="D40" s="409"/>
      <c r="E40" s="409"/>
      <c r="F40" s="410"/>
      <c r="G40" s="566"/>
      <c r="H40" s="567"/>
      <c r="I40" s="567"/>
      <c r="J40" s="567"/>
      <c r="K40" s="567"/>
      <c r="L40" s="567"/>
      <c r="M40" s="567"/>
      <c r="N40" s="567"/>
      <c r="O40" s="568"/>
      <c r="P40" s="566"/>
      <c r="Q40" s="567"/>
      <c r="R40" s="567"/>
      <c r="S40" s="567"/>
      <c r="T40" s="567"/>
      <c r="U40" s="567"/>
      <c r="V40" s="567"/>
      <c r="W40" s="567"/>
      <c r="X40" s="568"/>
      <c r="Y40" s="419" t="s">
        <v>54</v>
      </c>
      <c r="Z40" s="420"/>
      <c r="AA40" s="421"/>
      <c r="AB40" s="524" t="s">
        <v>568</v>
      </c>
      <c r="AC40" s="524"/>
      <c r="AD40" s="524"/>
      <c r="AE40" s="211">
        <v>2040</v>
      </c>
      <c r="AF40" s="212"/>
      <c r="AG40" s="212"/>
      <c r="AH40" s="212"/>
      <c r="AI40" s="211">
        <v>2000</v>
      </c>
      <c r="AJ40" s="212"/>
      <c r="AK40" s="212"/>
      <c r="AL40" s="212"/>
      <c r="AM40" s="211">
        <v>1954</v>
      </c>
      <c r="AN40" s="212"/>
      <c r="AO40" s="212"/>
      <c r="AP40" s="212"/>
      <c r="AQ40" s="335" t="s">
        <v>708</v>
      </c>
      <c r="AR40" s="200"/>
      <c r="AS40" s="200"/>
      <c r="AT40" s="336"/>
      <c r="AU40" s="212">
        <v>2084</v>
      </c>
      <c r="AV40" s="212"/>
      <c r="AW40" s="212"/>
      <c r="AX40" s="214"/>
    </row>
    <row r="41" spans="1:50" ht="23.25" customHeight="1" x14ac:dyDescent="0.15">
      <c r="A41" s="411"/>
      <c r="B41" s="412"/>
      <c r="C41" s="412"/>
      <c r="D41" s="412"/>
      <c r="E41" s="412"/>
      <c r="F41" s="413"/>
      <c r="G41" s="569"/>
      <c r="H41" s="570"/>
      <c r="I41" s="570"/>
      <c r="J41" s="570"/>
      <c r="K41" s="570"/>
      <c r="L41" s="570"/>
      <c r="M41" s="570"/>
      <c r="N41" s="570"/>
      <c r="O41" s="571"/>
      <c r="P41" s="569"/>
      <c r="Q41" s="570"/>
      <c r="R41" s="570"/>
      <c r="S41" s="570"/>
      <c r="T41" s="570"/>
      <c r="U41" s="570"/>
      <c r="V41" s="570"/>
      <c r="W41" s="570"/>
      <c r="X41" s="571"/>
      <c r="Y41" s="419" t="s">
        <v>13</v>
      </c>
      <c r="Z41" s="420"/>
      <c r="AA41" s="421"/>
      <c r="AB41" s="551" t="s">
        <v>301</v>
      </c>
      <c r="AC41" s="551"/>
      <c r="AD41" s="551"/>
      <c r="AE41" s="211">
        <v>89</v>
      </c>
      <c r="AF41" s="212"/>
      <c r="AG41" s="212"/>
      <c r="AH41" s="212"/>
      <c r="AI41" s="211">
        <v>90</v>
      </c>
      <c r="AJ41" s="212"/>
      <c r="AK41" s="212"/>
      <c r="AL41" s="212"/>
      <c r="AM41" s="211">
        <v>93</v>
      </c>
      <c r="AN41" s="212"/>
      <c r="AO41" s="212"/>
      <c r="AP41" s="212"/>
      <c r="AQ41" s="335" t="s">
        <v>708</v>
      </c>
      <c r="AR41" s="200"/>
      <c r="AS41" s="200"/>
      <c r="AT41" s="336"/>
      <c r="AU41" s="212"/>
      <c r="AV41" s="212"/>
      <c r="AW41" s="212"/>
      <c r="AX41" s="214"/>
    </row>
    <row r="42" spans="1:50" ht="23.25" customHeight="1" x14ac:dyDescent="0.15">
      <c r="A42" s="219" t="s">
        <v>526</v>
      </c>
      <c r="B42" s="220"/>
      <c r="C42" s="220"/>
      <c r="D42" s="220"/>
      <c r="E42" s="220"/>
      <c r="F42" s="221"/>
      <c r="G42" s="225" t="s">
        <v>705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490</v>
      </c>
      <c r="B44" s="772"/>
      <c r="C44" s="772"/>
      <c r="D44" s="772"/>
      <c r="E44" s="772"/>
      <c r="F44" s="773"/>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5" t="s">
        <v>253</v>
      </c>
      <c r="AV44" s="415"/>
      <c r="AW44" s="415"/>
      <c r="AX44" s="905"/>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0"/>
      <c r="AC45" s="241"/>
      <c r="AD45" s="242"/>
      <c r="AE45" s="240"/>
      <c r="AF45" s="241"/>
      <c r="AG45" s="241"/>
      <c r="AH45" s="242"/>
      <c r="AI45" s="240"/>
      <c r="AJ45" s="241"/>
      <c r="AK45" s="241"/>
      <c r="AL45" s="242"/>
      <c r="AM45" s="244"/>
      <c r="AN45" s="244"/>
      <c r="AO45" s="244"/>
      <c r="AP45" s="240"/>
      <c r="AQ45" s="748"/>
      <c r="AR45" s="193"/>
      <c r="AS45" s="126" t="s">
        <v>356</v>
      </c>
      <c r="AT45" s="127"/>
      <c r="AU45" s="192"/>
      <c r="AV45" s="192"/>
      <c r="AW45" s="402" t="s">
        <v>300</v>
      </c>
      <c r="AX45" s="403"/>
    </row>
    <row r="46" spans="1:50" ht="23.25" hidden="1" customHeight="1" x14ac:dyDescent="0.15">
      <c r="A46" s="407"/>
      <c r="B46" s="405"/>
      <c r="C46" s="405"/>
      <c r="D46" s="405"/>
      <c r="E46" s="405"/>
      <c r="F46" s="406"/>
      <c r="G46" s="563"/>
      <c r="H46" s="564"/>
      <c r="I46" s="564"/>
      <c r="J46" s="564"/>
      <c r="K46" s="564"/>
      <c r="L46" s="564"/>
      <c r="M46" s="564"/>
      <c r="N46" s="564"/>
      <c r="O46" s="565"/>
      <c r="P46" s="563"/>
      <c r="Q46" s="564"/>
      <c r="R46" s="564"/>
      <c r="S46" s="564"/>
      <c r="T46" s="564"/>
      <c r="U46" s="564"/>
      <c r="V46" s="564"/>
      <c r="W46" s="564"/>
      <c r="X46" s="565"/>
      <c r="Y46" s="475" t="s">
        <v>12</v>
      </c>
      <c r="Z46" s="532"/>
      <c r="AA46" s="533"/>
      <c r="AB46" s="465"/>
      <c r="AC46" s="465"/>
      <c r="AD46" s="465"/>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8"/>
      <c r="B47" s="409"/>
      <c r="C47" s="409"/>
      <c r="D47" s="409"/>
      <c r="E47" s="409"/>
      <c r="F47" s="410"/>
      <c r="G47" s="566"/>
      <c r="H47" s="567"/>
      <c r="I47" s="567"/>
      <c r="J47" s="567"/>
      <c r="K47" s="567"/>
      <c r="L47" s="567"/>
      <c r="M47" s="567"/>
      <c r="N47" s="567"/>
      <c r="O47" s="568"/>
      <c r="P47" s="566"/>
      <c r="Q47" s="567"/>
      <c r="R47" s="567"/>
      <c r="S47" s="567"/>
      <c r="T47" s="567"/>
      <c r="U47" s="567"/>
      <c r="V47" s="567"/>
      <c r="W47" s="567"/>
      <c r="X47" s="568"/>
      <c r="Y47" s="419" t="s">
        <v>54</v>
      </c>
      <c r="Z47" s="420"/>
      <c r="AA47" s="421"/>
      <c r="AB47" s="524"/>
      <c r="AC47" s="524"/>
      <c r="AD47" s="524"/>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11"/>
      <c r="B48" s="412"/>
      <c r="C48" s="412"/>
      <c r="D48" s="412"/>
      <c r="E48" s="412"/>
      <c r="F48" s="413"/>
      <c r="G48" s="569"/>
      <c r="H48" s="570"/>
      <c r="I48" s="570"/>
      <c r="J48" s="570"/>
      <c r="K48" s="570"/>
      <c r="L48" s="570"/>
      <c r="M48" s="570"/>
      <c r="N48" s="570"/>
      <c r="O48" s="571"/>
      <c r="P48" s="569"/>
      <c r="Q48" s="570"/>
      <c r="R48" s="570"/>
      <c r="S48" s="570"/>
      <c r="T48" s="570"/>
      <c r="U48" s="570"/>
      <c r="V48" s="570"/>
      <c r="W48" s="570"/>
      <c r="X48" s="571"/>
      <c r="Y48" s="419" t="s">
        <v>13</v>
      </c>
      <c r="Z48" s="420"/>
      <c r="AA48" s="421"/>
      <c r="AB48" s="551" t="s">
        <v>301</v>
      </c>
      <c r="AC48" s="551"/>
      <c r="AD48" s="551"/>
      <c r="AE48" s="211" t="s">
        <v>709</v>
      </c>
      <c r="AF48" s="212"/>
      <c r="AG48" s="212"/>
      <c r="AH48" s="212"/>
      <c r="AI48" s="211" t="s">
        <v>710</v>
      </c>
      <c r="AJ48" s="212"/>
      <c r="AK48" s="212"/>
      <c r="AL48" s="212"/>
      <c r="AM48" s="211" t="s">
        <v>711</v>
      </c>
      <c r="AN48" s="212"/>
      <c r="AO48" s="212"/>
      <c r="AP48" s="212"/>
      <c r="AQ48" s="335"/>
      <c r="AR48" s="200"/>
      <c r="AS48" s="200"/>
      <c r="AT48" s="336"/>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4" t="s">
        <v>490</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0"/>
      <c r="AC52" s="241"/>
      <c r="AD52" s="242"/>
      <c r="AE52" s="240"/>
      <c r="AF52" s="241"/>
      <c r="AG52" s="241"/>
      <c r="AH52" s="242"/>
      <c r="AI52" s="240"/>
      <c r="AJ52" s="241"/>
      <c r="AK52" s="241"/>
      <c r="AL52" s="242"/>
      <c r="AM52" s="244"/>
      <c r="AN52" s="244"/>
      <c r="AO52" s="244"/>
      <c r="AP52" s="240"/>
      <c r="AQ52" s="748"/>
      <c r="AR52" s="193"/>
      <c r="AS52" s="126" t="s">
        <v>356</v>
      </c>
      <c r="AT52" s="127"/>
      <c r="AU52" s="192"/>
      <c r="AV52" s="192"/>
      <c r="AW52" s="402" t="s">
        <v>300</v>
      </c>
      <c r="AX52" s="403"/>
    </row>
    <row r="53" spans="1:50" ht="23.25" hidden="1" customHeight="1" x14ac:dyDescent="0.15">
      <c r="A53" s="407"/>
      <c r="B53" s="405"/>
      <c r="C53" s="405"/>
      <c r="D53" s="405"/>
      <c r="E53" s="405"/>
      <c r="F53" s="406"/>
      <c r="G53" s="563"/>
      <c r="H53" s="564"/>
      <c r="I53" s="564"/>
      <c r="J53" s="564"/>
      <c r="K53" s="564"/>
      <c r="L53" s="564"/>
      <c r="M53" s="564"/>
      <c r="N53" s="564"/>
      <c r="O53" s="565"/>
      <c r="P53" s="98"/>
      <c r="Q53" s="98"/>
      <c r="R53" s="98"/>
      <c r="S53" s="98"/>
      <c r="T53" s="98"/>
      <c r="U53" s="98"/>
      <c r="V53" s="98"/>
      <c r="W53" s="98"/>
      <c r="X53" s="99"/>
      <c r="Y53" s="475" t="s">
        <v>12</v>
      </c>
      <c r="Z53" s="532"/>
      <c r="AA53" s="533"/>
      <c r="AB53" s="465"/>
      <c r="AC53" s="465"/>
      <c r="AD53" s="465"/>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8"/>
      <c r="B54" s="409"/>
      <c r="C54" s="409"/>
      <c r="D54" s="409"/>
      <c r="E54" s="409"/>
      <c r="F54" s="410"/>
      <c r="G54" s="566"/>
      <c r="H54" s="567"/>
      <c r="I54" s="567"/>
      <c r="J54" s="567"/>
      <c r="K54" s="567"/>
      <c r="L54" s="567"/>
      <c r="M54" s="567"/>
      <c r="N54" s="567"/>
      <c r="O54" s="568"/>
      <c r="P54" s="101"/>
      <c r="Q54" s="101"/>
      <c r="R54" s="101"/>
      <c r="S54" s="101"/>
      <c r="T54" s="101"/>
      <c r="U54" s="101"/>
      <c r="V54" s="101"/>
      <c r="W54" s="101"/>
      <c r="X54" s="102"/>
      <c r="Y54" s="419" t="s">
        <v>54</v>
      </c>
      <c r="Z54" s="420"/>
      <c r="AA54" s="421"/>
      <c r="AB54" s="524"/>
      <c r="AC54" s="524"/>
      <c r="AD54" s="524"/>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11"/>
      <c r="B55" s="412"/>
      <c r="C55" s="412"/>
      <c r="D55" s="412"/>
      <c r="E55" s="412"/>
      <c r="F55" s="413"/>
      <c r="G55" s="569"/>
      <c r="H55" s="570"/>
      <c r="I55" s="570"/>
      <c r="J55" s="570"/>
      <c r="K55" s="570"/>
      <c r="L55" s="570"/>
      <c r="M55" s="570"/>
      <c r="N55" s="570"/>
      <c r="O55" s="571"/>
      <c r="P55" s="104"/>
      <c r="Q55" s="104"/>
      <c r="R55" s="104"/>
      <c r="S55" s="104"/>
      <c r="T55" s="104"/>
      <c r="U55" s="104"/>
      <c r="V55" s="104"/>
      <c r="W55" s="104"/>
      <c r="X55" s="105"/>
      <c r="Y55" s="419" t="s">
        <v>13</v>
      </c>
      <c r="Z55" s="420"/>
      <c r="AA55" s="421"/>
      <c r="AB55" s="592" t="s">
        <v>14</v>
      </c>
      <c r="AC55" s="592"/>
      <c r="AD55" s="59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4" t="s">
        <v>490</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0"/>
      <c r="AC59" s="241"/>
      <c r="AD59" s="242"/>
      <c r="AE59" s="240"/>
      <c r="AF59" s="241"/>
      <c r="AG59" s="241"/>
      <c r="AH59" s="242"/>
      <c r="AI59" s="240"/>
      <c r="AJ59" s="241"/>
      <c r="AK59" s="241"/>
      <c r="AL59" s="242"/>
      <c r="AM59" s="244"/>
      <c r="AN59" s="244"/>
      <c r="AO59" s="244"/>
      <c r="AP59" s="240"/>
      <c r="AQ59" s="748"/>
      <c r="AR59" s="193"/>
      <c r="AS59" s="126" t="s">
        <v>356</v>
      </c>
      <c r="AT59" s="127"/>
      <c r="AU59" s="192"/>
      <c r="AV59" s="192"/>
      <c r="AW59" s="402" t="s">
        <v>300</v>
      </c>
      <c r="AX59" s="403"/>
    </row>
    <row r="60" spans="1:50" ht="23.25" hidden="1" customHeight="1" x14ac:dyDescent="0.15">
      <c r="A60" s="407"/>
      <c r="B60" s="405"/>
      <c r="C60" s="405"/>
      <c r="D60" s="405"/>
      <c r="E60" s="405"/>
      <c r="F60" s="406"/>
      <c r="G60" s="563"/>
      <c r="H60" s="564"/>
      <c r="I60" s="564"/>
      <c r="J60" s="564"/>
      <c r="K60" s="564"/>
      <c r="L60" s="564"/>
      <c r="M60" s="564"/>
      <c r="N60" s="564"/>
      <c r="O60" s="565"/>
      <c r="P60" s="98"/>
      <c r="Q60" s="98"/>
      <c r="R60" s="98"/>
      <c r="S60" s="98"/>
      <c r="T60" s="98"/>
      <c r="U60" s="98"/>
      <c r="V60" s="98"/>
      <c r="W60" s="98"/>
      <c r="X60" s="99"/>
      <c r="Y60" s="475" t="s">
        <v>12</v>
      </c>
      <c r="Z60" s="532"/>
      <c r="AA60" s="533"/>
      <c r="AB60" s="465"/>
      <c r="AC60" s="465"/>
      <c r="AD60" s="465"/>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8"/>
      <c r="B61" s="409"/>
      <c r="C61" s="409"/>
      <c r="D61" s="409"/>
      <c r="E61" s="409"/>
      <c r="F61" s="410"/>
      <c r="G61" s="566"/>
      <c r="H61" s="567"/>
      <c r="I61" s="567"/>
      <c r="J61" s="567"/>
      <c r="K61" s="567"/>
      <c r="L61" s="567"/>
      <c r="M61" s="567"/>
      <c r="N61" s="567"/>
      <c r="O61" s="568"/>
      <c r="P61" s="101"/>
      <c r="Q61" s="101"/>
      <c r="R61" s="101"/>
      <c r="S61" s="101"/>
      <c r="T61" s="101"/>
      <c r="U61" s="101"/>
      <c r="V61" s="101"/>
      <c r="W61" s="101"/>
      <c r="X61" s="102"/>
      <c r="Y61" s="419" t="s">
        <v>54</v>
      </c>
      <c r="Z61" s="420"/>
      <c r="AA61" s="421"/>
      <c r="AB61" s="524"/>
      <c r="AC61" s="524"/>
      <c r="AD61" s="524"/>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8"/>
      <c r="B62" s="409"/>
      <c r="C62" s="409"/>
      <c r="D62" s="409"/>
      <c r="E62" s="409"/>
      <c r="F62" s="410"/>
      <c r="G62" s="569"/>
      <c r="H62" s="570"/>
      <c r="I62" s="570"/>
      <c r="J62" s="570"/>
      <c r="K62" s="570"/>
      <c r="L62" s="570"/>
      <c r="M62" s="570"/>
      <c r="N62" s="570"/>
      <c r="O62" s="571"/>
      <c r="P62" s="104"/>
      <c r="Q62" s="104"/>
      <c r="R62" s="104"/>
      <c r="S62" s="104"/>
      <c r="T62" s="104"/>
      <c r="U62" s="104"/>
      <c r="V62" s="104"/>
      <c r="W62" s="104"/>
      <c r="X62" s="105"/>
      <c r="Y62" s="419" t="s">
        <v>13</v>
      </c>
      <c r="Z62" s="420"/>
      <c r="AA62" s="421"/>
      <c r="AB62" s="551" t="s">
        <v>14</v>
      </c>
      <c r="AC62" s="551"/>
      <c r="AD62" s="551"/>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6" t="s">
        <v>491</v>
      </c>
      <c r="B65" s="487"/>
      <c r="C65" s="487"/>
      <c r="D65" s="487"/>
      <c r="E65" s="487"/>
      <c r="F65" s="488"/>
      <c r="G65" s="489"/>
      <c r="H65" s="232" t="s">
        <v>265</v>
      </c>
      <c r="I65" s="232"/>
      <c r="J65" s="232"/>
      <c r="K65" s="232"/>
      <c r="L65" s="232"/>
      <c r="M65" s="232"/>
      <c r="N65" s="232"/>
      <c r="O65" s="233"/>
      <c r="P65" s="231" t="s">
        <v>59</v>
      </c>
      <c r="Q65" s="232"/>
      <c r="R65" s="232"/>
      <c r="S65" s="232"/>
      <c r="T65" s="232"/>
      <c r="U65" s="232"/>
      <c r="V65" s="233"/>
      <c r="W65" s="491" t="s">
        <v>486</v>
      </c>
      <c r="X65" s="492"/>
      <c r="Y65" s="495"/>
      <c r="Z65" s="495"/>
      <c r="AA65" s="496"/>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9"/>
      <c r="B66" s="480"/>
      <c r="C66" s="480"/>
      <c r="D66" s="480"/>
      <c r="E66" s="480"/>
      <c r="F66" s="481"/>
      <c r="G66" s="490"/>
      <c r="H66" s="235"/>
      <c r="I66" s="235"/>
      <c r="J66" s="235"/>
      <c r="K66" s="235"/>
      <c r="L66" s="235"/>
      <c r="M66" s="235"/>
      <c r="N66" s="235"/>
      <c r="O66" s="236"/>
      <c r="P66" s="234"/>
      <c r="Q66" s="235"/>
      <c r="R66" s="235"/>
      <c r="S66" s="235"/>
      <c r="T66" s="235"/>
      <c r="U66" s="235"/>
      <c r="V66" s="236"/>
      <c r="W66" s="493"/>
      <c r="X66" s="494"/>
      <c r="Y66" s="497"/>
      <c r="Z66" s="497"/>
      <c r="AA66" s="49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9"/>
      <c r="B67" s="480"/>
      <c r="C67" s="480"/>
      <c r="D67" s="480"/>
      <c r="E67" s="480"/>
      <c r="F67" s="48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9"/>
      <c r="B68" s="480"/>
      <c r="C68" s="480"/>
      <c r="D68" s="480"/>
      <c r="E68" s="480"/>
      <c r="F68" s="48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9"/>
      <c r="B69" s="480"/>
      <c r="C69" s="480"/>
      <c r="D69" s="480"/>
      <c r="E69" s="480"/>
      <c r="F69" s="48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9" t="s">
        <v>497</v>
      </c>
      <c r="B70" s="480"/>
      <c r="C70" s="480"/>
      <c r="D70" s="480"/>
      <c r="E70" s="480"/>
      <c r="F70" s="481"/>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9"/>
      <c r="B71" s="480"/>
      <c r="C71" s="480"/>
      <c r="D71" s="480"/>
      <c r="E71" s="480"/>
      <c r="F71" s="48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2"/>
      <c r="B72" s="483"/>
      <c r="C72" s="483"/>
      <c r="D72" s="483"/>
      <c r="E72" s="483"/>
      <c r="F72" s="48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491</v>
      </c>
      <c r="B73" s="508"/>
      <c r="C73" s="508"/>
      <c r="D73" s="508"/>
      <c r="E73" s="508"/>
      <c r="F73" s="509"/>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8"/>
      <c r="AR74" s="193"/>
      <c r="AS74" s="126" t="s">
        <v>356</v>
      </c>
      <c r="AT74" s="127"/>
      <c r="AU74" s="748"/>
      <c r="AV74" s="193"/>
      <c r="AW74" s="126" t="s">
        <v>300</v>
      </c>
      <c r="AX74" s="188"/>
    </row>
    <row r="75" spans="1:50" ht="23.25" hidden="1" customHeight="1" x14ac:dyDescent="0.15">
      <c r="A75" s="510"/>
      <c r="B75" s="511"/>
      <c r="C75" s="511"/>
      <c r="D75" s="511"/>
      <c r="E75" s="511"/>
      <c r="F75" s="512"/>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10"/>
      <c r="B76" s="511"/>
      <c r="C76" s="511"/>
      <c r="D76" s="511"/>
      <c r="E76" s="511"/>
      <c r="F76" s="512"/>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10"/>
      <c r="B77" s="511"/>
      <c r="C77" s="511"/>
      <c r="D77" s="511"/>
      <c r="E77" s="511"/>
      <c r="F77" s="512"/>
      <c r="G77" s="612"/>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83"/>
      <c r="AF77" s="884"/>
      <c r="AG77" s="884"/>
      <c r="AH77" s="884"/>
      <c r="AI77" s="883"/>
      <c r="AJ77" s="884"/>
      <c r="AK77" s="884"/>
      <c r="AL77" s="884"/>
      <c r="AM77" s="883"/>
      <c r="AN77" s="884"/>
      <c r="AO77" s="884"/>
      <c r="AP77" s="884"/>
      <c r="AQ77" s="335"/>
      <c r="AR77" s="200"/>
      <c r="AS77" s="200"/>
      <c r="AT77" s="336"/>
      <c r="AU77" s="212"/>
      <c r="AV77" s="212"/>
      <c r="AW77" s="212"/>
      <c r="AX77" s="214"/>
    </row>
    <row r="78" spans="1:50" ht="69.75" hidden="1" customHeight="1" x14ac:dyDescent="0.15">
      <c r="A78" s="328" t="s">
        <v>529</v>
      </c>
      <c r="B78" s="329"/>
      <c r="C78" s="329"/>
      <c r="D78" s="329"/>
      <c r="E78" s="326" t="s">
        <v>464</v>
      </c>
      <c r="F78" s="327"/>
      <c r="G78" s="57" t="s">
        <v>365</v>
      </c>
      <c r="H78" s="627"/>
      <c r="I78" s="628"/>
      <c r="J78" s="628"/>
      <c r="K78" s="628"/>
      <c r="L78" s="628"/>
      <c r="M78" s="628"/>
      <c r="N78" s="628"/>
      <c r="O78" s="629"/>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45"/>
    </row>
    <row r="80" spans="1:50" ht="18.75" hidden="1" customHeight="1" x14ac:dyDescent="0.15">
      <c r="A80" s="857" t="s">
        <v>266</v>
      </c>
      <c r="B80" s="525" t="s">
        <v>482</v>
      </c>
      <c r="C80" s="526"/>
      <c r="D80" s="526"/>
      <c r="E80" s="526"/>
      <c r="F80" s="527"/>
      <c r="G80" s="437" t="s">
        <v>258</v>
      </c>
      <c r="H80" s="437"/>
      <c r="I80" s="437"/>
      <c r="J80" s="437"/>
      <c r="K80" s="437"/>
      <c r="L80" s="437"/>
      <c r="M80" s="437"/>
      <c r="N80" s="437"/>
      <c r="O80" s="437"/>
      <c r="P80" s="437"/>
      <c r="Q80" s="437"/>
      <c r="R80" s="437"/>
      <c r="S80" s="437"/>
      <c r="T80" s="437"/>
      <c r="U80" s="437"/>
      <c r="V80" s="437"/>
      <c r="W80" s="437"/>
      <c r="X80" s="437"/>
      <c r="Y80" s="437"/>
      <c r="Z80" s="437"/>
      <c r="AA80" s="514"/>
      <c r="AB80" s="436" t="s">
        <v>547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58"/>
      <c r="B81" s="528"/>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58"/>
      <c r="B82" s="528"/>
      <c r="C82" s="432"/>
      <c r="D82" s="432"/>
      <c r="E82" s="432"/>
      <c r="F82" s="433"/>
      <c r="G82" s="673"/>
      <c r="H82" s="673"/>
      <c r="I82" s="673"/>
      <c r="J82" s="673"/>
      <c r="K82" s="673"/>
      <c r="L82" s="673"/>
      <c r="M82" s="673"/>
      <c r="N82" s="673"/>
      <c r="O82" s="673"/>
      <c r="P82" s="673"/>
      <c r="Q82" s="673"/>
      <c r="R82" s="673"/>
      <c r="S82" s="673"/>
      <c r="T82" s="673"/>
      <c r="U82" s="673"/>
      <c r="V82" s="673"/>
      <c r="W82" s="673"/>
      <c r="X82" s="673"/>
      <c r="Y82" s="673"/>
      <c r="Z82" s="673"/>
      <c r="AA82" s="674"/>
      <c r="AB82" s="877"/>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8"/>
    </row>
    <row r="83" spans="1:60" ht="22.5" hidden="1" customHeight="1" x14ac:dyDescent="0.15">
      <c r="A83" s="858"/>
      <c r="B83" s="528"/>
      <c r="C83" s="432"/>
      <c r="D83" s="432"/>
      <c r="E83" s="432"/>
      <c r="F83" s="433"/>
      <c r="G83" s="675"/>
      <c r="H83" s="675"/>
      <c r="I83" s="675"/>
      <c r="J83" s="675"/>
      <c r="K83" s="675"/>
      <c r="L83" s="675"/>
      <c r="M83" s="675"/>
      <c r="N83" s="675"/>
      <c r="O83" s="675"/>
      <c r="P83" s="675"/>
      <c r="Q83" s="675"/>
      <c r="R83" s="675"/>
      <c r="S83" s="675"/>
      <c r="T83" s="675"/>
      <c r="U83" s="675"/>
      <c r="V83" s="675"/>
      <c r="W83" s="675"/>
      <c r="X83" s="675"/>
      <c r="Y83" s="675"/>
      <c r="Z83" s="675"/>
      <c r="AA83" s="676"/>
      <c r="AB83" s="879"/>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0"/>
    </row>
    <row r="84" spans="1:60" ht="19.5" hidden="1" customHeight="1" x14ac:dyDescent="0.15">
      <c r="A84" s="858"/>
      <c r="B84" s="529"/>
      <c r="C84" s="530"/>
      <c r="D84" s="530"/>
      <c r="E84" s="530"/>
      <c r="F84" s="531"/>
      <c r="G84" s="677"/>
      <c r="H84" s="677"/>
      <c r="I84" s="677"/>
      <c r="J84" s="677"/>
      <c r="K84" s="677"/>
      <c r="L84" s="677"/>
      <c r="M84" s="677"/>
      <c r="N84" s="677"/>
      <c r="O84" s="677"/>
      <c r="P84" s="677"/>
      <c r="Q84" s="677"/>
      <c r="R84" s="677"/>
      <c r="S84" s="677"/>
      <c r="T84" s="677"/>
      <c r="U84" s="677"/>
      <c r="V84" s="677"/>
      <c r="W84" s="677"/>
      <c r="X84" s="677"/>
      <c r="Y84" s="677"/>
      <c r="Z84" s="677"/>
      <c r="AA84" s="678"/>
      <c r="AB84" s="881"/>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2"/>
    </row>
    <row r="85" spans="1:60" ht="18.75" hidden="1" customHeight="1" x14ac:dyDescent="0.15">
      <c r="A85" s="858"/>
      <c r="B85" s="432" t="s">
        <v>264</v>
      </c>
      <c r="C85" s="432"/>
      <c r="D85" s="432"/>
      <c r="E85" s="432"/>
      <c r="F85" s="433"/>
      <c r="G85" s="513" t="s">
        <v>61</v>
      </c>
      <c r="H85" s="437"/>
      <c r="I85" s="437"/>
      <c r="J85" s="437"/>
      <c r="K85" s="437"/>
      <c r="L85" s="437"/>
      <c r="M85" s="437"/>
      <c r="N85" s="437"/>
      <c r="O85" s="514"/>
      <c r="P85" s="436" t="s">
        <v>63</v>
      </c>
      <c r="Q85" s="437"/>
      <c r="R85" s="437"/>
      <c r="S85" s="437"/>
      <c r="T85" s="437"/>
      <c r="U85" s="437"/>
      <c r="V85" s="437"/>
      <c r="W85" s="437"/>
      <c r="X85" s="514"/>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58"/>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2" t="s">
        <v>300</v>
      </c>
      <c r="AX86" s="403"/>
      <c r="AY86" s="10"/>
      <c r="AZ86" s="10"/>
      <c r="BA86" s="10"/>
      <c r="BB86" s="10"/>
      <c r="BC86" s="10"/>
      <c r="BD86" s="10"/>
      <c r="BE86" s="10"/>
      <c r="BF86" s="10"/>
      <c r="BG86" s="10"/>
      <c r="BH86" s="10"/>
    </row>
    <row r="87" spans="1:60" ht="23.25" hidden="1" customHeight="1" x14ac:dyDescent="0.15">
      <c r="A87" s="858"/>
      <c r="B87" s="432"/>
      <c r="C87" s="432"/>
      <c r="D87" s="432"/>
      <c r="E87" s="432"/>
      <c r="F87" s="433"/>
      <c r="G87" s="97"/>
      <c r="H87" s="98"/>
      <c r="I87" s="98"/>
      <c r="J87" s="98"/>
      <c r="K87" s="98"/>
      <c r="L87" s="98"/>
      <c r="M87" s="98"/>
      <c r="N87" s="98"/>
      <c r="O87" s="99"/>
      <c r="P87" s="98"/>
      <c r="Q87" s="515"/>
      <c r="R87" s="515"/>
      <c r="S87" s="515"/>
      <c r="T87" s="515"/>
      <c r="U87" s="515"/>
      <c r="V87" s="515"/>
      <c r="W87" s="515"/>
      <c r="X87" s="516"/>
      <c r="Y87" s="560" t="s">
        <v>62</v>
      </c>
      <c r="Z87" s="561"/>
      <c r="AA87" s="562"/>
      <c r="AB87" s="465"/>
      <c r="AC87" s="465"/>
      <c r="AD87" s="465"/>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58"/>
      <c r="B88" s="432"/>
      <c r="C88" s="432"/>
      <c r="D88" s="432"/>
      <c r="E88" s="432"/>
      <c r="F88" s="433"/>
      <c r="G88" s="100"/>
      <c r="H88" s="101"/>
      <c r="I88" s="101"/>
      <c r="J88" s="101"/>
      <c r="K88" s="101"/>
      <c r="L88" s="101"/>
      <c r="M88" s="101"/>
      <c r="N88" s="101"/>
      <c r="O88" s="102"/>
      <c r="P88" s="517"/>
      <c r="Q88" s="517"/>
      <c r="R88" s="517"/>
      <c r="S88" s="517"/>
      <c r="T88" s="517"/>
      <c r="U88" s="517"/>
      <c r="V88" s="517"/>
      <c r="W88" s="517"/>
      <c r="X88" s="518"/>
      <c r="Y88" s="462" t="s">
        <v>54</v>
      </c>
      <c r="Z88" s="463"/>
      <c r="AA88" s="464"/>
      <c r="AB88" s="524"/>
      <c r="AC88" s="524"/>
      <c r="AD88" s="524"/>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58"/>
      <c r="B89" s="530"/>
      <c r="C89" s="530"/>
      <c r="D89" s="530"/>
      <c r="E89" s="530"/>
      <c r="F89" s="531"/>
      <c r="G89" s="103"/>
      <c r="H89" s="104"/>
      <c r="I89" s="104"/>
      <c r="J89" s="104"/>
      <c r="K89" s="104"/>
      <c r="L89" s="104"/>
      <c r="M89" s="104"/>
      <c r="N89" s="104"/>
      <c r="O89" s="105"/>
      <c r="P89" s="169"/>
      <c r="Q89" s="169"/>
      <c r="R89" s="169"/>
      <c r="S89" s="169"/>
      <c r="T89" s="169"/>
      <c r="U89" s="169"/>
      <c r="V89" s="169"/>
      <c r="W89" s="169"/>
      <c r="X89" s="559"/>
      <c r="Y89" s="462" t="s">
        <v>13</v>
      </c>
      <c r="Z89" s="463"/>
      <c r="AA89" s="464"/>
      <c r="AB89" s="592" t="s">
        <v>14</v>
      </c>
      <c r="AC89" s="592"/>
      <c r="AD89" s="592"/>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58"/>
      <c r="B90" s="432" t="s">
        <v>264</v>
      </c>
      <c r="C90" s="432"/>
      <c r="D90" s="432"/>
      <c r="E90" s="432"/>
      <c r="F90" s="433"/>
      <c r="G90" s="513" t="s">
        <v>61</v>
      </c>
      <c r="H90" s="437"/>
      <c r="I90" s="437"/>
      <c r="J90" s="437"/>
      <c r="K90" s="437"/>
      <c r="L90" s="437"/>
      <c r="M90" s="437"/>
      <c r="N90" s="437"/>
      <c r="O90" s="514"/>
      <c r="P90" s="436" t="s">
        <v>63</v>
      </c>
      <c r="Q90" s="437"/>
      <c r="R90" s="437"/>
      <c r="S90" s="437"/>
      <c r="T90" s="437"/>
      <c r="U90" s="437"/>
      <c r="V90" s="437"/>
      <c r="W90" s="437"/>
      <c r="X90" s="514"/>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4" t="s">
        <v>253</v>
      </c>
      <c r="AV90" s="534"/>
      <c r="AW90" s="534"/>
      <c r="AX90" s="535"/>
    </row>
    <row r="91" spans="1:60" ht="18.75" hidden="1" customHeight="1" x14ac:dyDescent="0.15">
      <c r="A91" s="858"/>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2" t="s">
        <v>300</v>
      </c>
      <c r="AX91" s="403"/>
      <c r="AY91" s="10"/>
      <c r="AZ91" s="10"/>
      <c r="BA91" s="10"/>
      <c r="BB91" s="10"/>
      <c r="BC91" s="10"/>
    </row>
    <row r="92" spans="1:60" ht="23.25" hidden="1" customHeight="1" x14ac:dyDescent="0.15">
      <c r="A92" s="858"/>
      <c r="B92" s="432"/>
      <c r="C92" s="432"/>
      <c r="D92" s="432"/>
      <c r="E92" s="432"/>
      <c r="F92" s="433"/>
      <c r="G92" s="97"/>
      <c r="H92" s="98"/>
      <c r="I92" s="98"/>
      <c r="J92" s="98"/>
      <c r="K92" s="98"/>
      <c r="L92" s="98"/>
      <c r="M92" s="98"/>
      <c r="N92" s="98"/>
      <c r="O92" s="99"/>
      <c r="P92" s="98"/>
      <c r="Q92" s="515"/>
      <c r="R92" s="515"/>
      <c r="S92" s="515"/>
      <c r="T92" s="515"/>
      <c r="U92" s="515"/>
      <c r="V92" s="515"/>
      <c r="W92" s="515"/>
      <c r="X92" s="516"/>
      <c r="Y92" s="560" t="s">
        <v>62</v>
      </c>
      <c r="Z92" s="561"/>
      <c r="AA92" s="562"/>
      <c r="AB92" s="465"/>
      <c r="AC92" s="465"/>
      <c r="AD92" s="465"/>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58"/>
      <c r="B93" s="432"/>
      <c r="C93" s="432"/>
      <c r="D93" s="432"/>
      <c r="E93" s="432"/>
      <c r="F93" s="433"/>
      <c r="G93" s="100"/>
      <c r="H93" s="101"/>
      <c r="I93" s="101"/>
      <c r="J93" s="101"/>
      <c r="K93" s="101"/>
      <c r="L93" s="101"/>
      <c r="M93" s="101"/>
      <c r="N93" s="101"/>
      <c r="O93" s="102"/>
      <c r="P93" s="517"/>
      <c r="Q93" s="517"/>
      <c r="R93" s="517"/>
      <c r="S93" s="517"/>
      <c r="T93" s="517"/>
      <c r="U93" s="517"/>
      <c r="V93" s="517"/>
      <c r="W93" s="517"/>
      <c r="X93" s="518"/>
      <c r="Y93" s="462" t="s">
        <v>54</v>
      </c>
      <c r="Z93" s="463"/>
      <c r="AA93" s="464"/>
      <c r="AB93" s="524"/>
      <c r="AC93" s="524"/>
      <c r="AD93" s="524"/>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58"/>
      <c r="B94" s="530"/>
      <c r="C94" s="530"/>
      <c r="D94" s="530"/>
      <c r="E94" s="530"/>
      <c r="F94" s="531"/>
      <c r="G94" s="103"/>
      <c r="H94" s="104"/>
      <c r="I94" s="104"/>
      <c r="J94" s="104"/>
      <c r="K94" s="104"/>
      <c r="L94" s="104"/>
      <c r="M94" s="104"/>
      <c r="N94" s="104"/>
      <c r="O94" s="105"/>
      <c r="P94" s="169"/>
      <c r="Q94" s="169"/>
      <c r="R94" s="169"/>
      <c r="S94" s="169"/>
      <c r="T94" s="169"/>
      <c r="U94" s="169"/>
      <c r="V94" s="169"/>
      <c r="W94" s="169"/>
      <c r="X94" s="559"/>
      <c r="Y94" s="462" t="s">
        <v>13</v>
      </c>
      <c r="Z94" s="463"/>
      <c r="AA94" s="464"/>
      <c r="AB94" s="592" t="s">
        <v>14</v>
      </c>
      <c r="AC94" s="592"/>
      <c r="AD94" s="592"/>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58"/>
      <c r="B95" s="432" t="s">
        <v>264</v>
      </c>
      <c r="C95" s="432"/>
      <c r="D95" s="432"/>
      <c r="E95" s="432"/>
      <c r="F95" s="433"/>
      <c r="G95" s="513" t="s">
        <v>61</v>
      </c>
      <c r="H95" s="437"/>
      <c r="I95" s="437"/>
      <c r="J95" s="437"/>
      <c r="K95" s="437"/>
      <c r="L95" s="437"/>
      <c r="M95" s="437"/>
      <c r="N95" s="437"/>
      <c r="O95" s="514"/>
      <c r="P95" s="436" t="s">
        <v>63</v>
      </c>
      <c r="Q95" s="437"/>
      <c r="R95" s="437"/>
      <c r="S95" s="437"/>
      <c r="T95" s="437"/>
      <c r="U95" s="437"/>
      <c r="V95" s="437"/>
      <c r="W95" s="437"/>
      <c r="X95" s="514"/>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58"/>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2" t="s">
        <v>300</v>
      </c>
      <c r="AX96" s="403"/>
    </row>
    <row r="97" spans="1:60" ht="23.25" hidden="1" customHeight="1" x14ac:dyDescent="0.15">
      <c r="A97" s="858"/>
      <c r="B97" s="432"/>
      <c r="C97" s="432"/>
      <c r="D97" s="432"/>
      <c r="E97" s="432"/>
      <c r="F97" s="433"/>
      <c r="G97" s="97"/>
      <c r="H97" s="98"/>
      <c r="I97" s="98"/>
      <c r="J97" s="98"/>
      <c r="K97" s="98"/>
      <c r="L97" s="98"/>
      <c r="M97" s="98"/>
      <c r="N97" s="98"/>
      <c r="O97" s="99"/>
      <c r="P97" s="98"/>
      <c r="Q97" s="515"/>
      <c r="R97" s="515"/>
      <c r="S97" s="515"/>
      <c r="T97" s="515"/>
      <c r="U97" s="515"/>
      <c r="V97" s="515"/>
      <c r="W97" s="515"/>
      <c r="X97" s="516"/>
      <c r="Y97" s="560" t="s">
        <v>62</v>
      </c>
      <c r="Z97" s="561"/>
      <c r="AA97" s="562"/>
      <c r="AB97" s="472"/>
      <c r="AC97" s="473"/>
      <c r="AD97" s="474"/>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58"/>
      <c r="B98" s="432"/>
      <c r="C98" s="432"/>
      <c r="D98" s="432"/>
      <c r="E98" s="432"/>
      <c r="F98" s="433"/>
      <c r="G98" s="100"/>
      <c r="H98" s="101"/>
      <c r="I98" s="101"/>
      <c r="J98" s="101"/>
      <c r="K98" s="101"/>
      <c r="L98" s="101"/>
      <c r="M98" s="101"/>
      <c r="N98" s="101"/>
      <c r="O98" s="102"/>
      <c r="P98" s="517"/>
      <c r="Q98" s="517"/>
      <c r="R98" s="517"/>
      <c r="S98" s="517"/>
      <c r="T98" s="517"/>
      <c r="U98" s="517"/>
      <c r="V98" s="517"/>
      <c r="W98" s="517"/>
      <c r="X98" s="518"/>
      <c r="Y98" s="462" t="s">
        <v>54</v>
      </c>
      <c r="Z98" s="463"/>
      <c r="AA98" s="464"/>
      <c r="AB98" s="579"/>
      <c r="AC98" s="580"/>
      <c r="AD98" s="581"/>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59"/>
      <c r="B99" s="434"/>
      <c r="C99" s="434"/>
      <c r="D99" s="434"/>
      <c r="E99" s="434"/>
      <c r="F99" s="435"/>
      <c r="G99" s="582"/>
      <c r="H99" s="208"/>
      <c r="I99" s="208"/>
      <c r="J99" s="208"/>
      <c r="K99" s="208"/>
      <c r="L99" s="208"/>
      <c r="M99" s="208"/>
      <c r="N99" s="208"/>
      <c r="O99" s="583"/>
      <c r="P99" s="519"/>
      <c r="Q99" s="519"/>
      <c r="R99" s="519"/>
      <c r="S99" s="519"/>
      <c r="T99" s="519"/>
      <c r="U99" s="519"/>
      <c r="V99" s="519"/>
      <c r="W99" s="519"/>
      <c r="X99" s="520"/>
      <c r="Y99" s="891" t="s">
        <v>13</v>
      </c>
      <c r="Z99" s="892"/>
      <c r="AA99" s="893"/>
      <c r="AB99" s="888" t="s">
        <v>14</v>
      </c>
      <c r="AC99" s="889"/>
      <c r="AD99" s="89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0"/>
      <c r="Z100" s="851"/>
      <c r="AA100" s="852"/>
      <c r="AB100" s="485" t="s">
        <v>11</v>
      </c>
      <c r="AC100" s="485"/>
      <c r="AD100" s="485"/>
      <c r="AE100" s="540" t="s">
        <v>357</v>
      </c>
      <c r="AF100" s="541"/>
      <c r="AG100" s="541"/>
      <c r="AH100" s="542"/>
      <c r="AI100" s="540" t="s">
        <v>363</v>
      </c>
      <c r="AJ100" s="541"/>
      <c r="AK100" s="541"/>
      <c r="AL100" s="542"/>
      <c r="AM100" s="540" t="s">
        <v>471</v>
      </c>
      <c r="AN100" s="541"/>
      <c r="AO100" s="541"/>
      <c r="AP100" s="542"/>
      <c r="AQ100" s="313" t="s">
        <v>493</v>
      </c>
      <c r="AR100" s="314"/>
      <c r="AS100" s="314"/>
      <c r="AT100" s="315"/>
      <c r="AU100" s="313" t="s">
        <v>539</v>
      </c>
      <c r="AV100" s="314"/>
      <c r="AW100" s="314"/>
      <c r="AX100" s="316"/>
    </row>
    <row r="101" spans="1:60" ht="23.25" customHeight="1" x14ac:dyDescent="0.15">
      <c r="A101" s="426"/>
      <c r="B101" s="427"/>
      <c r="C101" s="427"/>
      <c r="D101" s="427"/>
      <c r="E101" s="427"/>
      <c r="F101" s="428"/>
      <c r="G101" s="98" t="s">
        <v>570</v>
      </c>
      <c r="H101" s="552"/>
      <c r="I101" s="552"/>
      <c r="J101" s="552"/>
      <c r="K101" s="552"/>
      <c r="L101" s="552"/>
      <c r="M101" s="552"/>
      <c r="N101" s="552"/>
      <c r="O101" s="552"/>
      <c r="P101" s="552"/>
      <c r="Q101" s="552"/>
      <c r="R101" s="552"/>
      <c r="S101" s="552"/>
      <c r="T101" s="552"/>
      <c r="U101" s="552"/>
      <c r="V101" s="552"/>
      <c r="W101" s="552"/>
      <c r="X101" s="553"/>
      <c r="Y101" s="593" t="s">
        <v>55</v>
      </c>
      <c r="Z101" s="594"/>
      <c r="AA101" s="595"/>
      <c r="AB101" s="465" t="s">
        <v>572</v>
      </c>
      <c r="AC101" s="465"/>
      <c r="AD101" s="465"/>
      <c r="AE101" s="211">
        <v>769</v>
      </c>
      <c r="AF101" s="212"/>
      <c r="AG101" s="212"/>
      <c r="AH101" s="213"/>
      <c r="AI101" s="211">
        <v>826</v>
      </c>
      <c r="AJ101" s="212"/>
      <c r="AK101" s="212"/>
      <c r="AL101" s="213"/>
      <c r="AM101" s="211">
        <v>795</v>
      </c>
      <c r="AN101" s="212"/>
      <c r="AO101" s="212"/>
      <c r="AP101" s="213"/>
      <c r="AQ101" s="211"/>
      <c r="AR101" s="212"/>
      <c r="AS101" s="212"/>
      <c r="AT101" s="213"/>
      <c r="AU101" s="211"/>
      <c r="AV101" s="212"/>
      <c r="AW101" s="212"/>
      <c r="AX101" s="213"/>
    </row>
    <row r="102" spans="1:60" ht="23.25" customHeight="1" x14ac:dyDescent="0.15">
      <c r="A102" s="429"/>
      <c r="B102" s="430"/>
      <c r="C102" s="430"/>
      <c r="D102" s="430"/>
      <c r="E102" s="430"/>
      <c r="F102" s="431"/>
      <c r="G102" s="554"/>
      <c r="H102" s="554"/>
      <c r="I102" s="554"/>
      <c r="J102" s="554"/>
      <c r="K102" s="554"/>
      <c r="L102" s="554"/>
      <c r="M102" s="554"/>
      <c r="N102" s="554"/>
      <c r="O102" s="554"/>
      <c r="P102" s="554"/>
      <c r="Q102" s="554"/>
      <c r="R102" s="554"/>
      <c r="S102" s="554"/>
      <c r="T102" s="554"/>
      <c r="U102" s="554"/>
      <c r="V102" s="554"/>
      <c r="W102" s="554"/>
      <c r="X102" s="555"/>
      <c r="Y102" s="449" t="s">
        <v>56</v>
      </c>
      <c r="Z102" s="450"/>
      <c r="AA102" s="451"/>
      <c r="AB102" s="465" t="s">
        <v>573</v>
      </c>
      <c r="AC102" s="465"/>
      <c r="AD102" s="465"/>
      <c r="AE102" s="422">
        <v>855</v>
      </c>
      <c r="AF102" s="422"/>
      <c r="AG102" s="422"/>
      <c r="AH102" s="422"/>
      <c r="AI102" s="422">
        <v>797</v>
      </c>
      <c r="AJ102" s="422"/>
      <c r="AK102" s="422"/>
      <c r="AL102" s="422"/>
      <c r="AM102" s="422">
        <v>820</v>
      </c>
      <c r="AN102" s="422"/>
      <c r="AO102" s="422"/>
      <c r="AP102" s="422"/>
      <c r="AQ102" s="266">
        <v>797</v>
      </c>
      <c r="AR102" s="267"/>
      <c r="AS102" s="267"/>
      <c r="AT102" s="312"/>
      <c r="AU102" s="266"/>
      <c r="AV102" s="267"/>
      <c r="AW102" s="267"/>
      <c r="AX102" s="312"/>
    </row>
    <row r="103" spans="1:60" ht="31.5" hidden="1" customHeight="1" x14ac:dyDescent="0.15">
      <c r="A103" s="423" t="s">
        <v>492</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471</v>
      </c>
      <c r="AN103" s="420"/>
      <c r="AO103" s="420"/>
      <c r="AP103" s="421"/>
      <c r="AQ103" s="277" t="s">
        <v>493</v>
      </c>
      <c r="AR103" s="278"/>
      <c r="AS103" s="278"/>
      <c r="AT103" s="317"/>
      <c r="AU103" s="277" t="s">
        <v>539</v>
      </c>
      <c r="AV103" s="278"/>
      <c r="AW103" s="278"/>
      <c r="AX103" s="279"/>
    </row>
    <row r="104" spans="1:60" ht="23.25" hidden="1" customHeight="1" x14ac:dyDescent="0.15">
      <c r="A104" s="426"/>
      <c r="B104" s="427"/>
      <c r="C104" s="427"/>
      <c r="D104" s="427"/>
      <c r="E104" s="427"/>
      <c r="F104" s="428"/>
      <c r="G104" s="98"/>
      <c r="H104" s="98"/>
      <c r="I104" s="98"/>
      <c r="J104" s="98"/>
      <c r="K104" s="98"/>
      <c r="L104" s="98"/>
      <c r="M104" s="98"/>
      <c r="N104" s="98"/>
      <c r="O104" s="98"/>
      <c r="P104" s="98"/>
      <c r="Q104" s="98"/>
      <c r="R104" s="98"/>
      <c r="S104" s="98"/>
      <c r="T104" s="98"/>
      <c r="U104" s="98"/>
      <c r="V104" s="98"/>
      <c r="W104" s="98"/>
      <c r="X104" s="99"/>
      <c r="Y104" s="469" t="s">
        <v>55</v>
      </c>
      <c r="Z104" s="470"/>
      <c r="AA104" s="471"/>
      <c r="AB104" s="596"/>
      <c r="AC104" s="597"/>
      <c r="AD104" s="59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9"/>
      <c r="B105" s="430"/>
      <c r="C105" s="430"/>
      <c r="D105" s="430"/>
      <c r="E105" s="430"/>
      <c r="F105" s="431"/>
      <c r="G105" s="104"/>
      <c r="H105" s="104"/>
      <c r="I105" s="104"/>
      <c r="J105" s="104"/>
      <c r="K105" s="104"/>
      <c r="L105" s="104"/>
      <c r="M105" s="104"/>
      <c r="N105" s="104"/>
      <c r="O105" s="104"/>
      <c r="P105" s="104"/>
      <c r="Q105" s="104"/>
      <c r="R105" s="104"/>
      <c r="S105" s="104"/>
      <c r="T105" s="104"/>
      <c r="U105" s="104"/>
      <c r="V105" s="104"/>
      <c r="W105" s="104"/>
      <c r="X105" s="105"/>
      <c r="Y105" s="449" t="s">
        <v>56</v>
      </c>
      <c r="Z105" s="543"/>
      <c r="AA105" s="544"/>
      <c r="AB105" s="472"/>
      <c r="AC105" s="473"/>
      <c r="AD105" s="474"/>
      <c r="AE105" s="422"/>
      <c r="AF105" s="422"/>
      <c r="AG105" s="422"/>
      <c r="AH105" s="422"/>
      <c r="AI105" s="422"/>
      <c r="AJ105" s="422"/>
      <c r="AK105" s="422"/>
      <c r="AL105" s="422"/>
      <c r="AM105" s="422"/>
      <c r="AN105" s="422"/>
      <c r="AO105" s="422"/>
      <c r="AP105" s="422"/>
      <c r="AQ105" s="211"/>
      <c r="AR105" s="212"/>
      <c r="AS105" s="212"/>
      <c r="AT105" s="213"/>
      <c r="AU105" s="266"/>
      <c r="AV105" s="267"/>
      <c r="AW105" s="267"/>
      <c r="AX105" s="312"/>
    </row>
    <row r="106" spans="1:60" ht="31.5" hidden="1" customHeight="1" x14ac:dyDescent="0.15">
      <c r="A106" s="423" t="s">
        <v>492</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471</v>
      </c>
      <c r="AN106" s="420"/>
      <c r="AO106" s="420"/>
      <c r="AP106" s="421"/>
      <c r="AQ106" s="277" t="s">
        <v>493</v>
      </c>
      <c r="AR106" s="278"/>
      <c r="AS106" s="278"/>
      <c r="AT106" s="317"/>
      <c r="AU106" s="277" t="s">
        <v>539</v>
      </c>
      <c r="AV106" s="278"/>
      <c r="AW106" s="278"/>
      <c r="AX106" s="279"/>
    </row>
    <row r="107" spans="1:60" ht="23.25" hidden="1" customHeight="1" x14ac:dyDescent="0.15">
      <c r="A107" s="426"/>
      <c r="B107" s="427"/>
      <c r="C107" s="427"/>
      <c r="D107" s="427"/>
      <c r="E107" s="427"/>
      <c r="F107" s="428"/>
      <c r="G107" s="98"/>
      <c r="H107" s="98"/>
      <c r="I107" s="98"/>
      <c r="J107" s="98"/>
      <c r="K107" s="98"/>
      <c r="L107" s="98"/>
      <c r="M107" s="98"/>
      <c r="N107" s="98"/>
      <c r="O107" s="98"/>
      <c r="P107" s="98"/>
      <c r="Q107" s="98"/>
      <c r="R107" s="98"/>
      <c r="S107" s="98"/>
      <c r="T107" s="98"/>
      <c r="U107" s="98"/>
      <c r="V107" s="98"/>
      <c r="W107" s="98"/>
      <c r="X107" s="99"/>
      <c r="Y107" s="469" t="s">
        <v>55</v>
      </c>
      <c r="Z107" s="470"/>
      <c r="AA107" s="471"/>
      <c r="AB107" s="596"/>
      <c r="AC107" s="597"/>
      <c r="AD107" s="598"/>
      <c r="AE107" s="422"/>
      <c r="AF107" s="422"/>
      <c r="AG107" s="422"/>
      <c r="AH107" s="422"/>
      <c r="AI107" s="422"/>
      <c r="AJ107" s="422"/>
      <c r="AK107" s="422"/>
      <c r="AL107" s="422"/>
      <c r="AM107" s="422"/>
      <c r="AN107" s="422"/>
      <c r="AO107" s="422"/>
      <c r="AP107" s="422"/>
      <c r="AQ107" s="211"/>
      <c r="AR107" s="212"/>
      <c r="AS107" s="212"/>
      <c r="AT107" s="213"/>
      <c r="AU107" s="211"/>
      <c r="AV107" s="212"/>
      <c r="AW107" s="212"/>
      <c r="AX107" s="213"/>
    </row>
    <row r="108" spans="1:60" ht="23.25" hidden="1" customHeight="1" x14ac:dyDescent="0.15">
      <c r="A108" s="429"/>
      <c r="B108" s="430"/>
      <c r="C108" s="430"/>
      <c r="D108" s="430"/>
      <c r="E108" s="430"/>
      <c r="F108" s="431"/>
      <c r="G108" s="104"/>
      <c r="H108" s="104"/>
      <c r="I108" s="104"/>
      <c r="J108" s="104"/>
      <c r="K108" s="104"/>
      <c r="L108" s="104"/>
      <c r="M108" s="104"/>
      <c r="N108" s="104"/>
      <c r="O108" s="104"/>
      <c r="P108" s="104"/>
      <c r="Q108" s="104"/>
      <c r="R108" s="104"/>
      <c r="S108" s="104"/>
      <c r="T108" s="104"/>
      <c r="U108" s="104"/>
      <c r="V108" s="104"/>
      <c r="W108" s="104"/>
      <c r="X108" s="105"/>
      <c r="Y108" s="449" t="s">
        <v>56</v>
      </c>
      <c r="Z108" s="543"/>
      <c r="AA108" s="544"/>
      <c r="AB108" s="472"/>
      <c r="AC108" s="473"/>
      <c r="AD108" s="474"/>
      <c r="AE108" s="422"/>
      <c r="AF108" s="422"/>
      <c r="AG108" s="422"/>
      <c r="AH108" s="422"/>
      <c r="AI108" s="422"/>
      <c r="AJ108" s="422"/>
      <c r="AK108" s="422"/>
      <c r="AL108" s="422"/>
      <c r="AM108" s="422"/>
      <c r="AN108" s="422"/>
      <c r="AO108" s="422"/>
      <c r="AP108" s="422"/>
      <c r="AQ108" s="211"/>
      <c r="AR108" s="212"/>
      <c r="AS108" s="212"/>
      <c r="AT108" s="213"/>
      <c r="AU108" s="266"/>
      <c r="AV108" s="267"/>
      <c r="AW108" s="267"/>
      <c r="AX108" s="312"/>
    </row>
    <row r="109" spans="1:60" ht="31.5" hidden="1" customHeight="1" x14ac:dyDescent="0.15">
      <c r="A109" s="423" t="s">
        <v>492</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471</v>
      </c>
      <c r="AN109" s="420"/>
      <c r="AO109" s="420"/>
      <c r="AP109" s="421"/>
      <c r="AQ109" s="277" t="s">
        <v>493</v>
      </c>
      <c r="AR109" s="278"/>
      <c r="AS109" s="278"/>
      <c r="AT109" s="317"/>
      <c r="AU109" s="277" t="s">
        <v>539</v>
      </c>
      <c r="AV109" s="278"/>
      <c r="AW109" s="278"/>
      <c r="AX109" s="279"/>
    </row>
    <row r="110" spans="1:60" ht="23.25" hidden="1" customHeight="1" x14ac:dyDescent="0.15">
      <c r="A110" s="426"/>
      <c r="B110" s="427"/>
      <c r="C110" s="427"/>
      <c r="D110" s="427"/>
      <c r="E110" s="427"/>
      <c r="F110" s="428"/>
      <c r="G110" s="98"/>
      <c r="H110" s="98"/>
      <c r="I110" s="98"/>
      <c r="J110" s="98"/>
      <c r="K110" s="98"/>
      <c r="L110" s="98"/>
      <c r="M110" s="98"/>
      <c r="N110" s="98"/>
      <c r="O110" s="98"/>
      <c r="P110" s="98"/>
      <c r="Q110" s="98"/>
      <c r="R110" s="98"/>
      <c r="S110" s="98"/>
      <c r="T110" s="98"/>
      <c r="U110" s="98"/>
      <c r="V110" s="98"/>
      <c r="W110" s="98"/>
      <c r="X110" s="99"/>
      <c r="Y110" s="469" t="s">
        <v>55</v>
      </c>
      <c r="Z110" s="470"/>
      <c r="AA110" s="471"/>
      <c r="AB110" s="596"/>
      <c r="AC110" s="597"/>
      <c r="AD110" s="598"/>
      <c r="AE110" s="422"/>
      <c r="AF110" s="422"/>
      <c r="AG110" s="422"/>
      <c r="AH110" s="422"/>
      <c r="AI110" s="422"/>
      <c r="AJ110" s="422"/>
      <c r="AK110" s="422"/>
      <c r="AL110" s="422"/>
      <c r="AM110" s="422"/>
      <c r="AN110" s="422"/>
      <c r="AO110" s="422"/>
      <c r="AP110" s="422"/>
      <c r="AQ110" s="211"/>
      <c r="AR110" s="212"/>
      <c r="AS110" s="212"/>
      <c r="AT110" s="213"/>
      <c r="AU110" s="211"/>
      <c r="AV110" s="212"/>
      <c r="AW110" s="212"/>
      <c r="AX110" s="213"/>
    </row>
    <row r="111" spans="1:60" ht="23.25" hidden="1" customHeight="1" x14ac:dyDescent="0.15">
      <c r="A111" s="429"/>
      <c r="B111" s="430"/>
      <c r="C111" s="430"/>
      <c r="D111" s="430"/>
      <c r="E111" s="430"/>
      <c r="F111" s="431"/>
      <c r="G111" s="104"/>
      <c r="H111" s="104"/>
      <c r="I111" s="104"/>
      <c r="J111" s="104"/>
      <c r="K111" s="104"/>
      <c r="L111" s="104"/>
      <c r="M111" s="104"/>
      <c r="N111" s="104"/>
      <c r="O111" s="104"/>
      <c r="P111" s="104"/>
      <c r="Q111" s="104"/>
      <c r="R111" s="104"/>
      <c r="S111" s="104"/>
      <c r="T111" s="104"/>
      <c r="U111" s="104"/>
      <c r="V111" s="104"/>
      <c r="W111" s="104"/>
      <c r="X111" s="105"/>
      <c r="Y111" s="449" t="s">
        <v>56</v>
      </c>
      <c r="Z111" s="543"/>
      <c r="AA111" s="544"/>
      <c r="AB111" s="472"/>
      <c r="AC111" s="473"/>
      <c r="AD111" s="474"/>
      <c r="AE111" s="422"/>
      <c r="AF111" s="422"/>
      <c r="AG111" s="422"/>
      <c r="AH111" s="422"/>
      <c r="AI111" s="422"/>
      <c r="AJ111" s="422"/>
      <c r="AK111" s="422"/>
      <c r="AL111" s="422"/>
      <c r="AM111" s="422"/>
      <c r="AN111" s="422"/>
      <c r="AO111" s="422"/>
      <c r="AP111" s="422"/>
      <c r="AQ111" s="211"/>
      <c r="AR111" s="212"/>
      <c r="AS111" s="212"/>
      <c r="AT111" s="213"/>
      <c r="AU111" s="266"/>
      <c r="AV111" s="267"/>
      <c r="AW111" s="267"/>
      <c r="AX111" s="312"/>
    </row>
    <row r="112" spans="1:60" ht="31.5" hidden="1" customHeight="1" x14ac:dyDescent="0.15">
      <c r="A112" s="423" t="s">
        <v>492</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471</v>
      </c>
      <c r="AN112" s="420"/>
      <c r="AO112" s="420"/>
      <c r="AP112" s="421"/>
      <c r="AQ112" s="277" t="s">
        <v>493</v>
      </c>
      <c r="AR112" s="278"/>
      <c r="AS112" s="278"/>
      <c r="AT112" s="317"/>
      <c r="AU112" s="277" t="s">
        <v>539</v>
      </c>
      <c r="AV112" s="278"/>
      <c r="AW112" s="278"/>
      <c r="AX112" s="279"/>
    </row>
    <row r="113" spans="1:50" ht="23.25" hidden="1" customHeight="1" x14ac:dyDescent="0.15">
      <c r="A113" s="426"/>
      <c r="B113" s="427"/>
      <c r="C113" s="427"/>
      <c r="D113" s="427"/>
      <c r="E113" s="427"/>
      <c r="F113" s="428"/>
      <c r="G113" s="98"/>
      <c r="H113" s="98"/>
      <c r="I113" s="98"/>
      <c r="J113" s="98"/>
      <c r="K113" s="98"/>
      <c r="L113" s="98"/>
      <c r="M113" s="98"/>
      <c r="N113" s="98"/>
      <c r="O113" s="98"/>
      <c r="P113" s="98"/>
      <c r="Q113" s="98"/>
      <c r="R113" s="98"/>
      <c r="S113" s="98"/>
      <c r="T113" s="98"/>
      <c r="U113" s="98"/>
      <c r="V113" s="98"/>
      <c r="W113" s="98"/>
      <c r="X113" s="99"/>
      <c r="Y113" s="469" t="s">
        <v>55</v>
      </c>
      <c r="Z113" s="470"/>
      <c r="AA113" s="471"/>
      <c r="AB113" s="596"/>
      <c r="AC113" s="597"/>
      <c r="AD113" s="598"/>
      <c r="AE113" s="422"/>
      <c r="AF113" s="422"/>
      <c r="AG113" s="422"/>
      <c r="AH113" s="422"/>
      <c r="AI113" s="422"/>
      <c r="AJ113" s="422"/>
      <c r="AK113" s="422"/>
      <c r="AL113" s="422"/>
      <c r="AM113" s="422"/>
      <c r="AN113" s="422"/>
      <c r="AO113" s="422"/>
      <c r="AP113" s="422"/>
      <c r="AQ113" s="211"/>
      <c r="AR113" s="212"/>
      <c r="AS113" s="212"/>
      <c r="AT113" s="213"/>
      <c r="AU113" s="211"/>
      <c r="AV113" s="212"/>
      <c r="AW113" s="212"/>
      <c r="AX113" s="213"/>
    </row>
    <row r="114" spans="1:50" ht="23.25" hidden="1" customHeight="1" x14ac:dyDescent="0.15">
      <c r="A114" s="429"/>
      <c r="B114" s="430"/>
      <c r="C114" s="430"/>
      <c r="D114" s="430"/>
      <c r="E114" s="430"/>
      <c r="F114" s="431"/>
      <c r="G114" s="104"/>
      <c r="H114" s="104"/>
      <c r="I114" s="104"/>
      <c r="J114" s="104"/>
      <c r="K114" s="104"/>
      <c r="L114" s="104"/>
      <c r="M114" s="104"/>
      <c r="N114" s="104"/>
      <c r="O114" s="104"/>
      <c r="P114" s="104"/>
      <c r="Q114" s="104"/>
      <c r="R114" s="104"/>
      <c r="S114" s="104"/>
      <c r="T114" s="104"/>
      <c r="U114" s="104"/>
      <c r="V114" s="104"/>
      <c r="W114" s="104"/>
      <c r="X114" s="105"/>
      <c r="Y114" s="449" t="s">
        <v>56</v>
      </c>
      <c r="Z114" s="543"/>
      <c r="AA114" s="544"/>
      <c r="AB114" s="472"/>
      <c r="AC114" s="473"/>
      <c r="AD114" s="474"/>
      <c r="AE114" s="422"/>
      <c r="AF114" s="422"/>
      <c r="AG114" s="422"/>
      <c r="AH114" s="422"/>
      <c r="AI114" s="422"/>
      <c r="AJ114" s="422"/>
      <c r="AK114" s="422"/>
      <c r="AL114" s="422"/>
      <c r="AM114" s="422"/>
      <c r="AN114" s="422"/>
      <c r="AO114" s="422"/>
      <c r="AP114" s="422"/>
      <c r="AQ114" s="211"/>
      <c r="AR114" s="212"/>
      <c r="AS114" s="212"/>
      <c r="AT114" s="213"/>
      <c r="AU114" s="211"/>
      <c r="AV114" s="212"/>
      <c r="AW114" s="212"/>
      <c r="AX114" s="213"/>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48"/>
      <c r="Z115" s="549"/>
      <c r="AA115" s="550"/>
      <c r="AB115" s="419" t="s">
        <v>11</v>
      </c>
      <c r="AC115" s="420"/>
      <c r="AD115" s="421"/>
      <c r="AE115" s="419" t="s">
        <v>357</v>
      </c>
      <c r="AF115" s="420"/>
      <c r="AG115" s="420"/>
      <c r="AH115" s="421"/>
      <c r="AI115" s="419" t="s">
        <v>363</v>
      </c>
      <c r="AJ115" s="420"/>
      <c r="AK115" s="420"/>
      <c r="AL115" s="421"/>
      <c r="AM115" s="419" t="s">
        <v>471</v>
      </c>
      <c r="AN115" s="420"/>
      <c r="AO115" s="420"/>
      <c r="AP115" s="421"/>
      <c r="AQ115" s="589" t="s">
        <v>540</v>
      </c>
      <c r="AR115" s="590"/>
      <c r="AS115" s="590"/>
      <c r="AT115" s="590"/>
      <c r="AU115" s="590"/>
      <c r="AV115" s="590"/>
      <c r="AW115" s="590"/>
      <c r="AX115" s="591"/>
    </row>
    <row r="116" spans="1:50" ht="23.25" customHeight="1" x14ac:dyDescent="0.15">
      <c r="A116" s="443"/>
      <c r="B116" s="444"/>
      <c r="C116" s="444"/>
      <c r="D116" s="444"/>
      <c r="E116" s="444"/>
      <c r="F116" s="445"/>
      <c r="G116" s="397" t="s">
        <v>571</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574</v>
      </c>
      <c r="AC116" s="467"/>
      <c r="AD116" s="468"/>
      <c r="AE116" s="422">
        <v>237</v>
      </c>
      <c r="AF116" s="422"/>
      <c r="AG116" s="422"/>
      <c r="AH116" s="422"/>
      <c r="AI116" s="422">
        <v>200</v>
      </c>
      <c r="AJ116" s="422"/>
      <c r="AK116" s="422"/>
      <c r="AL116" s="422"/>
      <c r="AM116" s="422">
        <v>205</v>
      </c>
      <c r="AN116" s="422"/>
      <c r="AO116" s="422"/>
      <c r="AP116" s="422"/>
      <c r="AQ116" s="211">
        <v>205</v>
      </c>
      <c r="AR116" s="212"/>
      <c r="AS116" s="212"/>
      <c r="AT116" s="212"/>
      <c r="AU116" s="212"/>
      <c r="AV116" s="212"/>
      <c r="AW116" s="212"/>
      <c r="AX116" s="214"/>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501</v>
      </c>
      <c r="AC117" s="477"/>
      <c r="AD117" s="478"/>
      <c r="AE117" s="546" t="s">
        <v>575</v>
      </c>
      <c r="AF117" s="546"/>
      <c r="AG117" s="546"/>
      <c r="AH117" s="546"/>
      <c r="AI117" s="546" t="s">
        <v>576</v>
      </c>
      <c r="AJ117" s="546"/>
      <c r="AK117" s="546"/>
      <c r="AL117" s="546"/>
      <c r="AM117" s="546" t="s">
        <v>679</v>
      </c>
      <c r="AN117" s="546"/>
      <c r="AO117" s="546"/>
      <c r="AP117" s="546"/>
      <c r="AQ117" s="546" t="s">
        <v>680</v>
      </c>
      <c r="AR117" s="546"/>
      <c r="AS117" s="546"/>
      <c r="AT117" s="546"/>
      <c r="AU117" s="546"/>
      <c r="AV117" s="546"/>
      <c r="AW117" s="546"/>
      <c r="AX117" s="547"/>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48"/>
      <c r="Z118" s="549"/>
      <c r="AA118" s="550"/>
      <c r="AB118" s="419" t="s">
        <v>11</v>
      </c>
      <c r="AC118" s="420"/>
      <c r="AD118" s="421"/>
      <c r="AE118" s="419" t="s">
        <v>357</v>
      </c>
      <c r="AF118" s="420"/>
      <c r="AG118" s="420"/>
      <c r="AH118" s="421"/>
      <c r="AI118" s="419" t="s">
        <v>363</v>
      </c>
      <c r="AJ118" s="420"/>
      <c r="AK118" s="420"/>
      <c r="AL118" s="421"/>
      <c r="AM118" s="419" t="s">
        <v>471</v>
      </c>
      <c r="AN118" s="420"/>
      <c r="AO118" s="420"/>
      <c r="AP118" s="421"/>
      <c r="AQ118" s="589" t="s">
        <v>540</v>
      </c>
      <c r="AR118" s="590"/>
      <c r="AS118" s="590"/>
      <c r="AT118" s="590"/>
      <c r="AU118" s="590"/>
      <c r="AV118" s="590"/>
      <c r="AW118" s="590"/>
      <c r="AX118" s="591"/>
    </row>
    <row r="119" spans="1:50" ht="23.25" hidden="1" customHeight="1" x14ac:dyDescent="0.15">
      <c r="A119" s="443"/>
      <c r="B119" s="444"/>
      <c r="C119" s="444"/>
      <c r="D119" s="444"/>
      <c r="E119" s="444"/>
      <c r="F119" s="445"/>
      <c r="G119" s="397" t="s">
        <v>502</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45"/>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501</v>
      </c>
      <c r="AC120" s="477"/>
      <c r="AD120" s="478"/>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48"/>
      <c r="Z121" s="549"/>
      <c r="AA121" s="550"/>
      <c r="AB121" s="419" t="s">
        <v>11</v>
      </c>
      <c r="AC121" s="420"/>
      <c r="AD121" s="421"/>
      <c r="AE121" s="419" t="s">
        <v>357</v>
      </c>
      <c r="AF121" s="420"/>
      <c r="AG121" s="420"/>
      <c r="AH121" s="421"/>
      <c r="AI121" s="419" t="s">
        <v>363</v>
      </c>
      <c r="AJ121" s="420"/>
      <c r="AK121" s="420"/>
      <c r="AL121" s="421"/>
      <c r="AM121" s="419" t="s">
        <v>471</v>
      </c>
      <c r="AN121" s="420"/>
      <c r="AO121" s="420"/>
      <c r="AP121" s="421"/>
      <c r="AQ121" s="589" t="s">
        <v>540</v>
      </c>
      <c r="AR121" s="590"/>
      <c r="AS121" s="590"/>
      <c r="AT121" s="590"/>
      <c r="AU121" s="590"/>
      <c r="AV121" s="590"/>
      <c r="AW121" s="590"/>
      <c r="AX121" s="591"/>
    </row>
    <row r="122" spans="1:50" ht="23.25" hidden="1" customHeight="1" x14ac:dyDescent="0.15">
      <c r="A122" s="443"/>
      <c r="B122" s="444"/>
      <c r="C122" s="444"/>
      <c r="D122" s="444"/>
      <c r="E122" s="444"/>
      <c r="F122" s="445"/>
      <c r="G122" s="397" t="s">
        <v>503</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45"/>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504</v>
      </c>
      <c r="AC123" s="477"/>
      <c r="AD123" s="478"/>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48"/>
      <c r="Z124" s="549"/>
      <c r="AA124" s="550"/>
      <c r="AB124" s="419" t="s">
        <v>11</v>
      </c>
      <c r="AC124" s="420"/>
      <c r="AD124" s="421"/>
      <c r="AE124" s="419" t="s">
        <v>357</v>
      </c>
      <c r="AF124" s="420"/>
      <c r="AG124" s="420"/>
      <c r="AH124" s="421"/>
      <c r="AI124" s="419" t="s">
        <v>363</v>
      </c>
      <c r="AJ124" s="420"/>
      <c r="AK124" s="420"/>
      <c r="AL124" s="421"/>
      <c r="AM124" s="419" t="s">
        <v>471</v>
      </c>
      <c r="AN124" s="420"/>
      <c r="AO124" s="420"/>
      <c r="AP124" s="421"/>
      <c r="AQ124" s="589" t="s">
        <v>540</v>
      </c>
      <c r="AR124" s="590"/>
      <c r="AS124" s="590"/>
      <c r="AT124" s="590"/>
      <c r="AU124" s="590"/>
      <c r="AV124" s="590"/>
      <c r="AW124" s="590"/>
      <c r="AX124" s="591"/>
    </row>
    <row r="125" spans="1:50" ht="23.25" hidden="1" customHeight="1" x14ac:dyDescent="0.15">
      <c r="A125" s="443"/>
      <c r="B125" s="444"/>
      <c r="C125" s="444"/>
      <c r="D125" s="444"/>
      <c r="E125" s="444"/>
      <c r="F125" s="445"/>
      <c r="G125" s="397" t="s">
        <v>503</v>
      </c>
      <c r="H125" s="397"/>
      <c r="I125" s="397"/>
      <c r="J125" s="397"/>
      <c r="K125" s="397"/>
      <c r="L125" s="397"/>
      <c r="M125" s="397"/>
      <c r="N125" s="397"/>
      <c r="O125" s="397"/>
      <c r="P125" s="397"/>
      <c r="Q125" s="397"/>
      <c r="R125" s="397"/>
      <c r="S125" s="397"/>
      <c r="T125" s="397"/>
      <c r="U125" s="397"/>
      <c r="V125" s="397"/>
      <c r="W125" s="397"/>
      <c r="X125" s="927"/>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45"/>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28"/>
      <c r="Y126" s="475" t="s">
        <v>49</v>
      </c>
      <c r="Z126" s="450"/>
      <c r="AA126" s="451"/>
      <c r="AB126" s="476" t="s">
        <v>501</v>
      </c>
      <c r="AC126" s="477"/>
      <c r="AD126" s="478"/>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35" t="s">
        <v>15</v>
      </c>
      <c r="B127" s="444"/>
      <c r="C127" s="444"/>
      <c r="D127" s="444"/>
      <c r="E127" s="444"/>
      <c r="F127" s="445"/>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9" t="s">
        <v>357</v>
      </c>
      <c r="AF127" s="420"/>
      <c r="AG127" s="420"/>
      <c r="AH127" s="421"/>
      <c r="AI127" s="419" t="s">
        <v>363</v>
      </c>
      <c r="AJ127" s="420"/>
      <c r="AK127" s="420"/>
      <c r="AL127" s="421"/>
      <c r="AM127" s="419" t="s">
        <v>471</v>
      </c>
      <c r="AN127" s="420"/>
      <c r="AO127" s="420"/>
      <c r="AP127" s="421"/>
      <c r="AQ127" s="589" t="s">
        <v>540</v>
      </c>
      <c r="AR127" s="590"/>
      <c r="AS127" s="590"/>
      <c r="AT127" s="590"/>
      <c r="AU127" s="590"/>
      <c r="AV127" s="590"/>
      <c r="AW127" s="590"/>
      <c r="AX127" s="591"/>
    </row>
    <row r="128" spans="1:50" ht="23.25" hidden="1" customHeight="1" x14ac:dyDescent="0.15">
      <c r="A128" s="443"/>
      <c r="B128" s="444"/>
      <c r="C128" s="444"/>
      <c r="D128" s="444"/>
      <c r="E128" s="444"/>
      <c r="F128" s="445"/>
      <c r="G128" s="397" t="s">
        <v>503</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45"/>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501</v>
      </c>
      <c r="AC129" s="477"/>
      <c r="AD129" s="478"/>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1" t="s">
        <v>369</v>
      </c>
      <c r="B130" s="178"/>
      <c r="C130" s="177" t="s">
        <v>366</v>
      </c>
      <c r="D130" s="178"/>
      <c r="E130" s="162" t="s">
        <v>399</v>
      </c>
      <c r="F130" s="163"/>
      <c r="G130" s="164" t="s">
        <v>704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688</v>
      </c>
      <c r="AR133" s="192"/>
      <c r="AS133" s="126" t="s">
        <v>356</v>
      </c>
      <c r="AT133" s="127"/>
      <c r="AU133" s="193" t="s">
        <v>690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3.1</v>
      </c>
      <c r="AF134" s="200"/>
      <c r="AG134" s="200"/>
      <c r="AH134" s="200"/>
      <c r="AI134" s="199">
        <v>3.2</v>
      </c>
      <c r="AJ134" s="200"/>
      <c r="AK134" s="200"/>
      <c r="AL134" s="200"/>
      <c r="AM134" s="199" t="s">
        <v>683</v>
      </c>
      <c r="AN134" s="200"/>
      <c r="AO134" s="200"/>
      <c r="AP134" s="200"/>
      <c r="AQ134" s="199" t="s">
        <v>688</v>
      </c>
      <c r="AR134" s="200"/>
      <c r="AS134" s="200"/>
      <c r="AT134" s="200"/>
      <c r="AU134" s="199" t="s">
        <v>688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3.6</v>
      </c>
      <c r="AF135" s="200"/>
      <c r="AG135" s="200"/>
      <c r="AH135" s="200"/>
      <c r="AI135" s="199">
        <v>4</v>
      </c>
      <c r="AJ135" s="200"/>
      <c r="AK135" s="200"/>
      <c r="AL135" s="200"/>
      <c r="AM135" s="199">
        <v>4.5</v>
      </c>
      <c r="AN135" s="200"/>
      <c r="AO135" s="200"/>
      <c r="AP135" s="200"/>
      <c r="AQ135" s="199" t="s">
        <v>683</v>
      </c>
      <c r="AR135" s="200"/>
      <c r="AS135" s="200"/>
      <c r="AT135" s="200"/>
      <c r="AU135" s="199" t="s">
        <v>683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4" t="s">
        <v>384</v>
      </c>
      <c r="H430" s="116"/>
      <c r="I430" s="116"/>
      <c r="J430" s="895" t="s">
        <v>682</v>
      </c>
      <c r="K430" s="896"/>
      <c r="L430" s="896"/>
      <c r="M430" s="896"/>
      <c r="N430" s="896"/>
      <c r="O430" s="896"/>
      <c r="P430" s="896"/>
      <c r="Q430" s="896"/>
      <c r="R430" s="896"/>
      <c r="S430" s="896"/>
      <c r="T430" s="897"/>
      <c r="U430" s="628"/>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898"/>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688</v>
      </c>
      <c r="AF432" s="193"/>
      <c r="AG432" s="126" t="s">
        <v>356</v>
      </c>
      <c r="AH432" s="127"/>
      <c r="AI432" s="149"/>
      <c r="AJ432" s="149"/>
      <c r="AK432" s="149"/>
      <c r="AL432" s="147"/>
      <c r="AM432" s="149"/>
      <c r="AN432" s="149"/>
      <c r="AO432" s="149"/>
      <c r="AP432" s="147"/>
      <c r="AQ432" s="748" t="s">
        <v>683</v>
      </c>
      <c r="AR432" s="193"/>
      <c r="AS432" s="126" t="s">
        <v>356</v>
      </c>
      <c r="AT432" s="127"/>
      <c r="AU432" s="193" t="s">
        <v>685</v>
      </c>
      <c r="AV432" s="193"/>
      <c r="AW432" s="126" t="s">
        <v>300</v>
      </c>
      <c r="AX432" s="188"/>
    </row>
    <row r="433" spans="1:50" ht="23.25" customHeight="1" x14ac:dyDescent="0.15">
      <c r="A433" s="182"/>
      <c r="B433" s="179"/>
      <c r="C433" s="173"/>
      <c r="D433" s="179"/>
      <c r="E433" s="337"/>
      <c r="F433" s="338"/>
      <c r="G433" s="97" t="s">
        <v>683</v>
      </c>
      <c r="H433" s="98"/>
      <c r="I433" s="98"/>
      <c r="J433" s="98"/>
      <c r="K433" s="98"/>
      <c r="L433" s="98"/>
      <c r="M433" s="98"/>
      <c r="N433" s="98"/>
      <c r="O433" s="98"/>
      <c r="P433" s="98"/>
      <c r="Q433" s="98"/>
      <c r="R433" s="98"/>
      <c r="S433" s="98"/>
      <c r="T433" s="98"/>
      <c r="U433" s="98"/>
      <c r="V433" s="98"/>
      <c r="W433" s="98"/>
      <c r="X433" s="99"/>
      <c r="Y433" s="194" t="s">
        <v>12</v>
      </c>
      <c r="Z433" s="195"/>
      <c r="AA433" s="196"/>
      <c r="AB433" s="206" t="s">
        <v>683</v>
      </c>
      <c r="AC433" s="206"/>
      <c r="AD433" s="206"/>
      <c r="AE433" s="335" t="s">
        <v>688</v>
      </c>
      <c r="AF433" s="200"/>
      <c r="AG433" s="200"/>
      <c r="AH433" s="200"/>
      <c r="AI433" s="335" t="s">
        <v>688</v>
      </c>
      <c r="AJ433" s="200"/>
      <c r="AK433" s="200"/>
      <c r="AL433" s="200"/>
      <c r="AM433" s="335" t="s">
        <v>683</v>
      </c>
      <c r="AN433" s="200"/>
      <c r="AO433" s="200"/>
      <c r="AP433" s="336"/>
      <c r="AQ433" s="335" t="s">
        <v>685</v>
      </c>
      <c r="AR433" s="200"/>
      <c r="AS433" s="200"/>
      <c r="AT433" s="336"/>
      <c r="AU433" s="200" t="s">
        <v>690</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688</v>
      </c>
      <c r="AC434" s="198"/>
      <c r="AD434" s="198"/>
      <c r="AE434" s="335" t="s">
        <v>688</v>
      </c>
      <c r="AF434" s="200"/>
      <c r="AG434" s="200"/>
      <c r="AH434" s="336"/>
      <c r="AI434" s="335" t="s">
        <v>688</v>
      </c>
      <c r="AJ434" s="200"/>
      <c r="AK434" s="200"/>
      <c r="AL434" s="200"/>
      <c r="AM434" s="335" t="s">
        <v>688</v>
      </c>
      <c r="AN434" s="200"/>
      <c r="AO434" s="200"/>
      <c r="AP434" s="336"/>
      <c r="AQ434" s="335" t="s">
        <v>683</v>
      </c>
      <c r="AR434" s="200"/>
      <c r="AS434" s="200"/>
      <c r="AT434" s="336"/>
      <c r="AU434" s="200" t="s">
        <v>683</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5" t="s">
        <v>688</v>
      </c>
      <c r="AF435" s="200"/>
      <c r="AG435" s="200"/>
      <c r="AH435" s="336"/>
      <c r="AI435" s="335" t="s">
        <v>688</v>
      </c>
      <c r="AJ435" s="200"/>
      <c r="AK435" s="200"/>
      <c r="AL435" s="200"/>
      <c r="AM435" s="335" t="s">
        <v>683</v>
      </c>
      <c r="AN435" s="200"/>
      <c r="AO435" s="200"/>
      <c r="AP435" s="336"/>
      <c r="AQ435" s="335" t="s">
        <v>683</v>
      </c>
      <c r="AR435" s="200"/>
      <c r="AS435" s="200"/>
      <c r="AT435" s="336"/>
      <c r="AU435" s="200" t="s">
        <v>685</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8"/>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8"/>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8"/>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8"/>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685</v>
      </c>
      <c r="AF457" s="193"/>
      <c r="AG457" s="126" t="s">
        <v>356</v>
      </c>
      <c r="AH457" s="127"/>
      <c r="AI457" s="149"/>
      <c r="AJ457" s="149"/>
      <c r="AK457" s="149"/>
      <c r="AL457" s="147"/>
      <c r="AM457" s="149"/>
      <c r="AN457" s="149"/>
      <c r="AO457" s="149"/>
      <c r="AP457" s="147"/>
      <c r="AQ457" s="748" t="s">
        <v>685</v>
      </c>
      <c r="AR457" s="193"/>
      <c r="AS457" s="126" t="s">
        <v>356</v>
      </c>
      <c r="AT457" s="127"/>
      <c r="AU457" s="193" t="s">
        <v>685</v>
      </c>
      <c r="AV457" s="193"/>
      <c r="AW457" s="126" t="s">
        <v>300</v>
      </c>
      <c r="AX457" s="188"/>
    </row>
    <row r="458" spans="1:50" ht="23.25" customHeight="1" x14ac:dyDescent="0.15">
      <c r="A458" s="182"/>
      <c r="B458" s="179"/>
      <c r="C458" s="173"/>
      <c r="D458" s="179"/>
      <c r="E458" s="337"/>
      <c r="F458" s="338"/>
      <c r="G458" s="97" t="s">
        <v>688</v>
      </c>
      <c r="H458" s="98"/>
      <c r="I458" s="98"/>
      <c r="J458" s="98"/>
      <c r="K458" s="98"/>
      <c r="L458" s="98"/>
      <c r="M458" s="98"/>
      <c r="N458" s="98"/>
      <c r="O458" s="98"/>
      <c r="P458" s="98"/>
      <c r="Q458" s="98"/>
      <c r="R458" s="98"/>
      <c r="S458" s="98"/>
      <c r="T458" s="98"/>
      <c r="U458" s="98"/>
      <c r="V458" s="98"/>
      <c r="W458" s="98"/>
      <c r="X458" s="99"/>
      <c r="Y458" s="194" t="s">
        <v>12</v>
      </c>
      <c r="Z458" s="195"/>
      <c r="AA458" s="196"/>
      <c r="AB458" s="206" t="s">
        <v>683</v>
      </c>
      <c r="AC458" s="206"/>
      <c r="AD458" s="206"/>
      <c r="AE458" s="335" t="s">
        <v>685</v>
      </c>
      <c r="AF458" s="200"/>
      <c r="AG458" s="200"/>
      <c r="AH458" s="200"/>
      <c r="AI458" s="335" t="s">
        <v>685</v>
      </c>
      <c r="AJ458" s="200"/>
      <c r="AK458" s="200"/>
      <c r="AL458" s="200"/>
      <c r="AM458" s="335" t="s">
        <v>685</v>
      </c>
      <c r="AN458" s="200"/>
      <c r="AO458" s="200"/>
      <c r="AP458" s="336"/>
      <c r="AQ458" s="335" t="s">
        <v>685</v>
      </c>
      <c r="AR458" s="200"/>
      <c r="AS458" s="200"/>
      <c r="AT458" s="336"/>
      <c r="AU458" s="200" t="s">
        <v>685</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685</v>
      </c>
      <c r="AC459" s="198"/>
      <c r="AD459" s="198"/>
      <c r="AE459" s="335" t="s">
        <v>683</v>
      </c>
      <c r="AF459" s="200"/>
      <c r="AG459" s="200"/>
      <c r="AH459" s="336"/>
      <c r="AI459" s="335" t="s">
        <v>685</v>
      </c>
      <c r="AJ459" s="200"/>
      <c r="AK459" s="200"/>
      <c r="AL459" s="200"/>
      <c r="AM459" s="335" t="s">
        <v>685</v>
      </c>
      <c r="AN459" s="200"/>
      <c r="AO459" s="200"/>
      <c r="AP459" s="336"/>
      <c r="AQ459" s="335" t="s">
        <v>685</v>
      </c>
      <c r="AR459" s="200"/>
      <c r="AS459" s="200"/>
      <c r="AT459" s="336"/>
      <c r="AU459" s="200" t="s">
        <v>685</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5" t="s">
        <v>683</v>
      </c>
      <c r="AF460" s="200"/>
      <c r="AG460" s="200"/>
      <c r="AH460" s="336"/>
      <c r="AI460" s="335" t="s">
        <v>685</v>
      </c>
      <c r="AJ460" s="200"/>
      <c r="AK460" s="200"/>
      <c r="AL460" s="200"/>
      <c r="AM460" s="335" t="s">
        <v>685</v>
      </c>
      <c r="AN460" s="200"/>
      <c r="AO460" s="200"/>
      <c r="AP460" s="336"/>
      <c r="AQ460" s="335" t="s">
        <v>685</v>
      </c>
      <c r="AR460" s="200"/>
      <c r="AS460" s="200"/>
      <c r="AT460" s="336"/>
      <c r="AU460" s="200" t="s">
        <v>685</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8"/>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8"/>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8"/>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8"/>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898"/>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8"/>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8"/>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8"/>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8"/>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8"/>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8"/>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8"/>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8"/>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8"/>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8"/>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628"/>
      <c r="V538" s="628"/>
      <c r="W538" s="628"/>
      <c r="X538" s="628"/>
      <c r="Y538" s="628"/>
      <c r="Z538" s="628"/>
      <c r="AA538" s="628"/>
      <c r="AB538" s="628"/>
      <c r="AC538" s="628"/>
      <c r="AD538" s="628"/>
      <c r="AE538" s="628"/>
      <c r="AF538" s="628"/>
      <c r="AG538" s="628"/>
      <c r="AH538" s="628"/>
      <c r="AI538" s="628"/>
      <c r="AJ538" s="628"/>
      <c r="AK538" s="628"/>
      <c r="AL538" s="628"/>
      <c r="AM538" s="628"/>
      <c r="AN538" s="628"/>
      <c r="AO538" s="628"/>
      <c r="AP538" s="628"/>
      <c r="AQ538" s="628"/>
      <c r="AR538" s="628"/>
      <c r="AS538" s="628"/>
      <c r="AT538" s="628"/>
      <c r="AU538" s="628"/>
      <c r="AV538" s="628"/>
      <c r="AW538" s="628"/>
      <c r="AX538" s="898"/>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8"/>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8"/>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8"/>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8"/>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8"/>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8"/>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8"/>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8"/>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8"/>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8"/>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628"/>
      <c r="V592" s="628"/>
      <c r="W592" s="628"/>
      <c r="X592" s="628"/>
      <c r="Y592" s="628"/>
      <c r="Z592" s="628"/>
      <c r="AA592" s="628"/>
      <c r="AB592" s="628"/>
      <c r="AC592" s="628"/>
      <c r="AD592" s="628"/>
      <c r="AE592" s="628"/>
      <c r="AF592" s="628"/>
      <c r="AG592" s="628"/>
      <c r="AH592" s="628"/>
      <c r="AI592" s="628"/>
      <c r="AJ592" s="628"/>
      <c r="AK592" s="628"/>
      <c r="AL592" s="628"/>
      <c r="AM592" s="628"/>
      <c r="AN592" s="628"/>
      <c r="AO592" s="628"/>
      <c r="AP592" s="628"/>
      <c r="AQ592" s="628"/>
      <c r="AR592" s="628"/>
      <c r="AS592" s="628"/>
      <c r="AT592" s="628"/>
      <c r="AU592" s="628"/>
      <c r="AV592" s="628"/>
      <c r="AW592" s="628"/>
      <c r="AX592" s="898"/>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8"/>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8"/>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8"/>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8"/>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8"/>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8"/>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8"/>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8"/>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8"/>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8"/>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628"/>
      <c r="V646" s="628"/>
      <c r="W646" s="628"/>
      <c r="X646" s="628"/>
      <c r="Y646" s="628"/>
      <c r="Z646" s="628"/>
      <c r="AA646" s="628"/>
      <c r="AB646" s="628"/>
      <c r="AC646" s="628"/>
      <c r="AD646" s="628"/>
      <c r="AE646" s="628"/>
      <c r="AF646" s="628"/>
      <c r="AG646" s="628"/>
      <c r="AH646" s="628"/>
      <c r="AI646" s="628"/>
      <c r="AJ646" s="628"/>
      <c r="AK646" s="628"/>
      <c r="AL646" s="628"/>
      <c r="AM646" s="628"/>
      <c r="AN646" s="628"/>
      <c r="AO646" s="628"/>
      <c r="AP646" s="628"/>
      <c r="AQ646" s="628"/>
      <c r="AR646" s="628"/>
      <c r="AS646" s="628"/>
      <c r="AT646" s="628"/>
      <c r="AU646" s="628"/>
      <c r="AV646" s="628"/>
      <c r="AW646" s="628"/>
      <c r="AX646" s="898"/>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8"/>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8"/>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8"/>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8"/>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8"/>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8"/>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8"/>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8"/>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8"/>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8"/>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4" t="s">
        <v>31</v>
      </c>
      <c r="AH701" s="386"/>
      <c r="AI701" s="386"/>
      <c r="AJ701" s="386"/>
      <c r="AK701" s="386"/>
      <c r="AL701" s="386"/>
      <c r="AM701" s="386"/>
      <c r="AN701" s="386"/>
      <c r="AO701" s="386"/>
      <c r="AP701" s="386"/>
      <c r="AQ701" s="386"/>
      <c r="AR701" s="386"/>
      <c r="AS701" s="386"/>
      <c r="AT701" s="386"/>
      <c r="AU701" s="386"/>
      <c r="AV701" s="386"/>
      <c r="AW701" s="386"/>
      <c r="AX701" s="825"/>
    </row>
    <row r="702" spans="1:50" ht="33.75" customHeight="1" x14ac:dyDescent="0.15">
      <c r="A702" s="863" t="s">
        <v>259</v>
      </c>
      <c r="B702" s="864"/>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40" t="s">
        <v>553</v>
      </c>
      <c r="AE702" s="341"/>
      <c r="AF702" s="341"/>
      <c r="AG702" s="389" t="s">
        <v>584</v>
      </c>
      <c r="AH702" s="390"/>
      <c r="AI702" s="390"/>
      <c r="AJ702" s="390"/>
      <c r="AK702" s="390"/>
      <c r="AL702" s="390"/>
      <c r="AM702" s="390"/>
      <c r="AN702" s="390"/>
      <c r="AO702" s="390"/>
      <c r="AP702" s="390"/>
      <c r="AQ702" s="390"/>
      <c r="AR702" s="390"/>
      <c r="AS702" s="390"/>
      <c r="AT702" s="390"/>
      <c r="AU702" s="390"/>
      <c r="AV702" s="390"/>
      <c r="AW702" s="390"/>
      <c r="AX702" s="391"/>
    </row>
    <row r="703" spans="1:50" ht="51" customHeight="1" x14ac:dyDescent="0.15">
      <c r="A703" s="865"/>
      <c r="B703" s="86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6"/>
      <c r="AD703" s="321" t="s">
        <v>553</v>
      </c>
      <c r="AE703" s="322"/>
      <c r="AF703" s="322"/>
      <c r="AG703" s="94" t="s">
        <v>585</v>
      </c>
      <c r="AH703" s="333"/>
      <c r="AI703" s="333"/>
      <c r="AJ703" s="333"/>
      <c r="AK703" s="333"/>
      <c r="AL703" s="333"/>
      <c r="AM703" s="333"/>
      <c r="AN703" s="333"/>
      <c r="AO703" s="333"/>
      <c r="AP703" s="333"/>
      <c r="AQ703" s="333"/>
      <c r="AR703" s="333"/>
      <c r="AS703" s="333"/>
      <c r="AT703" s="333"/>
      <c r="AU703" s="333"/>
      <c r="AV703" s="333"/>
      <c r="AW703" s="333"/>
      <c r="AX703" s="334"/>
    </row>
    <row r="704" spans="1:50" ht="32.25" customHeight="1" x14ac:dyDescent="0.15">
      <c r="A704" s="867"/>
      <c r="B704" s="86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553</v>
      </c>
      <c r="AE704" s="784"/>
      <c r="AF704" s="784"/>
      <c r="AG704" s="120" t="s">
        <v>586</v>
      </c>
      <c r="AH704" s="554"/>
      <c r="AI704" s="554"/>
      <c r="AJ704" s="554"/>
      <c r="AK704" s="554"/>
      <c r="AL704" s="554"/>
      <c r="AM704" s="554"/>
      <c r="AN704" s="554"/>
      <c r="AO704" s="554"/>
      <c r="AP704" s="554"/>
      <c r="AQ704" s="554"/>
      <c r="AR704" s="554"/>
      <c r="AS704" s="554"/>
      <c r="AT704" s="554"/>
      <c r="AU704" s="554"/>
      <c r="AV704" s="554"/>
      <c r="AW704" s="554"/>
      <c r="AX704" s="696"/>
    </row>
    <row r="705" spans="1:50" ht="27" customHeight="1" x14ac:dyDescent="0.15">
      <c r="A705" s="644" t="s">
        <v>39</v>
      </c>
      <c r="B705" s="645"/>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03" t="s">
        <v>580</v>
      </c>
      <c r="AE705" s="704"/>
      <c r="AF705" s="704"/>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5"/>
      <c r="D706" s="796"/>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581</v>
      </c>
      <c r="AE706" s="322"/>
      <c r="AF706" s="72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797"/>
      <c r="D707" s="798"/>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581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582</v>
      </c>
      <c r="AE708" s="606"/>
      <c r="AF708" s="606"/>
      <c r="AG708" s="745" t="s">
        <v>691</v>
      </c>
      <c r="AH708" s="746"/>
      <c r="AI708" s="746"/>
      <c r="AJ708" s="746"/>
      <c r="AK708" s="746"/>
      <c r="AL708" s="746"/>
      <c r="AM708" s="746"/>
      <c r="AN708" s="746"/>
      <c r="AO708" s="746"/>
      <c r="AP708" s="746"/>
      <c r="AQ708" s="746"/>
      <c r="AR708" s="746"/>
      <c r="AS708" s="746"/>
      <c r="AT708" s="746"/>
      <c r="AU708" s="746"/>
      <c r="AV708" s="746"/>
      <c r="AW708" s="746"/>
      <c r="AX708" s="747"/>
    </row>
    <row r="709" spans="1:50" ht="36"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1" t="s">
        <v>553</v>
      </c>
      <c r="AE709" s="322"/>
      <c r="AF709" s="322"/>
      <c r="AG709" s="94" t="s">
        <v>588</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1" t="s">
        <v>582</v>
      </c>
      <c r="AE710" s="322"/>
      <c r="AF710" s="322"/>
      <c r="AG710" s="94" t="s">
        <v>683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4"/>
      <c r="AD711" s="321" t="s">
        <v>553</v>
      </c>
      <c r="AE711" s="322"/>
      <c r="AF711" s="322"/>
      <c r="AG711" s="94" t="s">
        <v>589</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46"/>
      <c r="B712" s="648"/>
      <c r="C712" s="395" t="s">
        <v>487</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4"/>
      <c r="AD712" s="783" t="s">
        <v>582</v>
      </c>
      <c r="AE712" s="784"/>
      <c r="AF712" s="784"/>
      <c r="AG712" s="810" t="s">
        <v>692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6"/>
      <c r="B713" s="648"/>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582</v>
      </c>
      <c r="AE713" s="322"/>
      <c r="AF713" s="729"/>
      <c r="AG713" s="94" t="s">
        <v>692</v>
      </c>
      <c r="AH713" s="95"/>
      <c r="AI713" s="95"/>
      <c r="AJ713" s="95"/>
      <c r="AK713" s="95"/>
      <c r="AL713" s="95"/>
      <c r="AM713" s="95"/>
      <c r="AN713" s="95"/>
      <c r="AO713" s="95"/>
      <c r="AP713" s="95"/>
      <c r="AQ713" s="95"/>
      <c r="AR713" s="95"/>
      <c r="AS713" s="95"/>
      <c r="AT713" s="95"/>
      <c r="AU713" s="95"/>
      <c r="AV713" s="95"/>
      <c r="AW713" s="95"/>
      <c r="AX713" s="96"/>
    </row>
    <row r="714" spans="1:50" ht="31.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7" t="s">
        <v>553</v>
      </c>
      <c r="AE714" s="808"/>
      <c r="AF714" s="809"/>
      <c r="AG714" s="739" t="s">
        <v>590</v>
      </c>
      <c r="AH714" s="740"/>
      <c r="AI714" s="740"/>
      <c r="AJ714" s="740"/>
      <c r="AK714" s="740"/>
      <c r="AL714" s="740"/>
      <c r="AM714" s="740"/>
      <c r="AN714" s="740"/>
      <c r="AO714" s="740"/>
      <c r="AP714" s="740"/>
      <c r="AQ714" s="740"/>
      <c r="AR714" s="740"/>
      <c r="AS714" s="740"/>
      <c r="AT714" s="740"/>
      <c r="AU714" s="740"/>
      <c r="AV714" s="740"/>
      <c r="AW714" s="740"/>
      <c r="AX714" s="741"/>
    </row>
    <row r="715" spans="1:50" ht="68.25" customHeight="1" x14ac:dyDescent="0.15">
      <c r="A715" s="644"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553</v>
      </c>
      <c r="AE715" s="606"/>
      <c r="AF715" s="660"/>
      <c r="AG715" s="745" t="s">
        <v>677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582</v>
      </c>
      <c r="AE716" s="631"/>
      <c r="AF716" s="631"/>
      <c r="AG716" s="94" t="s">
        <v>683</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6"/>
      <c r="B717" s="648"/>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1" t="s">
        <v>553</v>
      </c>
      <c r="AE717" s="322"/>
      <c r="AF717" s="322"/>
      <c r="AG717" s="94" t="s">
        <v>678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1" t="s">
        <v>582</v>
      </c>
      <c r="AE718" s="322"/>
      <c r="AF718" s="322"/>
      <c r="AG718" s="120" t="s">
        <v>683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553</v>
      </c>
      <c r="AE719" s="606"/>
      <c r="AF719" s="606"/>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565</v>
      </c>
      <c r="D721" s="290"/>
      <c r="E721" s="290"/>
      <c r="F721" s="291"/>
      <c r="G721" s="280"/>
      <c r="H721" s="281"/>
      <c r="I721" s="83" t="str">
        <f>IF(OR(G721="　", G721=""), "", "-")</f>
        <v/>
      </c>
      <c r="J721" s="284">
        <v>914</v>
      </c>
      <c r="K721" s="284"/>
      <c r="L721" s="83" t="str">
        <f>IF(M721="","","-")</f>
        <v/>
      </c>
      <c r="M721" s="84"/>
      <c r="N721" s="297" t="s">
        <v>583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3"/>
      <c r="C726" s="815" t="s">
        <v>53</v>
      </c>
      <c r="D726" s="837"/>
      <c r="E726" s="837"/>
      <c r="F726" s="838"/>
      <c r="G726" s="576" t="s">
        <v>592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4"/>
      <c r="B727" s="805"/>
      <c r="C727" s="760" t="s">
        <v>57</v>
      </c>
      <c r="D727" s="761"/>
      <c r="E727" s="761"/>
      <c r="F727" s="762"/>
      <c r="G727" s="574" t="s">
        <v>681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54.75" customHeight="1" thickBot="1" x14ac:dyDescent="0.2">
      <c r="A729" s="638" t="s">
        <v>693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2.5" customHeight="1" thickBot="1" x14ac:dyDescent="0.2">
      <c r="A731" s="800"/>
      <c r="B731" s="801"/>
      <c r="C731" s="801"/>
      <c r="D731" s="801"/>
      <c r="E731" s="802"/>
      <c r="F731" s="732"/>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5.5" customHeight="1" thickBot="1" x14ac:dyDescent="0.2">
      <c r="A733" s="670"/>
      <c r="B733" s="671"/>
      <c r="C733" s="671"/>
      <c r="D733" s="671"/>
      <c r="E733" s="672"/>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56.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1" t="s">
        <v>431</v>
      </c>
      <c r="B737" s="203"/>
      <c r="C737" s="203"/>
      <c r="D737" s="204"/>
      <c r="E737" s="982" t="s">
        <v>593</v>
      </c>
      <c r="F737" s="982"/>
      <c r="G737" s="982"/>
      <c r="H737" s="982"/>
      <c r="I737" s="982"/>
      <c r="J737" s="982"/>
      <c r="K737" s="982"/>
      <c r="L737" s="982"/>
      <c r="M737" s="982"/>
      <c r="N737" s="360" t="s">
        <v>358</v>
      </c>
      <c r="O737" s="360"/>
      <c r="P737" s="360"/>
      <c r="Q737" s="360"/>
      <c r="R737" s="982" t="s">
        <v>594</v>
      </c>
      <c r="S737" s="982"/>
      <c r="T737" s="982"/>
      <c r="U737" s="982"/>
      <c r="V737" s="982"/>
      <c r="W737" s="982"/>
      <c r="X737" s="982"/>
      <c r="Y737" s="982"/>
      <c r="Z737" s="982"/>
      <c r="AA737" s="360" t="s">
        <v>359</v>
      </c>
      <c r="AB737" s="360"/>
      <c r="AC737" s="360"/>
      <c r="AD737" s="360"/>
      <c r="AE737" s="982" t="s">
        <v>595</v>
      </c>
      <c r="AF737" s="982"/>
      <c r="AG737" s="982"/>
      <c r="AH737" s="982"/>
      <c r="AI737" s="982"/>
      <c r="AJ737" s="982"/>
      <c r="AK737" s="982"/>
      <c r="AL737" s="982"/>
      <c r="AM737" s="982"/>
      <c r="AN737" s="360" t="s">
        <v>360</v>
      </c>
      <c r="AO737" s="360"/>
      <c r="AP737" s="360"/>
      <c r="AQ737" s="360"/>
      <c r="AR737" s="1020" t="s">
        <v>596</v>
      </c>
      <c r="AS737" s="1021"/>
      <c r="AT737" s="1021"/>
      <c r="AU737" s="1021"/>
      <c r="AV737" s="1021"/>
      <c r="AW737" s="1021"/>
      <c r="AX737" s="1022"/>
      <c r="AY737" s="89"/>
      <c r="AZ737" s="89"/>
    </row>
    <row r="738" spans="1:52" ht="24.75" customHeight="1" x14ac:dyDescent="0.15">
      <c r="A738" s="981" t="s">
        <v>361</v>
      </c>
      <c r="B738" s="203"/>
      <c r="C738" s="203"/>
      <c r="D738" s="204"/>
      <c r="E738" s="982" t="s">
        <v>597</v>
      </c>
      <c r="F738" s="982"/>
      <c r="G738" s="982"/>
      <c r="H738" s="982"/>
      <c r="I738" s="982"/>
      <c r="J738" s="982"/>
      <c r="K738" s="982"/>
      <c r="L738" s="982"/>
      <c r="M738" s="982"/>
      <c r="N738" s="360" t="s">
        <v>362</v>
      </c>
      <c r="O738" s="360"/>
      <c r="P738" s="360"/>
      <c r="Q738" s="360"/>
      <c r="R738" s="982" t="s">
        <v>598</v>
      </c>
      <c r="S738" s="982"/>
      <c r="T738" s="982"/>
      <c r="U738" s="982"/>
      <c r="V738" s="982"/>
      <c r="W738" s="982"/>
      <c r="X738" s="982"/>
      <c r="Y738" s="982"/>
      <c r="Z738" s="982"/>
      <c r="AA738" s="360" t="s">
        <v>481</v>
      </c>
      <c r="AB738" s="360"/>
      <c r="AC738" s="360"/>
      <c r="AD738" s="360"/>
      <c r="AE738" s="982" t="s">
        <v>599</v>
      </c>
      <c r="AF738" s="982"/>
      <c r="AG738" s="982"/>
      <c r="AH738" s="982"/>
      <c r="AI738" s="982"/>
      <c r="AJ738" s="982"/>
      <c r="AK738" s="982"/>
      <c r="AL738" s="982"/>
      <c r="AM738" s="982"/>
      <c r="AN738" s="983"/>
      <c r="AO738" s="984"/>
      <c r="AP738" s="984"/>
      <c r="AQ738" s="984"/>
      <c r="AR738" s="984"/>
      <c r="AS738" s="984"/>
      <c r="AT738" s="984"/>
      <c r="AU738" s="984"/>
      <c r="AV738" s="984"/>
      <c r="AW738" s="984"/>
      <c r="AX738" s="985"/>
    </row>
    <row r="739" spans="1:52" ht="24.75" customHeight="1" thickBot="1" x14ac:dyDescent="0.2">
      <c r="A739" s="986" t="s">
        <v>541</v>
      </c>
      <c r="B739" s="987"/>
      <c r="C739" s="987"/>
      <c r="D739" s="988"/>
      <c r="E739" s="989" t="s">
        <v>565</v>
      </c>
      <c r="F739" s="990"/>
      <c r="G739" s="990"/>
      <c r="H739" s="91" t="str">
        <f>IF(E739="", "", "(")</f>
        <v>(</v>
      </c>
      <c r="I739" s="991"/>
      <c r="J739" s="991"/>
      <c r="K739" s="91" t="str">
        <f>IF(OR(I739="　", I739=""), "", "-")</f>
        <v/>
      </c>
      <c r="L739" s="992">
        <v>752</v>
      </c>
      <c r="M739" s="992"/>
      <c r="N739" s="92" t="str">
        <f>IF(O739="", "", "-")</f>
        <v/>
      </c>
      <c r="O739" s="93"/>
      <c r="P739" s="92" t="str">
        <f>IF(E739="", "", ")")</f>
        <v>)</v>
      </c>
      <c r="Q739" s="989"/>
      <c r="R739" s="990"/>
      <c r="S739" s="990"/>
      <c r="T739" s="91" t="str">
        <f>IF(Q739="", "", "(")</f>
        <v/>
      </c>
      <c r="U739" s="991"/>
      <c r="V739" s="991"/>
      <c r="W739" s="91" t="str">
        <f>IF(OR(U739="　", U739=""), "", "-")</f>
        <v/>
      </c>
      <c r="X739" s="992"/>
      <c r="Y739" s="992"/>
      <c r="Z739" s="92" t="str">
        <f>IF(AA739="", "", "-")</f>
        <v/>
      </c>
      <c r="AA739" s="93"/>
      <c r="AB739" s="92" t="str">
        <f>IF(Q739="", "", ")")</f>
        <v/>
      </c>
      <c r="AC739" s="989"/>
      <c r="AD739" s="990"/>
      <c r="AE739" s="990"/>
      <c r="AF739" s="91" t="str">
        <f>IF(AC739="", "", "(")</f>
        <v/>
      </c>
      <c r="AG739" s="991"/>
      <c r="AH739" s="991"/>
      <c r="AI739" s="91" t="str">
        <f>IF(OR(AG739="　", AG739=""), "", "-")</f>
        <v/>
      </c>
      <c r="AJ739" s="992"/>
      <c r="AK739" s="992"/>
      <c r="AL739" s="92" t="str">
        <f>IF(AM739="", "", "-")</f>
        <v/>
      </c>
      <c r="AM739" s="93"/>
      <c r="AN739" s="92" t="str">
        <f>IF(AC739="", "", ")")</f>
        <v/>
      </c>
      <c r="AO739" s="1017"/>
      <c r="AP739" s="1018"/>
      <c r="AQ739" s="1018"/>
      <c r="AR739" s="1018"/>
      <c r="AS739" s="1018"/>
      <c r="AT739" s="1018"/>
      <c r="AU739" s="1018"/>
      <c r="AV739" s="1018"/>
      <c r="AW739" s="1018"/>
      <c r="AX739" s="1019"/>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679" t="s">
        <v>600</v>
      </c>
      <c r="H779" s="680"/>
      <c r="I779" s="680"/>
      <c r="J779" s="680"/>
      <c r="K779" s="680"/>
      <c r="L779" s="680"/>
      <c r="M779" s="680"/>
      <c r="N779" s="680"/>
      <c r="O779" s="680"/>
      <c r="P779" s="680"/>
      <c r="Q779" s="680"/>
      <c r="R779" s="680"/>
      <c r="S779" s="680"/>
      <c r="T779" s="680"/>
      <c r="U779" s="680"/>
      <c r="V779" s="680"/>
      <c r="W779" s="680"/>
      <c r="X779" s="680"/>
      <c r="Y779" s="680"/>
      <c r="Z779" s="680"/>
      <c r="AA779" s="680"/>
      <c r="AB779" s="681"/>
      <c r="AC779" s="679" t="s">
        <v>604</v>
      </c>
      <c r="AD779" s="680"/>
      <c r="AE779" s="680"/>
      <c r="AF779" s="680"/>
      <c r="AG779" s="680"/>
      <c r="AH779" s="680"/>
      <c r="AI779" s="680"/>
      <c r="AJ779" s="680"/>
      <c r="AK779" s="680"/>
      <c r="AL779" s="680"/>
      <c r="AM779" s="680"/>
      <c r="AN779" s="680"/>
      <c r="AO779" s="680"/>
      <c r="AP779" s="680"/>
      <c r="AQ779" s="680"/>
      <c r="AR779" s="680"/>
      <c r="AS779" s="680"/>
      <c r="AT779" s="680"/>
      <c r="AU779" s="680"/>
      <c r="AV779" s="680"/>
      <c r="AW779" s="680"/>
      <c r="AX779" s="794"/>
    </row>
    <row r="780" spans="1:50" ht="24.75" customHeight="1" x14ac:dyDescent="0.15">
      <c r="A780" s="635"/>
      <c r="B780" s="636"/>
      <c r="C780" s="636"/>
      <c r="D780" s="636"/>
      <c r="E780" s="636"/>
      <c r="F780" s="637"/>
      <c r="G780" s="815" t="s">
        <v>17</v>
      </c>
      <c r="H780" s="665"/>
      <c r="I780" s="665"/>
      <c r="J780" s="665"/>
      <c r="K780" s="665"/>
      <c r="L780" s="664" t="s">
        <v>18</v>
      </c>
      <c r="M780" s="665"/>
      <c r="N780" s="665"/>
      <c r="O780" s="665"/>
      <c r="P780" s="665"/>
      <c r="Q780" s="665"/>
      <c r="R780" s="665"/>
      <c r="S780" s="665"/>
      <c r="T780" s="665"/>
      <c r="U780" s="665"/>
      <c r="V780" s="665"/>
      <c r="W780" s="665"/>
      <c r="X780" s="666"/>
      <c r="Y780" s="657" t="s">
        <v>19</v>
      </c>
      <c r="Z780" s="658"/>
      <c r="AA780" s="658"/>
      <c r="AB780" s="799"/>
      <c r="AC780" s="815" t="s">
        <v>17</v>
      </c>
      <c r="AD780" s="665"/>
      <c r="AE780" s="665"/>
      <c r="AF780" s="665"/>
      <c r="AG780" s="665"/>
      <c r="AH780" s="664" t="s">
        <v>18</v>
      </c>
      <c r="AI780" s="665"/>
      <c r="AJ780" s="665"/>
      <c r="AK780" s="665"/>
      <c r="AL780" s="665"/>
      <c r="AM780" s="665"/>
      <c r="AN780" s="665"/>
      <c r="AO780" s="665"/>
      <c r="AP780" s="665"/>
      <c r="AQ780" s="665"/>
      <c r="AR780" s="665"/>
      <c r="AS780" s="665"/>
      <c r="AT780" s="666"/>
      <c r="AU780" s="657" t="s">
        <v>19</v>
      </c>
      <c r="AV780" s="658"/>
      <c r="AW780" s="658"/>
      <c r="AX780" s="659"/>
    </row>
    <row r="781" spans="1:50" ht="24.75" customHeight="1" x14ac:dyDescent="0.15">
      <c r="A781" s="635"/>
      <c r="B781" s="636"/>
      <c r="C781" s="636"/>
      <c r="D781" s="636"/>
      <c r="E781" s="636"/>
      <c r="F781" s="637"/>
      <c r="G781" s="667" t="s">
        <v>602</v>
      </c>
      <c r="H781" s="668"/>
      <c r="I781" s="668"/>
      <c r="J781" s="668"/>
      <c r="K781" s="669"/>
      <c r="L781" s="661" t="s">
        <v>603</v>
      </c>
      <c r="M781" s="662"/>
      <c r="N781" s="662"/>
      <c r="O781" s="662"/>
      <c r="P781" s="662"/>
      <c r="Q781" s="662"/>
      <c r="R781" s="662"/>
      <c r="S781" s="662"/>
      <c r="T781" s="662"/>
      <c r="U781" s="662"/>
      <c r="V781" s="662"/>
      <c r="W781" s="662"/>
      <c r="X781" s="663"/>
      <c r="Y781" s="392">
        <v>102</v>
      </c>
      <c r="Z781" s="393"/>
      <c r="AA781" s="393"/>
      <c r="AB781" s="806"/>
      <c r="AC781" s="667" t="s">
        <v>602</v>
      </c>
      <c r="AD781" s="668"/>
      <c r="AE781" s="668"/>
      <c r="AF781" s="668"/>
      <c r="AG781" s="669"/>
      <c r="AH781" s="661" t="s">
        <v>605</v>
      </c>
      <c r="AI781" s="662"/>
      <c r="AJ781" s="662"/>
      <c r="AK781" s="662"/>
      <c r="AL781" s="662"/>
      <c r="AM781" s="662"/>
      <c r="AN781" s="662"/>
      <c r="AO781" s="662"/>
      <c r="AP781" s="662"/>
      <c r="AQ781" s="662"/>
      <c r="AR781" s="662"/>
      <c r="AS781" s="662"/>
      <c r="AT781" s="663"/>
      <c r="AU781" s="392">
        <v>2.4</v>
      </c>
      <c r="AV781" s="393"/>
      <c r="AW781" s="393"/>
      <c r="AX781" s="394"/>
    </row>
    <row r="782" spans="1:50" ht="24.75" customHeight="1" x14ac:dyDescent="0.15">
      <c r="A782" s="635"/>
      <c r="B782" s="636"/>
      <c r="C782" s="636"/>
      <c r="D782" s="636"/>
      <c r="E782" s="636"/>
      <c r="F782" s="637"/>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t="s">
        <v>601</v>
      </c>
      <c r="AD782" s="608"/>
      <c r="AE782" s="608"/>
      <c r="AF782" s="608"/>
      <c r="AG782" s="609"/>
      <c r="AH782" s="599" t="s">
        <v>606</v>
      </c>
      <c r="AI782" s="600"/>
      <c r="AJ782" s="600"/>
      <c r="AK782" s="600"/>
      <c r="AL782" s="600"/>
      <c r="AM782" s="600"/>
      <c r="AN782" s="600"/>
      <c r="AO782" s="600"/>
      <c r="AP782" s="600"/>
      <c r="AQ782" s="600"/>
      <c r="AR782" s="600"/>
      <c r="AS782" s="600"/>
      <c r="AT782" s="601"/>
      <c r="AU782" s="602">
        <v>2.1</v>
      </c>
      <c r="AV782" s="603"/>
      <c r="AW782" s="603"/>
      <c r="AX782" s="604"/>
    </row>
    <row r="783" spans="1:50" ht="24.75" customHeight="1" x14ac:dyDescent="0.15">
      <c r="A783" s="635"/>
      <c r="B783" s="636"/>
      <c r="C783" s="636"/>
      <c r="D783" s="636"/>
      <c r="E783" s="636"/>
      <c r="F783" s="637"/>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601</v>
      </c>
      <c r="AD783" s="608"/>
      <c r="AE783" s="608"/>
      <c r="AF783" s="608"/>
      <c r="AG783" s="609"/>
      <c r="AH783" s="599" t="s">
        <v>607</v>
      </c>
      <c r="AI783" s="600"/>
      <c r="AJ783" s="600"/>
      <c r="AK783" s="600"/>
      <c r="AL783" s="600"/>
      <c r="AM783" s="600"/>
      <c r="AN783" s="600"/>
      <c r="AO783" s="600"/>
      <c r="AP783" s="600"/>
      <c r="AQ783" s="600"/>
      <c r="AR783" s="600"/>
      <c r="AS783" s="600"/>
      <c r="AT783" s="601"/>
      <c r="AU783" s="602">
        <v>1.6</v>
      </c>
      <c r="AV783" s="603"/>
      <c r="AW783" s="603"/>
      <c r="AX783" s="604"/>
    </row>
    <row r="784" spans="1:50" ht="24.75" customHeight="1" x14ac:dyDescent="0.15">
      <c r="A784" s="635"/>
      <c r="B784" s="636"/>
      <c r="C784" s="636"/>
      <c r="D784" s="636"/>
      <c r="E784" s="636"/>
      <c r="F784" s="637"/>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601</v>
      </c>
      <c r="AD784" s="608"/>
      <c r="AE784" s="608"/>
      <c r="AF784" s="608"/>
      <c r="AG784" s="609"/>
      <c r="AH784" s="599" t="s">
        <v>608</v>
      </c>
      <c r="AI784" s="600"/>
      <c r="AJ784" s="600"/>
      <c r="AK784" s="600"/>
      <c r="AL784" s="600"/>
      <c r="AM784" s="600"/>
      <c r="AN784" s="600"/>
      <c r="AO784" s="600"/>
      <c r="AP784" s="600"/>
      <c r="AQ784" s="600"/>
      <c r="AR784" s="600"/>
      <c r="AS784" s="600"/>
      <c r="AT784" s="601"/>
      <c r="AU784" s="602">
        <v>1.5</v>
      </c>
      <c r="AV784" s="603"/>
      <c r="AW784" s="603"/>
      <c r="AX784" s="604"/>
    </row>
    <row r="785" spans="1:50" ht="24.75" customHeight="1" x14ac:dyDescent="0.15">
      <c r="A785" s="635"/>
      <c r="B785" s="636"/>
      <c r="C785" s="636"/>
      <c r="D785" s="636"/>
      <c r="E785" s="636"/>
      <c r="F785" s="637"/>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601</v>
      </c>
      <c r="AD785" s="608"/>
      <c r="AE785" s="608"/>
      <c r="AF785" s="608"/>
      <c r="AG785" s="609"/>
      <c r="AH785" s="599" t="s">
        <v>609</v>
      </c>
      <c r="AI785" s="600"/>
      <c r="AJ785" s="600"/>
      <c r="AK785" s="600"/>
      <c r="AL785" s="600"/>
      <c r="AM785" s="600"/>
      <c r="AN785" s="600"/>
      <c r="AO785" s="600"/>
      <c r="AP785" s="600"/>
      <c r="AQ785" s="600"/>
      <c r="AR785" s="600"/>
      <c r="AS785" s="600"/>
      <c r="AT785" s="601"/>
      <c r="AU785" s="602">
        <v>1</v>
      </c>
      <c r="AV785" s="603"/>
      <c r="AW785" s="603"/>
      <c r="AX785" s="604"/>
    </row>
    <row r="786" spans="1:50" ht="24.75" customHeight="1" x14ac:dyDescent="0.15">
      <c r="A786" s="635"/>
      <c r="B786" s="636"/>
      <c r="C786" s="636"/>
      <c r="D786" s="636"/>
      <c r="E786" s="636"/>
      <c r="F786" s="637"/>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t="s">
        <v>601</v>
      </c>
      <c r="AD786" s="608"/>
      <c r="AE786" s="608"/>
      <c r="AF786" s="608"/>
      <c r="AG786" s="609"/>
      <c r="AH786" s="599" t="s">
        <v>610</v>
      </c>
      <c r="AI786" s="600"/>
      <c r="AJ786" s="600"/>
      <c r="AK786" s="600"/>
      <c r="AL786" s="600"/>
      <c r="AM786" s="600"/>
      <c r="AN786" s="600"/>
      <c r="AO786" s="600"/>
      <c r="AP786" s="600"/>
      <c r="AQ786" s="600"/>
      <c r="AR786" s="600"/>
      <c r="AS786" s="600"/>
      <c r="AT786" s="601"/>
      <c r="AU786" s="602">
        <v>0.3</v>
      </c>
      <c r="AV786" s="603"/>
      <c r="AW786" s="603"/>
      <c r="AX786" s="604"/>
    </row>
    <row r="787" spans="1:50" ht="24.75" hidden="1" customHeight="1" x14ac:dyDescent="0.15">
      <c r="A787" s="635"/>
      <c r="B787" s="636"/>
      <c r="C787" s="636"/>
      <c r="D787" s="636"/>
      <c r="E787" s="636"/>
      <c r="F787" s="637"/>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5"/>
      <c r="B791" s="636"/>
      <c r="C791" s="636"/>
      <c r="D791" s="636"/>
      <c r="E791" s="636"/>
      <c r="F791" s="637"/>
      <c r="G791" s="826" t="s">
        <v>20</v>
      </c>
      <c r="H791" s="827"/>
      <c r="I791" s="827"/>
      <c r="J791" s="827"/>
      <c r="K791" s="827"/>
      <c r="L791" s="828"/>
      <c r="M791" s="829"/>
      <c r="N791" s="829"/>
      <c r="O791" s="829"/>
      <c r="P791" s="829"/>
      <c r="Q791" s="829"/>
      <c r="R791" s="829"/>
      <c r="S791" s="829"/>
      <c r="T791" s="829"/>
      <c r="U791" s="829"/>
      <c r="V791" s="829"/>
      <c r="W791" s="829"/>
      <c r="X791" s="830"/>
      <c r="Y791" s="831">
        <f>SUM(Y781:AB790)</f>
        <v>102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8.9</v>
      </c>
      <c r="AV791" s="832"/>
      <c r="AW791" s="832"/>
      <c r="AX791" s="834"/>
    </row>
    <row r="792" spans="1:50" ht="24.75" customHeight="1" x14ac:dyDescent="0.15">
      <c r="A792" s="635"/>
      <c r="B792" s="636"/>
      <c r="C792" s="636"/>
      <c r="D792" s="636"/>
      <c r="E792" s="636"/>
      <c r="F792" s="637"/>
      <c r="G792" s="679" t="s">
        <v>611</v>
      </c>
      <c r="H792" s="680"/>
      <c r="I792" s="680"/>
      <c r="J792" s="680"/>
      <c r="K792" s="680"/>
      <c r="L792" s="680"/>
      <c r="M792" s="680"/>
      <c r="N792" s="680"/>
      <c r="O792" s="680"/>
      <c r="P792" s="680"/>
      <c r="Q792" s="680"/>
      <c r="R792" s="680"/>
      <c r="S792" s="680"/>
      <c r="T792" s="680"/>
      <c r="U792" s="680"/>
      <c r="V792" s="680"/>
      <c r="W792" s="680"/>
      <c r="X792" s="680"/>
      <c r="Y792" s="680"/>
      <c r="Z792" s="680"/>
      <c r="AA792" s="680"/>
      <c r="AB792" s="681"/>
      <c r="AC792" s="679" t="s">
        <v>454</v>
      </c>
      <c r="AD792" s="680"/>
      <c r="AE792" s="680"/>
      <c r="AF792" s="680"/>
      <c r="AG792" s="680"/>
      <c r="AH792" s="680"/>
      <c r="AI792" s="680"/>
      <c r="AJ792" s="680"/>
      <c r="AK792" s="680"/>
      <c r="AL792" s="680"/>
      <c r="AM792" s="680"/>
      <c r="AN792" s="680"/>
      <c r="AO792" s="680"/>
      <c r="AP792" s="680"/>
      <c r="AQ792" s="680"/>
      <c r="AR792" s="680"/>
      <c r="AS792" s="680"/>
      <c r="AT792" s="680"/>
      <c r="AU792" s="680"/>
      <c r="AV792" s="680"/>
      <c r="AW792" s="680"/>
      <c r="AX792" s="794"/>
    </row>
    <row r="793" spans="1:50" ht="24.75" customHeight="1" x14ac:dyDescent="0.15">
      <c r="A793" s="635"/>
      <c r="B793" s="636"/>
      <c r="C793" s="636"/>
      <c r="D793" s="636"/>
      <c r="E793" s="636"/>
      <c r="F793" s="637"/>
      <c r="G793" s="815" t="s">
        <v>17</v>
      </c>
      <c r="H793" s="665"/>
      <c r="I793" s="665"/>
      <c r="J793" s="665"/>
      <c r="K793" s="665"/>
      <c r="L793" s="664" t="s">
        <v>18</v>
      </c>
      <c r="M793" s="665"/>
      <c r="N793" s="665"/>
      <c r="O793" s="665"/>
      <c r="P793" s="665"/>
      <c r="Q793" s="665"/>
      <c r="R793" s="665"/>
      <c r="S793" s="665"/>
      <c r="T793" s="665"/>
      <c r="U793" s="665"/>
      <c r="V793" s="665"/>
      <c r="W793" s="665"/>
      <c r="X793" s="666"/>
      <c r="Y793" s="657" t="s">
        <v>19</v>
      </c>
      <c r="Z793" s="658"/>
      <c r="AA793" s="658"/>
      <c r="AB793" s="799"/>
      <c r="AC793" s="815" t="s">
        <v>17</v>
      </c>
      <c r="AD793" s="665"/>
      <c r="AE793" s="665"/>
      <c r="AF793" s="665"/>
      <c r="AG793" s="665"/>
      <c r="AH793" s="664" t="s">
        <v>18</v>
      </c>
      <c r="AI793" s="665"/>
      <c r="AJ793" s="665"/>
      <c r="AK793" s="665"/>
      <c r="AL793" s="665"/>
      <c r="AM793" s="665"/>
      <c r="AN793" s="665"/>
      <c r="AO793" s="665"/>
      <c r="AP793" s="665"/>
      <c r="AQ793" s="665"/>
      <c r="AR793" s="665"/>
      <c r="AS793" s="665"/>
      <c r="AT793" s="666"/>
      <c r="AU793" s="657" t="s">
        <v>19</v>
      </c>
      <c r="AV793" s="658"/>
      <c r="AW793" s="658"/>
      <c r="AX793" s="659"/>
    </row>
    <row r="794" spans="1:50" ht="24.75" customHeight="1" x14ac:dyDescent="0.15">
      <c r="A794" s="635"/>
      <c r="B794" s="636"/>
      <c r="C794" s="636"/>
      <c r="D794" s="636"/>
      <c r="E794" s="636"/>
      <c r="F794" s="637"/>
      <c r="G794" s="667" t="s">
        <v>614</v>
      </c>
      <c r="H794" s="668"/>
      <c r="I794" s="668"/>
      <c r="J794" s="668"/>
      <c r="K794" s="669"/>
      <c r="L794" s="661" t="s">
        <v>612</v>
      </c>
      <c r="M794" s="662"/>
      <c r="N794" s="662"/>
      <c r="O794" s="662"/>
      <c r="P794" s="662"/>
      <c r="Q794" s="662"/>
      <c r="R794" s="662"/>
      <c r="S794" s="662"/>
      <c r="T794" s="662"/>
      <c r="U794" s="662"/>
      <c r="V794" s="662"/>
      <c r="W794" s="662"/>
      <c r="X794" s="663"/>
      <c r="Y794" s="392">
        <v>112</v>
      </c>
      <c r="Z794" s="393"/>
      <c r="AA794" s="393"/>
      <c r="AB794" s="806"/>
      <c r="AC794" s="667"/>
      <c r="AD794" s="668"/>
      <c r="AE794" s="668"/>
      <c r="AF794" s="668"/>
      <c r="AG794" s="669"/>
      <c r="AH794" s="661"/>
      <c r="AI794" s="662"/>
      <c r="AJ794" s="662"/>
      <c r="AK794" s="662"/>
      <c r="AL794" s="662"/>
      <c r="AM794" s="662"/>
      <c r="AN794" s="662"/>
      <c r="AO794" s="662"/>
      <c r="AP794" s="662"/>
      <c r="AQ794" s="662"/>
      <c r="AR794" s="662"/>
      <c r="AS794" s="662"/>
      <c r="AT794" s="663"/>
      <c r="AU794" s="392"/>
      <c r="AV794" s="393"/>
      <c r="AW794" s="393"/>
      <c r="AX794" s="394"/>
    </row>
    <row r="795" spans="1:50" ht="24.75" customHeight="1" x14ac:dyDescent="0.15">
      <c r="A795" s="635"/>
      <c r="B795" s="636"/>
      <c r="C795" s="636"/>
      <c r="D795" s="636"/>
      <c r="E795" s="636"/>
      <c r="F795" s="637"/>
      <c r="G795" s="607" t="s">
        <v>614</v>
      </c>
      <c r="H795" s="608"/>
      <c r="I795" s="608"/>
      <c r="J795" s="608"/>
      <c r="K795" s="609"/>
      <c r="L795" s="599" t="s">
        <v>613</v>
      </c>
      <c r="M795" s="600"/>
      <c r="N795" s="600"/>
      <c r="O795" s="600"/>
      <c r="P795" s="600"/>
      <c r="Q795" s="600"/>
      <c r="R795" s="600"/>
      <c r="S795" s="600"/>
      <c r="T795" s="600"/>
      <c r="U795" s="600"/>
      <c r="V795" s="600"/>
      <c r="W795" s="600"/>
      <c r="X795" s="601"/>
      <c r="Y795" s="602">
        <v>25</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5"/>
      <c r="B804" s="636"/>
      <c r="C804" s="636"/>
      <c r="D804" s="636"/>
      <c r="E804" s="636"/>
      <c r="F804" s="637"/>
      <c r="G804" s="826" t="s">
        <v>20</v>
      </c>
      <c r="H804" s="827"/>
      <c r="I804" s="827"/>
      <c r="J804" s="827"/>
      <c r="K804" s="827"/>
      <c r="L804" s="828"/>
      <c r="M804" s="829"/>
      <c r="N804" s="829"/>
      <c r="O804" s="829"/>
      <c r="P804" s="829"/>
      <c r="Q804" s="829"/>
      <c r="R804" s="829"/>
      <c r="S804" s="829"/>
      <c r="T804" s="829"/>
      <c r="U804" s="829"/>
      <c r="V804" s="829"/>
      <c r="W804" s="829"/>
      <c r="X804" s="830"/>
      <c r="Y804" s="831">
        <f>SUM(Y794:AB803)</f>
        <v>137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5"/>
      <c r="B805" s="636"/>
      <c r="C805" s="636"/>
      <c r="D805" s="636"/>
      <c r="E805" s="636"/>
      <c r="F805" s="637"/>
      <c r="G805" s="679" t="s">
        <v>455</v>
      </c>
      <c r="H805" s="680"/>
      <c r="I805" s="680"/>
      <c r="J805" s="680"/>
      <c r="K805" s="680"/>
      <c r="L805" s="680"/>
      <c r="M805" s="680"/>
      <c r="N805" s="680"/>
      <c r="O805" s="680"/>
      <c r="P805" s="680"/>
      <c r="Q805" s="680"/>
      <c r="R805" s="680"/>
      <c r="S805" s="680"/>
      <c r="T805" s="680"/>
      <c r="U805" s="680"/>
      <c r="V805" s="680"/>
      <c r="W805" s="680"/>
      <c r="X805" s="680"/>
      <c r="Y805" s="680"/>
      <c r="Z805" s="680"/>
      <c r="AA805" s="680"/>
      <c r="AB805" s="681"/>
      <c r="AC805" s="679" t="s">
        <v>456</v>
      </c>
      <c r="AD805" s="680"/>
      <c r="AE805" s="680"/>
      <c r="AF805" s="680"/>
      <c r="AG805" s="680"/>
      <c r="AH805" s="680"/>
      <c r="AI805" s="680"/>
      <c r="AJ805" s="680"/>
      <c r="AK805" s="680"/>
      <c r="AL805" s="680"/>
      <c r="AM805" s="680"/>
      <c r="AN805" s="680"/>
      <c r="AO805" s="680"/>
      <c r="AP805" s="680"/>
      <c r="AQ805" s="680"/>
      <c r="AR805" s="680"/>
      <c r="AS805" s="680"/>
      <c r="AT805" s="680"/>
      <c r="AU805" s="680"/>
      <c r="AV805" s="680"/>
      <c r="AW805" s="680"/>
      <c r="AX805" s="794"/>
    </row>
    <row r="806" spans="1:50" ht="24.75" hidden="1" customHeight="1" x14ac:dyDescent="0.15">
      <c r="A806" s="635"/>
      <c r="B806" s="636"/>
      <c r="C806" s="636"/>
      <c r="D806" s="636"/>
      <c r="E806" s="636"/>
      <c r="F806" s="637"/>
      <c r="G806" s="815" t="s">
        <v>17</v>
      </c>
      <c r="H806" s="665"/>
      <c r="I806" s="665"/>
      <c r="J806" s="665"/>
      <c r="K806" s="665"/>
      <c r="L806" s="664" t="s">
        <v>18</v>
      </c>
      <c r="M806" s="665"/>
      <c r="N806" s="665"/>
      <c r="O806" s="665"/>
      <c r="P806" s="665"/>
      <c r="Q806" s="665"/>
      <c r="R806" s="665"/>
      <c r="S806" s="665"/>
      <c r="T806" s="665"/>
      <c r="U806" s="665"/>
      <c r="V806" s="665"/>
      <c r="W806" s="665"/>
      <c r="X806" s="666"/>
      <c r="Y806" s="657" t="s">
        <v>19</v>
      </c>
      <c r="Z806" s="658"/>
      <c r="AA806" s="658"/>
      <c r="AB806" s="799"/>
      <c r="AC806" s="815" t="s">
        <v>17</v>
      </c>
      <c r="AD806" s="665"/>
      <c r="AE806" s="665"/>
      <c r="AF806" s="665"/>
      <c r="AG806" s="665"/>
      <c r="AH806" s="664" t="s">
        <v>18</v>
      </c>
      <c r="AI806" s="665"/>
      <c r="AJ806" s="665"/>
      <c r="AK806" s="665"/>
      <c r="AL806" s="665"/>
      <c r="AM806" s="665"/>
      <c r="AN806" s="665"/>
      <c r="AO806" s="665"/>
      <c r="AP806" s="665"/>
      <c r="AQ806" s="665"/>
      <c r="AR806" s="665"/>
      <c r="AS806" s="665"/>
      <c r="AT806" s="666"/>
      <c r="AU806" s="657" t="s">
        <v>19</v>
      </c>
      <c r="AV806" s="658"/>
      <c r="AW806" s="658"/>
      <c r="AX806" s="659"/>
    </row>
    <row r="807" spans="1:50" ht="24.75" hidden="1" customHeight="1" x14ac:dyDescent="0.15">
      <c r="A807" s="635"/>
      <c r="B807" s="636"/>
      <c r="C807" s="636"/>
      <c r="D807" s="636"/>
      <c r="E807" s="636"/>
      <c r="F807" s="637"/>
      <c r="G807" s="667"/>
      <c r="H807" s="668"/>
      <c r="I807" s="668"/>
      <c r="J807" s="668"/>
      <c r="K807" s="669"/>
      <c r="L807" s="661"/>
      <c r="M807" s="662"/>
      <c r="N807" s="662"/>
      <c r="O807" s="662"/>
      <c r="P807" s="662"/>
      <c r="Q807" s="662"/>
      <c r="R807" s="662"/>
      <c r="S807" s="662"/>
      <c r="T807" s="662"/>
      <c r="U807" s="662"/>
      <c r="V807" s="662"/>
      <c r="W807" s="662"/>
      <c r="X807" s="663"/>
      <c r="Y807" s="392"/>
      <c r="Z807" s="393"/>
      <c r="AA807" s="393"/>
      <c r="AB807" s="806"/>
      <c r="AC807" s="667"/>
      <c r="AD807" s="668"/>
      <c r="AE807" s="668"/>
      <c r="AF807" s="668"/>
      <c r="AG807" s="669"/>
      <c r="AH807" s="661"/>
      <c r="AI807" s="662"/>
      <c r="AJ807" s="662"/>
      <c r="AK807" s="662"/>
      <c r="AL807" s="662"/>
      <c r="AM807" s="662"/>
      <c r="AN807" s="662"/>
      <c r="AO807" s="662"/>
      <c r="AP807" s="662"/>
      <c r="AQ807" s="662"/>
      <c r="AR807" s="662"/>
      <c r="AS807" s="662"/>
      <c r="AT807" s="663"/>
      <c r="AU807" s="392"/>
      <c r="AV807" s="393"/>
      <c r="AW807" s="393"/>
      <c r="AX807" s="394"/>
    </row>
    <row r="808" spans="1:50"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5"/>
      <c r="B817" s="636"/>
      <c r="C817" s="636"/>
      <c r="D817" s="636"/>
      <c r="E817" s="636"/>
      <c r="F817" s="637"/>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5"/>
      <c r="B818" s="636"/>
      <c r="C818" s="636"/>
      <c r="D818" s="636"/>
      <c r="E818" s="636"/>
      <c r="F818" s="637"/>
      <c r="G818" s="679" t="s">
        <v>400</v>
      </c>
      <c r="H818" s="680"/>
      <c r="I818" s="680"/>
      <c r="J818" s="680"/>
      <c r="K818" s="680"/>
      <c r="L818" s="680"/>
      <c r="M818" s="680"/>
      <c r="N818" s="680"/>
      <c r="O818" s="680"/>
      <c r="P818" s="680"/>
      <c r="Q818" s="680"/>
      <c r="R818" s="680"/>
      <c r="S818" s="680"/>
      <c r="T818" s="680"/>
      <c r="U818" s="680"/>
      <c r="V818" s="680"/>
      <c r="W818" s="680"/>
      <c r="X818" s="680"/>
      <c r="Y818" s="680"/>
      <c r="Z818" s="680"/>
      <c r="AA818" s="680"/>
      <c r="AB818" s="681"/>
      <c r="AC818" s="679" t="s">
        <v>302</v>
      </c>
      <c r="AD818" s="680"/>
      <c r="AE818" s="680"/>
      <c r="AF818" s="680"/>
      <c r="AG818" s="680"/>
      <c r="AH818" s="680"/>
      <c r="AI818" s="680"/>
      <c r="AJ818" s="680"/>
      <c r="AK818" s="680"/>
      <c r="AL818" s="680"/>
      <c r="AM818" s="680"/>
      <c r="AN818" s="680"/>
      <c r="AO818" s="680"/>
      <c r="AP818" s="680"/>
      <c r="AQ818" s="680"/>
      <c r="AR818" s="680"/>
      <c r="AS818" s="680"/>
      <c r="AT818" s="680"/>
      <c r="AU818" s="680"/>
      <c r="AV818" s="680"/>
      <c r="AW818" s="680"/>
      <c r="AX818" s="794"/>
    </row>
    <row r="819" spans="1:50" ht="24.75" hidden="1" customHeight="1" x14ac:dyDescent="0.15">
      <c r="A819" s="635"/>
      <c r="B819" s="636"/>
      <c r="C819" s="636"/>
      <c r="D819" s="636"/>
      <c r="E819" s="636"/>
      <c r="F819" s="637"/>
      <c r="G819" s="815" t="s">
        <v>17</v>
      </c>
      <c r="H819" s="665"/>
      <c r="I819" s="665"/>
      <c r="J819" s="665"/>
      <c r="K819" s="665"/>
      <c r="L819" s="664" t="s">
        <v>18</v>
      </c>
      <c r="M819" s="665"/>
      <c r="N819" s="665"/>
      <c r="O819" s="665"/>
      <c r="P819" s="665"/>
      <c r="Q819" s="665"/>
      <c r="R819" s="665"/>
      <c r="S819" s="665"/>
      <c r="T819" s="665"/>
      <c r="U819" s="665"/>
      <c r="V819" s="665"/>
      <c r="W819" s="665"/>
      <c r="X819" s="666"/>
      <c r="Y819" s="657" t="s">
        <v>19</v>
      </c>
      <c r="Z819" s="658"/>
      <c r="AA819" s="658"/>
      <c r="AB819" s="799"/>
      <c r="AC819" s="815" t="s">
        <v>17</v>
      </c>
      <c r="AD819" s="665"/>
      <c r="AE819" s="665"/>
      <c r="AF819" s="665"/>
      <c r="AG819" s="665"/>
      <c r="AH819" s="664" t="s">
        <v>18</v>
      </c>
      <c r="AI819" s="665"/>
      <c r="AJ819" s="665"/>
      <c r="AK819" s="665"/>
      <c r="AL819" s="665"/>
      <c r="AM819" s="665"/>
      <c r="AN819" s="665"/>
      <c r="AO819" s="665"/>
      <c r="AP819" s="665"/>
      <c r="AQ819" s="665"/>
      <c r="AR819" s="665"/>
      <c r="AS819" s="665"/>
      <c r="AT819" s="666"/>
      <c r="AU819" s="657" t="s">
        <v>19</v>
      </c>
      <c r="AV819" s="658"/>
      <c r="AW819" s="658"/>
      <c r="AX819" s="659"/>
    </row>
    <row r="820" spans="1:50" s="16" customFormat="1" ht="24.75" hidden="1" customHeight="1" x14ac:dyDescent="0.15">
      <c r="A820" s="635"/>
      <c r="B820" s="636"/>
      <c r="C820" s="636"/>
      <c r="D820" s="636"/>
      <c r="E820" s="636"/>
      <c r="F820" s="637"/>
      <c r="G820" s="667"/>
      <c r="H820" s="668"/>
      <c r="I820" s="668"/>
      <c r="J820" s="668"/>
      <c r="K820" s="669"/>
      <c r="L820" s="661"/>
      <c r="M820" s="662"/>
      <c r="N820" s="662"/>
      <c r="O820" s="662"/>
      <c r="P820" s="662"/>
      <c r="Q820" s="662"/>
      <c r="R820" s="662"/>
      <c r="S820" s="662"/>
      <c r="T820" s="662"/>
      <c r="U820" s="662"/>
      <c r="V820" s="662"/>
      <c r="W820" s="662"/>
      <c r="X820" s="663"/>
      <c r="Y820" s="392"/>
      <c r="Z820" s="393"/>
      <c r="AA820" s="393"/>
      <c r="AB820" s="806"/>
      <c r="AC820" s="667"/>
      <c r="AD820" s="668"/>
      <c r="AE820" s="668"/>
      <c r="AF820" s="668"/>
      <c r="AG820" s="669"/>
      <c r="AH820" s="661"/>
      <c r="AI820" s="662"/>
      <c r="AJ820" s="662"/>
      <c r="AK820" s="662"/>
      <c r="AL820" s="662"/>
      <c r="AM820" s="662"/>
      <c r="AN820" s="662"/>
      <c r="AO820" s="662"/>
      <c r="AP820" s="662"/>
      <c r="AQ820" s="662"/>
      <c r="AR820" s="662"/>
      <c r="AS820" s="662"/>
      <c r="AT820" s="663"/>
      <c r="AU820" s="392"/>
      <c r="AV820" s="393"/>
      <c r="AW820" s="393"/>
      <c r="AX820" s="394"/>
    </row>
    <row r="821" spans="1:50"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5"/>
      <c r="B830" s="636"/>
      <c r="C830" s="636"/>
      <c r="D830" s="636"/>
      <c r="E830" s="636"/>
      <c r="F830" s="637"/>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478</v>
      </c>
      <c r="AD836" s="142"/>
      <c r="AE836" s="142"/>
      <c r="AF836" s="142"/>
      <c r="AG836" s="142"/>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80">
        <v>1</v>
      </c>
      <c r="B837" s="380">
        <v>1</v>
      </c>
      <c r="C837" s="356" t="s">
        <v>623</v>
      </c>
      <c r="D837" s="342"/>
      <c r="E837" s="342"/>
      <c r="F837" s="342"/>
      <c r="G837" s="342"/>
      <c r="H837" s="342"/>
      <c r="I837" s="342"/>
      <c r="J837" s="343">
        <v>4010001061160</v>
      </c>
      <c r="K837" s="344"/>
      <c r="L837" s="344"/>
      <c r="M837" s="344"/>
      <c r="N837" s="344"/>
      <c r="O837" s="344"/>
      <c r="P837" s="357" t="s">
        <v>615</v>
      </c>
      <c r="Q837" s="345"/>
      <c r="R837" s="345"/>
      <c r="S837" s="345"/>
      <c r="T837" s="345"/>
      <c r="U837" s="345"/>
      <c r="V837" s="345"/>
      <c r="W837" s="345"/>
      <c r="X837" s="345"/>
      <c r="Y837" s="346">
        <v>102</v>
      </c>
      <c r="Z837" s="347"/>
      <c r="AA837" s="347"/>
      <c r="AB837" s="348"/>
      <c r="AC837" s="358" t="s">
        <v>518</v>
      </c>
      <c r="AD837" s="366"/>
      <c r="AE837" s="366"/>
      <c r="AF837" s="366"/>
      <c r="AG837" s="366"/>
      <c r="AH837" s="367">
        <v>3</v>
      </c>
      <c r="AI837" s="368"/>
      <c r="AJ837" s="368"/>
      <c r="AK837" s="368"/>
      <c r="AL837" s="352">
        <v>100</v>
      </c>
      <c r="AM837" s="353"/>
      <c r="AN837" s="353"/>
      <c r="AO837" s="354"/>
      <c r="AP837" s="355" t="s">
        <v>696</v>
      </c>
      <c r="AQ837" s="355"/>
      <c r="AR837" s="355"/>
      <c r="AS837" s="355"/>
      <c r="AT837" s="355"/>
      <c r="AU837" s="355"/>
      <c r="AV837" s="355"/>
      <c r="AW837" s="355"/>
      <c r="AX837" s="355"/>
    </row>
    <row r="838" spans="1:50" ht="30" customHeight="1" x14ac:dyDescent="0.15">
      <c r="A838" s="380">
        <v>2</v>
      </c>
      <c r="B838" s="380">
        <v>1</v>
      </c>
      <c r="C838" s="356" t="s">
        <v>624</v>
      </c>
      <c r="D838" s="342"/>
      <c r="E838" s="342"/>
      <c r="F838" s="342"/>
      <c r="G838" s="342"/>
      <c r="H838" s="342"/>
      <c r="I838" s="342"/>
      <c r="J838" s="343">
        <v>2030005008348</v>
      </c>
      <c r="K838" s="344"/>
      <c r="L838" s="344"/>
      <c r="M838" s="344"/>
      <c r="N838" s="344"/>
      <c r="O838" s="344"/>
      <c r="P838" s="357" t="s">
        <v>616</v>
      </c>
      <c r="Q838" s="345"/>
      <c r="R838" s="345"/>
      <c r="S838" s="345"/>
      <c r="T838" s="345"/>
      <c r="U838" s="345"/>
      <c r="V838" s="345"/>
      <c r="W838" s="345"/>
      <c r="X838" s="345"/>
      <c r="Y838" s="346">
        <v>45</v>
      </c>
      <c r="Z838" s="347"/>
      <c r="AA838" s="347"/>
      <c r="AB838" s="348"/>
      <c r="AC838" s="358" t="s">
        <v>518</v>
      </c>
      <c r="AD838" s="358"/>
      <c r="AE838" s="358"/>
      <c r="AF838" s="358"/>
      <c r="AG838" s="358"/>
      <c r="AH838" s="367">
        <v>2</v>
      </c>
      <c r="AI838" s="368"/>
      <c r="AJ838" s="368"/>
      <c r="AK838" s="368"/>
      <c r="AL838" s="352">
        <v>82.9</v>
      </c>
      <c r="AM838" s="353"/>
      <c r="AN838" s="353"/>
      <c r="AO838" s="354"/>
      <c r="AP838" s="355" t="s">
        <v>696</v>
      </c>
      <c r="AQ838" s="355"/>
      <c r="AR838" s="355"/>
      <c r="AS838" s="355"/>
      <c r="AT838" s="355"/>
      <c r="AU838" s="355"/>
      <c r="AV838" s="355"/>
      <c r="AW838" s="355"/>
      <c r="AX838" s="355"/>
    </row>
    <row r="839" spans="1:50" ht="30" customHeight="1" x14ac:dyDescent="0.15">
      <c r="A839" s="380">
        <v>3</v>
      </c>
      <c r="B839" s="380">
        <v>1</v>
      </c>
      <c r="C839" s="356" t="s">
        <v>625</v>
      </c>
      <c r="D839" s="342"/>
      <c r="E839" s="342"/>
      <c r="F839" s="342"/>
      <c r="G839" s="342"/>
      <c r="H839" s="342"/>
      <c r="I839" s="342"/>
      <c r="J839" s="343">
        <v>5020001027242</v>
      </c>
      <c r="K839" s="344"/>
      <c r="L839" s="344"/>
      <c r="M839" s="344"/>
      <c r="N839" s="344"/>
      <c r="O839" s="344"/>
      <c r="P839" s="357" t="s">
        <v>671</v>
      </c>
      <c r="Q839" s="345"/>
      <c r="R839" s="345"/>
      <c r="S839" s="345"/>
      <c r="T839" s="345"/>
      <c r="U839" s="345"/>
      <c r="V839" s="345"/>
      <c r="W839" s="345"/>
      <c r="X839" s="345"/>
      <c r="Y839" s="346">
        <v>42</v>
      </c>
      <c r="Z839" s="347"/>
      <c r="AA839" s="347"/>
      <c r="AB839" s="348"/>
      <c r="AC839" s="358" t="s">
        <v>518</v>
      </c>
      <c r="AD839" s="358"/>
      <c r="AE839" s="358"/>
      <c r="AF839" s="358"/>
      <c r="AG839" s="358"/>
      <c r="AH839" s="350">
        <v>6</v>
      </c>
      <c r="AI839" s="351"/>
      <c r="AJ839" s="351"/>
      <c r="AK839" s="351"/>
      <c r="AL839" s="352">
        <v>71.099999999999994</v>
      </c>
      <c r="AM839" s="353"/>
      <c r="AN839" s="353"/>
      <c r="AO839" s="354"/>
      <c r="AP839" s="355" t="s">
        <v>696</v>
      </c>
      <c r="AQ839" s="355"/>
      <c r="AR839" s="355"/>
      <c r="AS839" s="355"/>
      <c r="AT839" s="355"/>
      <c r="AU839" s="355"/>
      <c r="AV839" s="355"/>
      <c r="AW839" s="355"/>
      <c r="AX839" s="355"/>
    </row>
    <row r="840" spans="1:50" ht="30" customHeight="1" x14ac:dyDescent="0.15">
      <c r="A840" s="380">
        <v>4</v>
      </c>
      <c r="B840" s="380">
        <v>1</v>
      </c>
      <c r="C840" s="356" t="s">
        <v>626</v>
      </c>
      <c r="D840" s="342"/>
      <c r="E840" s="342"/>
      <c r="F840" s="342"/>
      <c r="G840" s="342"/>
      <c r="H840" s="342"/>
      <c r="I840" s="342"/>
      <c r="J840" s="343">
        <v>3010001032864</v>
      </c>
      <c r="K840" s="344"/>
      <c r="L840" s="344"/>
      <c r="M840" s="344"/>
      <c r="N840" s="344"/>
      <c r="O840" s="344"/>
      <c r="P840" s="357" t="s">
        <v>617</v>
      </c>
      <c r="Q840" s="345"/>
      <c r="R840" s="345"/>
      <c r="S840" s="345"/>
      <c r="T840" s="345"/>
      <c r="U840" s="345"/>
      <c r="V840" s="345"/>
      <c r="W840" s="345"/>
      <c r="X840" s="345"/>
      <c r="Y840" s="346">
        <v>30</v>
      </c>
      <c r="Z840" s="347"/>
      <c r="AA840" s="347"/>
      <c r="AB840" s="348"/>
      <c r="AC840" s="358" t="s">
        <v>518</v>
      </c>
      <c r="AD840" s="358"/>
      <c r="AE840" s="358"/>
      <c r="AF840" s="358"/>
      <c r="AG840" s="358"/>
      <c r="AH840" s="350">
        <v>2</v>
      </c>
      <c r="AI840" s="351"/>
      <c r="AJ840" s="351"/>
      <c r="AK840" s="351"/>
      <c r="AL840" s="352">
        <v>84.2</v>
      </c>
      <c r="AM840" s="353"/>
      <c r="AN840" s="353"/>
      <c r="AO840" s="354"/>
      <c r="AP840" s="355" t="s">
        <v>696</v>
      </c>
      <c r="AQ840" s="355"/>
      <c r="AR840" s="355"/>
      <c r="AS840" s="355"/>
      <c r="AT840" s="355"/>
      <c r="AU840" s="355"/>
      <c r="AV840" s="355"/>
      <c r="AW840" s="355"/>
      <c r="AX840" s="355"/>
    </row>
    <row r="841" spans="1:50" ht="30" customHeight="1" x14ac:dyDescent="0.15">
      <c r="A841" s="380">
        <v>5</v>
      </c>
      <c r="B841" s="380">
        <v>1</v>
      </c>
      <c r="C841" s="356" t="s">
        <v>627</v>
      </c>
      <c r="D841" s="342"/>
      <c r="E841" s="342"/>
      <c r="F841" s="342"/>
      <c r="G841" s="342"/>
      <c r="H841" s="342"/>
      <c r="I841" s="342"/>
      <c r="J841" s="343">
        <v>3010701004312</v>
      </c>
      <c r="K841" s="344"/>
      <c r="L841" s="344"/>
      <c r="M841" s="344"/>
      <c r="N841" s="344"/>
      <c r="O841" s="344"/>
      <c r="P841" s="357" t="s">
        <v>670</v>
      </c>
      <c r="Q841" s="345"/>
      <c r="R841" s="345"/>
      <c r="S841" s="345"/>
      <c r="T841" s="345"/>
      <c r="U841" s="345"/>
      <c r="V841" s="345"/>
      <c r="W841" s="345"/>
      <c r="X841" s="345"/>
      <c r="Y841" s="346">
        <v>21</v>
      </c>
      <c r="Z841" s="347"/>
      <c r="AA841" s="347"/>
      <c r="AB841" s="348"/>
      <c r="AC841" s="349" t="s">
        <v>523</v>
      </c>
      <c r="AD841" s="349"/>
      <c r="AE841" s="349"/>
      <c r="AF841" s="349"/>
      <c r="AG841" s="349"/>
      <c r="AH841" s="350">
        <v>1</v>
      </c>
      <c r="AI841" s="351"/>
      <c r="AJ841" s="351"/>
      <c r="AK841" s="351"/>
      <c r="AL841" s="352">
        <v>99.2</v>
      </c>
      <c r="AM841" s="353"/>
      <c r="AN841" s="353"/>
      <c r="AO841" s="354"/>
      <c r="AP841" s="355" t="s">
        <v>697</v>
      </c>
      <c r="AQ841" s="355"/>
      <c r="AR841" s="355"/>
      <c r="AS841" s="355"/>
      <c r="AT841" s="355"/>
      <c r="AU841" s="355"/>
      <c r="AV841" s="355"/>
      <c r="AW841" s="355"/>
      <c r="AX841" s="355"/>
    </row>
    <row r="842" spans="1:50" ht="30" customHeight="1" x14ac:dyDescent="0.15">
      <c r="A842" s="380">
        <v>6</v>
      </c>
      <c r="B842" s="380">
        <v>1</v>
      </c>
      <c r="C842" s="356" t="s">
        <v>628</v>
      </c>
      <c r="D842" s="342"/>
      <c r="E842" s="342"/>
      <c r="F842" s="342"/>
      <c r="G842" s="342"/>
      <c r="H842" s="342"/>
      <c r="I842" s="342"/>
      <c r="J842" s="343">
        <v>5290001000338</v>
      </c>
      <c r="K842" s="344"/>
      <c r="L842" s="344"/>
      <c r="M842" s="344"/>
      <c r="N842" s="344"/>
      <c r="O842" s="344"/>
      <c r="P842" s="357" t="s">
        <v>618</v>
      </c>
      <c r="Q842" s="345"/>
      <c r="R842" s="345"/>
      <c r="S842" s="345"/>
      <c r="T842" s="345"/>
      <c r="U842" s="345"/>
      <c r="V842" s="345"/>
      <c r="W842" s="345"/>
      <c r="X842" s="345"/>
      <c r="Y842" s="346">
        <v>12</v>
      </c>
      <c r="Z842" s="347"/>
      <c r="AA842" s="347"/>
      <c r="AB842" s="348"/>
      <c r="AC842" s="349" t="s">
        <v>518</v>
      </c>
      <c r="AD842" s="349"/>
      <c r="AE842" s="349"/>
      <c r="AF842" s="349"/>
      <c r="AG842" s="349"/>
      <c r="AH842" s="350">
        <v>2</v>
      </c>
      <c r="AI842" s="351"/>
      <c r="AJ842" s="351"/>
      <c r="AK842" s="351"/>
      <c r="AL842" s="352">
        <v>99.9</v>
      </c>
      <c r="AM842" s="353"/>
      <c r="AN842" s="353"/>
      <c r="AO842" s="354"/>
      <c r="AP842" s="839" t="s">
        <v>695</v>
      </c>
      <c r="AQ842" s="355"/>
      <c r="AR842" s="355"/>
      <c r="AS842" s="355"/>
      <c r="AT842" s="355"/>
      <c r="AU842" s="355"/>
      <c r="AV842" s="355"/>
      <c r="AW842" s="355"/>
      <c r="AX842" s="355"/>
    </row>
    <row r="843" spans="1:50" ht="30" customHeight="1" x14ac:dyDescent="0.15">
      <c r="A843" s="380">
        <v>7</v>
      </c>
      <c r="B843" s="380">
        <v>1</v>
      </c>
      <c r="C843" s="356" t="s">
        <v>629</v>
      </c>
      <c r="D843" s="342"/>
      <c r="E843" s="342"/>
      <c r="F843" s="342"/>
      <c r="G843" s="342"/>
      <c r="H843" s="342"/>
      <c r="I843" s="342"/>
      <c r="J843" s="343">
        <v>9013401005070</v>
      </c>
      <c r="K843" s="344"/>
      <c r="L843" s="344"/>
      <c r="M843" s="344"/>
      <c r="N843" s="344"/>
      <c r="O843" s="344"/>
      <c r="P843" s="357" t="s">
        <v>619</v>
      </c>
      <c r="Q843" s="345"/>
      <c r="R843" s="345"/>
      <c r="S843" s="345"/>
      <c r="T843" s="345"/>
      <c r="U843" s="345"/>
      <c r="V843" s="345"/>
      <c r="W843" s="345"/>
      <c r="X843" s="345"/>
      <c r="Y843" s="346">
        <v>11</v>
      </c>
      <c r="Z843" s="347"/>
      <c r="AA843" s="347"/>
      <c r="AB843" s="348"/>
      <c r="AC843" s="349" t="s">
        <v>523</v>
      </c>
      <c r="AD843" s="349"/>
      <c r="AE843" s="349"/>
      <c r="AF843" s="349"/>
      <c r="AG843" s="349"/>
      <c r="AH843" s="350">
        <v>1</v>
      </c>
      <c r="AI843" s="351"/>
      <c r="AJ843" s="351"/>
      <c r="AK843" s="351"/>
      <c r="AL843" s="352">
        <v>99.8</v>
      </c>
      <c r="AM843" s="353"/>
      <c r="AN843" s="353"/>
      <c r="AO843" s="354"/>
      <c r="AP843" s="355" t="s">
        <v>688</v>
      </c>
      <c r="AQ843" s="355"/>
      <c r="AR843" s="355"/>
      <c r="AS843" s="355"/>
      <c r="AT843" s="355"/>
      <c r="AU843" s="355"/>
      <c r="AV843" s="355"/>
      <c r="AW843" s="355"/>
      <c r="AX843" s="355"/>
    </row>
    <row r="844" spans="1:50" ht="30" customHeight="1" x14ac:dyDescent="0.15">
      <c r="A844" s="380">
        <v>8</v>
      </c>
      <c r="B844" s="380">
        <v>1</v>
      </c>
      <c r="C844" s="356" t="s">
        <v>630</v>
      </c>
      <c r="D844" s="342"/>
      <c r="E844" s="342"/>
      <c r="F844" s="342"/>
      <c r="G844" s="342"/>
      <c r="H844" s="342"/>
      <c r="I844" s="342"/>
      <c r="J844" s="343">
        <v>1030001024993</v>
      </c>
      <c r="K844" s="344"/>
      <c r="L844" s="344"/>
      <c r="M844" s="344"/>
      <c r="N844" s="344"/>
      <c r="O844" s="344"/>
      <c r="P844" s="357" t="s">
        <v>620</v>
      </c>
      <c r="Q844" s="345"/>
      <c r="R844" s="345"/>
      <c r="S844" s="345"/>
      <c r="T844" s="345"/>
      <c r="U844" s="345"/>
      <c r="V844" s="345"/>
      <c r="W844" s="345"/>
      <c r="X844" s="345"/>
      <c r="Y844" s="346">
        <v>10</v>
      </c>
      <c r="Z844" s="347"/>
      <c r="AA844" s="347"/>
      <c r="AB844" s="348"/>
      <c r="AC844" s="349" t="s">
        <v>518</v>
      </c>
      <c r="AD844" s="349"/>
      <c r="AE844" s="349"/>
      <c r="AF844" s="349"/>
      <c r="AG844" s="349"/>
      <c r="AH844" s="350">
        <v>1</v>
      </c>
      <c r="AI844" s="351"/>
      <c r="AJ844" s="351"/>
      <c r="AK844" s="351"/>
      <c r="AL844" s="352">
        <v>100</v>
      </c>
      <c r="AM844" s="353"/>
      <c r="AN844" s="353"/>
      <c r="AO844" s="354"/>
      <c r="AP844" s="355" t="s">
        <v>688</v>
      </c>
      <c r="AQ844" s="355"/>
      <c r="AR844" s="355"/>
      <c r="AS844" s="355"/>
      <c r="AT844" s="355"/>
      <c r="AU844" s="355"/>
      <c r="AV844" s="355"/>
      <c r="AW844" s="355"/>
      <c r="AX844" s="355"/>
    </row>
    <row r="845" spans="1:50" ht="30" customHeight="1" x14ac:dyDescent="0.15">
      <c r="A845" s="380">
        <v>9</v>
      </c>
      <c r="B845" s="380">
        <v>1</v>
      </c>
      <c r="C845" s="356" t="s">
        <v>631</v>
      </c>
      <c r="D845" s="342"/>
      <c r="E845" s="342"/>
      <c r="F845" s="342"/>
      <c r="G845" s="342"/>
      <c r="H845" s="342"/>
      <c r="I845" s="342"/>
      <c r="J845" s="343">
        <v>8011101049876</v>
      </c>
      <c r="K845" s="344"/>
      <c r="L845" s="344"/>
      <c r="M845" s="344"/>
      <c r="N845" s="344"/>
      <c r="O845" s="344"/>
      <c r="P845" s="357" t="s">
        <v>621</v>
      </c>
      <c r="Q845" s="345"/>
      <c r="R845" s="345"/>
      <c r="S845" s="345"/>
      <c r="T845" s="345"/>
      <c r="U845" s="345"/>
      <c r="V845" s="345"/>
      <c r="W845" s="345"/>
      <c r="X845" s="345"/>
      <c r="Y845" s="346">
        <v>10</v>
      </c>
      <c r="Z845" s="347"/>
      <c r="AA845" s="347"/>
      <c r="AB845" s="348"/>
      <c r="AC845" s="349" t="s">
        <v>518</v>
      </c>
      <c r="AD845" s="349"/>
      <c r="AE845" s="349"/>
      <c r="AF845" s="349"/>
      <c r="AG845" s="349"/>
      <c r="AH845" s="350">
        <v>2</v>
      </c>
      <c r="AI845" s="351"/>
      <c r="AJ845" s="351"/>
      <c r="AK845" s="351"/>
      <c r="AL845" s="352">
        <v>95.7</v>
      </c>
      <c r="AM845" s="353"/>
      <c r="AN845" s="353"/>
      <c r="AO845" s="354"/>
      <c r="AP845" s="355" t="s">
        <v>683</v>
      </c>
      <c r="AQ845" s="355"/>
      <c r="AR845" s="355"/>
      <c r="AS845" s="355"/>
      <c r="AT845" s="355"/>
      <c r="AU845" s="355"/>
      <c r="AV845" s="355"/>
      <c r="AW845" s="355"/>
      <c r="AX845" s="355"/>
    </row>
    <row r="846" spans="1:50" ht="30" customHeight="1" x14ac:dyDescent="0.15">
      <c r="A846" s="380">
        <v>10</v>
      </c>
      <c r="B846" s="380">
        <v>1</v>
      </c>
      <c r="C846" s="356" t="s">
        <v>632</v>
      </c>
      <c r="D846" s="342"/>
      <c r="E846" s="342"/>
      <c r="F846" s="342"/>
      <c r="G846" s="342"/>
      <c r="H846" s="342"/>
      <c r="I846" s="342"/>
      <c r="J846" s="343">
        <v>3030001003995</v>
      </c>
      <c r="K846" s="344"/>
      <c r="L846" s="344"/>
      <c r="M846" s="344"/>
      <c r="N846" s="344"/>
      <c r="O846" s="344"/>
      <c r="P846" s="357" t="s">
        <v>622</v>
      </c>
      <c r="Q846" s="345"/>
      <c r="R846" s="345"/>
      <c r="S846" s="345"/>
      <c r="T846" s="345"/>
      <c r="U846" s="345"/>
      <c r="V846" s="345"/>
      <c r="W846" s="345"/>
      <c r="X846" s="345"/>
      <c r="Y846" s="346">
        <v>8</v>
      </c>
      <c r="Z846" s="347"/>
      <c r="AA846" s="347"/>
      <c r="AB846" s="348"/>
      <c r="AC846" s="349" t="s">
        <v>518</v>
      </c>
      <c r="AD846" s="349"/>
      <c r="AE846" s="349"/>
      <c r="AF846" s="349"/>
      <c r="AG846" s="349"/>
      <c r="AH846" s="350">
        <v>6</v>
      </c>
      <c r="AI846" s="351"/>
      <c r="AJ846" s="351"/>
      <c r="AK846" s="351"/>
      <c r="AL846" s="352">
        <v>99.4</v>
      </c>
      <c r="AM846" s="353"/>
      <c r="AN846" s="353"/>
      <c r="AO846" s="354"/>
      <c r="AP846" s="355" t="s">
        <v>683</v>
      </c>
      <c r="AQ846" s="355"/>
      <c r="AR846" s="355"/>
      <c r="AS846" s="355"/>
      <c r="AT846" s="355"/>
      <c r="AU846" s="355"/>
      <c r="AV846" s="355"/>
      <c r="AW846" s="355"/>
      <c r="AX846" s="355"/>
    </row>
    <row r="847" spans="1:50" ht="30" hidden="1" customHeight="1" x14ac:dyDescent="0.15">
      <c r="A847" s="380">
        <v>11</v>
      </c>
      <c r="B847" s="38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80">
        <v>12</v>
      </c>
      <c r="B848" s="38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80">
        <v>13</v>
      </c>
      <c r="B849" s="38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80">
        <v>14</v>
      </c>
      <c r="B850" s="38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80">
        <v>15</v>
      </c>
      <c r="B851" s="38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80">
        <v>16</v>
      </c>
      <c r="B852" s="38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80">
        <v>17</v>
      </c>
      <c r="B853" s="38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80">
        <v>18</v>
      </c>
      <c r="B854" s="38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80">
        <v>19</v>
      </c>
      <c r="B855" s="38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80">
        <v>20</v>
      </c>
      <c r="B856" s="38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80">
        <v>21</v>
      </c>
      <c r="B857" s="38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80">
        <v>22</v>
      </c>
      <c r="B858" s="38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80">
        <v>23</v>
      </c>
      <c r="B859" s="380">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80">
        <v>24</v>
      </c>
      <c r="B860" s="380">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80">
        <v>25</v>
      </c>
      <c r="B861" s="380">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80">
        <v>26</v>
      </c>
      <c r="B862" s="38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80">
        <v>27</v>
      </c>
      <c r="B863" s="38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80">
        <v>28</v>
      </c>
      <c r="B864" s="38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80">
        <v>29</v>
      </c>
      <c r="B865" s="38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80">
        <v>30</v>
      </c>
      <c r="B866" s="38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478</v>
      </c>
      <c r="AD869" s="142"/>
      <c r="AE869" s="142"/>
      <c r="AF869" s="142"/>
      <c r="AG869" s="142"/>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80">
        <v>1</v>
      </c>
      <c r="B870" s="380">
        <v>1</v>
      </c>
      <c r="C870" s="356" t="s">
        <v>643</v>
      </c>
      <c r="D870" s="342"/>
      <c r="E870" s="342"/>
      <c r="F870" s="342"/>
      <c r="G870" s="342"/>
      <c r="H870" s="342"/>
      <c r="I870" s="342"/>
      <c r="J870" s="343">
        <v>8030001024839</v>
      </c>
      <c r="K870" s="344"/>
      <c r="L870" s="344"/>
      <c r="M870" s="344"/>
      <c r="N870" s="344"/>
      <c r="O870" s="344"/>
      <c r="P870" s="357" t="s">
        <v>633</v>
      </c>
      <c r="Q870" s="345"/>
      <c r="R870" s="345"/>
      <c r="S870" s="345"/>
      <c r="T870" s="345"/>
      <c r="U870" s="345"/>
      <c r="V870" s="345"/>
      <c r="W870" s="345"/>
      <c r="X870" s="345"/>
      <c r="Y870" s="346">
        <v>2.4</v>
      </c>
      <c r="Z870" s="347"/>
      <c r="AA870" s="347"/>
      <c r="AB870" s="348"/>
      <c r="AC870" s="358" t="s">
        <v>524</v>
      </c>
      <c r="AD870" s="366"/>
      <c r="AE870" s="366"/>
      <c r="AF870" s="366"/>
      <c r="AG870" s="366"/>
      <c r="AH870" s="367" t="s">
        <v>672</v>
      </c>
      <c r="AI870" s="368"/>
      <c r="AJ870" s="368"/>
      <c r="AK870" s="368"/>
      <c r="AL870" s="367" t="s">
        <v>672</v>
      </c>
      <c r="AM870" s="368"/>
      <c r="AN870" s="368"/>
      <c r="AO870" s="368"/>
      <c r="AP870" s="355" t="s">
        <v>683</v>
      </c>
      <c r="AQ870" s="355"/>
      <c r="AR870" s="355"/>
      <c r="AS870" s="355"/>
      <c r="AT870" s="355"/>
      <c r="AU870" s="355"/>
      <c r="AV870" s="355"/>
      <c r="AW870" s="355"/>
      <c r="AX870" s="355"/>
    </row>
    <row r="871" spans="1:50" ht="30" customHeight="1" x14ac:dyDescent="0.15">
      <c r="A871" s="380">
        <v>2</v>
      </c>
      <c r="B871" s="380">
        <v>1</v>
      </c>
      <c r="C871" s="356" t="s">
        <v>644</v>
      </c>
      <c r="D871" s="342"/>
      <c r="E871" s="342"/>
      <c r="F871" s="342"/>
      <c r="G871" s="342"/>
      <c r="H871" s="342"/>
      <c r="I871" s="342"/>
      <c r="J871" s="343">
        <v>1440001004327</v>
      </c>
      <c r="K871" s="344"/>
      <c r="L871" s="344"/>
      <c r="M871" s="344"/>
      <c r="N871" s="344"/>
      <c r="O871" s="344"/>
      <c r="P871" s="357" t="s">
        <v>641</v>
      </c>
      <c r="Q871" s="345"/>
      <c r="R871" s="345"/>
      <c r="S871" s="345"/>
      <c r="T871" s="345"/>
      <c r="U871" s="345"/>
      <c r="V871" s="345"/>
      <c r="W871" s="345"/>
      <c r="X871" s="345"/>
      <c r="Y871" s="346">
        <v>2.2000000000000002</v>
      </c>
      <c r="Z871" s="347"/>
      <c r="AA871" s="347"/>
      <c r="AB871" s="348"/>
      <c r="AC871" s="358" t="s">
        <v>524</v>
      </c>
      <c r="AD871" s="366"/>
      <c r="AE871" s="366"/>
      <c r="AF871" s="366"/>
      <c r="AG871" s="366"/>
      <c r="AH871" s="367" t="s">
        <v>672</v>
      </c>
      <c r="AI871" s="368"/>
      <c r="AJ871" s="368"/>
      <c r="AK871" s="368"/>
      <c r="AL871" s="367" t="s">
        <v>672</v>
      </c>
      <c r="AM871" s="368"/>
      <c r="AN871" s="368"/>
      <c r="AO871" s="368"/>
      <c r="AP871" s="355" t="s">
        <v>696</v>
      </c>
      <c r="AQ871" s="355"/>
      <c r="AR871" s="355"/>
      <c r="AS871" s="355"/>
      <c r="AT871" s="355"/>
      <c r="AU871" s="355"/>
      <c r="AV871" s="355"/>
      <c r="AW871" s="355"/>
      <c r="AX871" s="355"/>
    </row>
    <row r="872" spans="1:50" ht="30" customHeight="1" x14ac:dyDescent="0.15">
      <c r="A872" s="380">
        <v>3</v>
      </c>
      <c r="B872" s="380">
        <v>1</v>
      </c>
      <c r="C872" s="356" t="s">
        <v>645</v>
      </c>
      <c r="D872" s="342"/>
      <c r="E872" s="342"/>
      <c r="F872" s="342"/>
      <c r="G872" s="342"/>
      <c r="H872" s="342"/>
      <c r="I872" s="342"/>
      <c r="J872" s="343">
        <v>8030001024839</v>
      </c>
      <c r="K872" s="344"/>
      <c r="L872" s="344"/>
      <c r="M872" s="344"/>
      <c r="N872" s="344"/>
      <c r="O872" s="344"/>
      <c r="P872" s="357" t="s">
        <v>634</v>
      </c>
      <c r="Q872" s="345"/>
      <c r="R872" s="345"/>
      <c r="S872" s="345"/>
      <c r="T872" s="345"/>
      <c r="U872" s="345"/>
      <c r="V872" s="345"/>
      <c r="W872" s="345"/>
      <c r="X872" s="345"/>
      <c r="Y872" s="346">
        <v>2.1</v>
      </c>
      <c r="Z872" s="347"/>
      <c r="AA872" s="347"/>
      <c r="AB872" s="348"/>
      <c r="AC872" s="358" t="s">
        <v>524</v>
      </c>
      <c r="AD872" s="366"/>
      <c r="AE872" s="366"/>
      <c r="AF872" s="366"/>
      <c r="AG872" s="366"/>
      <c r="AH872" s="367" t="s">
        <v>672</v>
      </c>
      <c r="AI872" s="368"/>
      <c r="AJ872" s="368"/>
      <c r="AK872" s="368"/>
      <c r="AL872" s="367" t="s">
        <v>672</v>
      </c>
      <c r="AM872" s="368"/>
      <c r="AN872" s="368"/>
      <c r="AO872" s="368"/>
      <c r="AP872" s="355" t="s">
        <v>694</v>
      </c>
      <c r="AQ872" s="355"/>
      <c r="AR872" s="355"/>
      <c r="AS872" s="355"/>
      <c r="AT872" s="355"/>
      <c r="AU872" s="355"/>
      <c r="AV872" s="355"/>
      <c r="AW872" s="355"/>
      <c r="AX872" s="355"/>
    </row>
    <row r="873" spans="1:50" ht="30" customHeight="1" x14ac:dyDescent="0.15">
      <c r="A873" s="380">
        <v>4</v>
      </c>
      <c r="B873" s="380">
        <v>1</v>
      </c>
      <c r="C873" s="356" t="s">
        <v>646</v>
      </c>
      <c r="D873" s="342"/>
      <c r="E873" s="342"/>
      <c r="F873" s="342"/>
      <c r="G873" s="342"/>
      <c r="H873" s="342"/>
      <c r="I873" s="342"/>
      <c r="J873" s="343">
        <v>8060001013525</v>
      </c>
      <c r="K873" s="344"/>
      <c r="L873" s="344"/>
      <c r="M873" s="344"/>
      <c r="N873" s="344"/>
      <c r="O873" s="344"/>
      <c r="P873" s="357" t="s">
        <v>635</v>
      </c>
      <c r="Q873" s="345"/>
      <c r="R873" s="345"/>
      <c r="S873" s="345"/>
      <c r="T873" s="345"/>
      <c r="U873" s="345"/>
      <c r="V873" s="345"/>
      <c r="W873" s="345"/>
      <c r="X873" s="345"/>
      <c r="Y873" s="346">
        <v>1.7</v>
      </c>
      <c r="Z873" s="347"/>
      <c r="AA873" s="347"/>
      <c r="AB873" s="348"/>
      <c r="AC873" s="358" t="s">
        <v>524</v>
      </c>
      <c r="AD873" s="366"/>
      <c r="AE873" s="366"/>
      <c r="AF873" s="366"/>
      <c r="AG873" s="366"/>
      <c r="AH873" s="367" t="s">
        <v>672</v>
      </c>
      <c r="AI873" s="368"/>
      <c r="AJ873" s="368"/>
      <c r="AK873" s="368"/>
      <c r="AL873" s="367" t="s">
        <v>672</v>
      </c>
      <c r="AM873" s="368"/>
      <c r="AN873" s="368"/>
      <c r="AO873" s="368"/>
      <c r="AP873" s="355" t="s">
        <v>683</v>
      </c>
      <c r="AQ873" s="355"/>
      <c r="AR873" s="355"/>
      <c r="AS873" s="355"/>
      <c r="AT873" s="355"/>
      <c r="AU873" s="355"/>
      <c r="AV873" s="355"/>
      <c r="AW873" s="355"/>
      <c r="AX873" s="355"/>
    </row>
    <row r="874" spans="1:50" ht="30" customHeight="1" x14ac:dyDescent="0.15">
      <c r="A874" s="380">
        <v>5</v>
      </c>
      <c r="B874" s="380">
        <v>1</v>
      </c>
      <c r="C874" s="356" t="s">
        <v>645</v>
      </c>
      <c r="D874" s="342"/>
      <c r="E874" s="342"/>
      <c r="F874" s="342"/>
      <c r="G874" s="342"/>
      <c r="H874" s="342"/>
      <c r="I874" s="342"/>
      <c r="J874" s="343">
        <v>8030001024839</v>
      </c>
      <c r="K874" s="344"/>
      <c r="L874" s="344"/>
      <c r="M874" s="344"/>
      <c r="N874" s="344"/>
      <c r="O874" s="344"/>
      <c r="P874" s="357" t="s">
        <v>636</v>
      </c>
      <c r="Q874" s="345"/>
      <c r="R874" s="345"/>
      <c r="S874" s="345"/>
      <c r="T874" s="345"/>
      <c r="U874" s="345"/>
      <c r="V874" s="345"/>
      <c r="W874" s="345"/>
      <c r="X874" s="345"/>
      <c r="Y874" s="346">
        <v>1.6</v>
      </c>
      <c r="Z874" s="347"/>
      <c r="AA874" s="347"/>
      <c r="AB874" s="348"/>
      <c r="AC874" s="358" t="s">
        <v>524</v>
      </c>
      <c r="AD874" s="366"/>
      <c r="AE874" s="366"/>
      <c r="AF874" s="366"/>
      <c r="AG874" s="366"/>
      <c r="AH874" s="367" t="s">
        <v>672</v>
      </c>
      <c r="AI874" s="368"/>
      <c r="AJ874" s="368"/>
      <c r="AK874" s="368"/>
      <c r="AL874" s="367" t="s">
        <v>672</v>
      </c>
      <c r="AM874" s="368"/>
      <c r="AN874" s="368"/>
      <c r="AO874" s="368"/>
      <c r="AP874" s="355" t="s">
        <v>683</v>
      </c>
      <c r="AQ874" s="355"/>
      <c r="AR874" s="355"/>
      <c r="AS874" s="355"/>
      <c r="AT874" s="355"/>
      <c r="AU874" s="355"/>
      <c r="AV874" s="355"/>
      <c r="AW874" s="355"/>
      <c r="AX874" s="355"/>
    </row>
    <row r="875" spans="1:50" ht="30" customHeight="1" x14ac:dyDescent="0.15">
      <c r="A875" s="380">
        <v>6</v>
      </c>
      <c r="B875" s="380">
        <v>1</v>
      </c>
      <c r="C875" s="356" t="s">
        <v>645</v>
      </c>
      <c r="D875" s="342"/>
      <c r="E875" s="342"/>
      <c r="F875" s="342"/>
      <c r="G875" s="342"/>
      <c r="H875" s="342"/>
      <c r="I875" s="342"/>
      <c r="J875" s="343">
        <v>8030001024839</v>
      </c>
      <c r="K875" s="344"/>
      <c r="L875" s="344"/>
      <c r="M875" s="344"/>
      <c r="N875" s="344"/>
      <c r="O875" s="344"/>
      <c r="P875" s="357" t="s">
        <v>637</v>
      </c>
      <c r="Q875" s="345"/>
      <c r="R875" s="345"/>
      <c r="S875" s="345"/>
      <c r="T875" s="345"/>
      <c r="U875" s="345"/>
      <c r="V875" s="345"/>
      <c r="W875" s="345"/>
      <c r="X875" s="345"/>
      <c r="Y875" s="346">
        <v>1.5</v>
      </c>
      <c r="Z875" s="347"/>
      <c r="AA875" s="347"/>
      <c r="AB875" s="348"/>
      <c r="AC875" s="358" t="s">
        <v>524</v>
      </c>
      <c r="AD875" s="366"/>
      <c r="AE875" s="366"/>
      <c r="AF875" s="366"/>
      <c r="AG875" s="366"/>
      <c r="AH875" s="367" t="s">
        <v>672</v>
      </c>
      <c r="AI875" s="368"/>
      <c r="AJ875" s="368"/>
      <c r="AK875" s="368"/>
      <c r="AL875" s="367" t="s">
        <v>672</v>
      </c>
      <c r="AM875" s="368"/>
      <c r="AN875" s="368"/>
      <c r="AO875" s="368"/>
      <c r="AP875" s="355" t="s">
        <v>696</v>
      </c>
      <c r="AQ875" s="355"/>
      <c r="AR875" s="355"/>
      <c r="AS875" s="355"/>
      <c r="AT875" s="355"/>
      <c r="AU875" s="355"/>
      <c r="AV875" s="355"/>
      <c r="AW875" s="355"/>
      <c r="AX875" s="355"/>
    </row>
    <row r="876" spans="1:50" ht="45" customHeight="1" x14ac:dyDescent="0.15">
      <c r="A876" s="380">
        <v>7</v>
      </c>
      <c r="B876" s="380">
        <v>1</v>
      </c>
      <c r="C876" s="356" t="s">
        <v>647</v>
      </c>
      <c r="D876" s="342"/>
      <c r="E876" s="342"/>
      <c r="F876" s="342"/>
      <c r="G876" s="342"/>
      <c r="H876" s="342"/>
      <c r="I876" s="342"/>
      <c r="J876" s="343">
        <v>4290001018620</v>
      </c>
      <c r="K876" s="344"/>
      <c r="L876" s="344"/>
      <c r="M876" s="344"/>
      <c r="N876" s="344"/>
      <c r="O876" s="344"/>
      <c r="P876" s="357" t="s">
        <v>638</v>
      </c>
      <c r="Q876" s="345"/>
      <c r="R876" s="345"/>
      <c r="S876" s="345"/>
      <c r="T876" s="345"/>
      <c r="U876" s="345"/>
      <c r="V876" s="345"/>
      <c r="W876" s="345"/>
      <c r="X876" s="345"/>
      <c r="Y876" s="346">
        <v>1.4</v>
      </c>
      <c r="Z876" s="347"/>
      <c r="AA876" s="347"/>
      <c r="AB876" s="348"/>
      <c r="AC876" s="358" t="s">
        <v>524</v>
      </c>
      <c r="AD876" s="366"/>
      <c r="AE876" s="366"/>
      <c r="AF876" s="366"/>
      <c r="AG876" s="366"/>
      <c r="AH876" s="367" t="s">
        <v>672</v>
      </c>
      <c r="AI876" s="368"/>
      <c r="AJ876" s="368"/>
      <c r="AK876" s="368"/>
      <c r="AL876" s="367" t="s">
        <v>672</v>
      </c>
      <c r="AM876" s="368"/>
      <c r="AN876" s="368"/>
      <c r="AO876" s="368"/>
      <c r="AP876" s="355" t="s">
        <v>683</v>
      </c>
      <c r="AQ876" s="355"/>
      <c r="AR876" s="355"/>
      <c r="AS876" s="355"/>
      <c r="AT876" s="355"/>
      <c r="AU876" s="355"/>
      <c r="AV876" s="355"/>
      <c r="AW876" s="355"/>
      <c r="AX876" s="355"/>
    </row>
    <row r="877" spans="1:50" ht="30" customHeight="1" x14ac:dyDescent="0.15">
      <c r="A877" s="380">
        <v>8</v>
      </c>
      <c r="B877" s="380">
        <v>1</v>
      </c>
      <c r="C877" s="356" t="s">
        <v>648</v>
      </c>
      <c r="D877" s="342"/>
      <c r="E877" s="342"/>
      <c r="F877" s="342"/>
      <c r="G877" s="342"/>
      <c r="H877" s="342"/>
      <c r="I877" s="342"/>
      <c r="J877" s="343">
        <v>4120901024560</v>
      </c>
      <c r="K877" s="344"/>
      <c r="L877" s="344"/>
      <c r="M877" s="344"/>
      <c r="N877" s="344"/>
      <c r="O877" s="344"/>
      <c r="P877" s="357" t="s">
        <v>639</v>
      </c>
      <c r="Q877" s="345"/>
      <c r="R877" s="345"/>
      <c r="S877" s="345"/>
      <c r="T877" s="345"/>
      <c r="U877" s="345"/>
      <c r="V877" s="345"/>
      <c r="W877" s="345"/>
      <c r="X877" s="345"/>
      <c r="Y877" s="346">
        <v>1</v>
      </c>
      <c r="Z877" s="347"/>
      <c r="AA877" s="347"/>
      <c r="AB877" s="348"/>
      <c r="AC877" s="358" t="s">
        <v>524</v>
      </c>
      <c r="AD877" s="366"/>
      <c r="AE877" s="366"/>
      <c r="AF877" s="366"/>
      <c r="AG877" s="366"/>
      <c r="AH877" s="367" t="s">
        <v>672</v>
      </c>
      <c r="AI877" s="368"/>
      <c r="AJ877" s="368"/>
      <c r="AK877" s="368"/>
      <c r="AL877" s="367" t="s">
        <v>672</v>
      </c>
      <c r="AM877" s="368"/>
      <c r="AN877" s="368"/>
      <c r="AO877" s="368"/>
      <c r="AP877" s="355" t="s">
        <v>687</v>
      </c>
      <c r="AQ877" s="355"/>
      <c r="AR877" s="355"/>
      <c r="AS877" s="355"/>
      <c r="AT877" s="355"/>
      <c r="AU877" s="355"/>
      <c r="AV877" s="355"/>
      <c r="AW877" s="355"/>
      <c r="AX877" s="355"/>
    </row>
    <row r="878" spans="1:50" ht="30" customHeight="1" x14ac:dyDescent="0.15">
      <c r="A878" s="380">
        <v>9</v>
      </c>
      <c r="B878" s="380">
        <v>1</v>
      </c>
      <c r="C878" s="356" t="s">
        <v>649</v>
      </c>
      <c r="D878" s="342"/>
      <c r="E878" s="342"/>
      <c r="F878" s="342"/>
      <c r="G878" s="342"/>
      <c r="H878" s="342"/>
      <c r="I878" s="342"/>
      <c r="J878" s="343">
        <v>7011603001311</v>
      </c>
      <c r="K878" s="344"/>
      <c r="L878" s="344"/>
      <c r="M878" s="344"/>
      <c r="N878" s="344"/>
      <c r="O878" s="344"/>
      <c r="P878" s="357" t="s">
        <v>642</v>
      </c>
      <c r="Q878" s="345"/>
      <c r="R878" s="345"/>
      <c r="S878" s="345"/>
      <c r="T878" s="345"/>
      <c r="U878" s="345"/>
      <c r="V878" s="345"/>
      <c r="W878" s="345"/>
      <c r="X878" s="345"/>
      <c r="Y878" s="346">
        <v>1</v>
      </c>
      <c r="Z878" s="347"/>
      <c r="AA878" s="347"/>
      <c r="AB878" s="348"/>
      <c r="AC878" s="358" t="s">
        <v>524</v>
      </c>
      <c r="AD878" s="366"/>
      <c r="AE878" s="366"/>
      <c r="AF878" s="366"/>
      <c r="AG878" s="366"/>
      <c r="AH878" s="367" t="s">
        <v>672</v>
      </c>
      <c r="AI878" s="368"/>
      <c r="AJ878" s="368"/>
      <c r="AK878" s="368"/>
      <c r="AL878" s="367" t="s">
        <v>672</v>
      </c>
      <c r="AM878" s="368"/>
      <c r="AN878" s="368"/>
      <c r="AO878" s="368"/>
      <c r="AP878" s="355" t="s">
        <v>696</v>
      </c>
      <c r="AQ878" s="355"/>
      <c r="AR878" s="355"/>
      <c r="AS878" s="355"/>
      <c r="AT878" s="355"/>
      <c r="AU878" s="355"/>
      <c r="AV878" s="355"/>
      <c r="AW878" s="355"/>
      <c r="AX878" s="355"/>
    </row>
    <row r="879" spans="1:50" ht="30" customHeight="1" x14ac:dyDescent="0.15">
      <c r="A879" s="380">
        <v>10</v>
      </c>
      <c r="B879" s="380">
        <v>1</v>
      </c>
      <c r="C879" s="356" t="s">
        <v>650</v>
      </c>
      <c r="D879" s="342"/>
      <c r="E879" s="342"/>
      <c r="F879" s="342"/>
      <c r="G879" s="342"/>
      <c r="H879" s="342"/>
      <c r="I879" s="342"/>
      <c r="J879" s="343">
        <v>8030001024839</v>
      </c>
      <c r="K879" s="344"/>
      <c r="L879" s="344"/>
      <c r="M879" s="344"/>
      <c r="N879" s="344"/>
      <c r="O879" s="344"/>
      <c r="P879" s="357" t="s">
        <v>640</v>
      </c>
      <c r="Q879" s="345"/>
      <c r="R879" s="345"/>
      <c r="S879" s="345"/>
      <c r="T879" s="345"/>
      <c r="U879" s="345"/>
      <c r="V879" s="345"/>
      <c r="W879" s="345"/>
      <c r="X879" s="345"/>
      <c r="Y879" s="346">
        <v>1</v>
      </c>
      <c r="Z879" s="347"/>
      <c r="AA879" s="347"/>
      <c r="AB879" s="348"/>
      <c r="AC879" s="358" t="s">
        <v>524</v>
      </c>
      <c r="AD879" s="366"/>
      <c r="AE879" s="366"/>
      <c r="AF879" s="366"/>
      <c r="AG879" s="366"/>
      <c r="AH879" s="367" t="s">
        <v>672</v>
      </c>
      <c r="AI879" s="368"/>
      <c r="AJ879" s="368"/>
      <c r="AK879" s="368"/>
      <c r="AL879" s="367" t="s">
        <v>672</v>
      </c>
      <c r="AM879" s="368"/>
      <c r="AN879" s="368"/>
      <c r="AO879" s="368"/>
      <c r="AP879" s="355" t="s">
        <v>683</v>
      </c>
      <c r="AQ879" s="355"/>
      <c r="AR879" s="355"/>
      <c r="AS879" s="355"/>
      <c r="AT879" s="355"/>
      <c r="AU879" s="355"/>
      <c r="AV879" s="355"/>
      <c r="AW879" s="355"/>
      <c r="AX879" s="355"/>
    </row>
    <row r="880" spans="1:50" ht="30" hidden="1" customHeight="1" x14ac:dyDescent="0.15">
      <c r="A880" s="380">
        <v>11</v>
      </c>
      <c r="B880" s="38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80">
        <v>12</v>
      </c>
      <c r="B881" s="38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80">
        <v>13</v>
      </c>
      <c r="B882" s="38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80">
        <v>14</v>
      </c>
      <c r="B883" s="38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80">
        <v>15</v>
      </c>
      <c r="B884" s="38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80">
        <v>16</v>
      </c>
      <c r="B885" s="38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80">
        <v>17</v>
      </c>
      <c r="B886" s="38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80">
        <v>18</v>
      </c>
      <c r="B887" s="38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80">
        <v>19</v>
      </c>
      <c r="B888" s="38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80">
        <v>20</v>
      </c>
      <c r="B889" s="38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80">
        <v>21</v>
      </c>
      <c r="B890" s="38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80">
        <v>22</v>
      </c>
      <c r="B891" s="38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80">
        <v>23</v>
      </c>
      <c r="B892" s="380">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80">
        <v>24</v>
      </c>
      <c r="B893" s="380">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80">
        <v>25</v>
      </c>
      <c r="B894" s="380">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80">
        <v>26</v>
      </c>
      <c r="B895" s="38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80">
        <v>27</v>
      </c>
      <c r="B896" s="38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80">
        <v>28</v>
      </c>
      <c r="B897" s="38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80">
        <v>29</v>
      </c>
      <c r="B898" s="38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80">
        <v>30</v>
      </c>
      <c r="B899" s="38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478</v>
      </c>
      <c r="AD902" s="142"/>
      <c r="AE902" s="142"/>
      <c r="AF902" s="142"/>
      <c r="AG902" s="142"/>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80">
        <v>1</v>
      </c>
      <c r="B903" s="380">
        <v>1</v>
      </c>
      <c r="C903" s="356" t="s">
        <v>661</v>
      </c>
      <c r="D903" s="342"/>
      <c r="E903" s="342"/>
      <c r="F903" s="342"/>
      <c r="G903" s="342"/>
      <c r="H903" s="342"/>
      <c r="I903" s="342"/>
      <c r="J903" s="343">
        <v>5010401072079</v>
      </c>
      <c r="K903" s="344"/>
      <c r="L903" s="344"/>
      <c r="M903" s="344"/>
      <c r="N903" s="344"/>
      <c r="O903" s="344"/>
      <c r="P903" s="357" t="s">
        <v>651</v>
      </c>
      <c r="Q903" s="345"/>
      <c r="R903" s="345"/>
      <c r="S903" s="345"/>
      <c r="T903" s="345"/>
      <c r="U903" s="345"/>
      <c r="V903" s="345"/>
      <c r="W903" s="345"/>
      <c r="X903" s="345"/>
      <c r="Y903" s="346">
        <v>112</v>
      </c>
      <c r="Z903" s="347"/>
      <c r="AA903" s="347"/>
      <c r="AB903" s="348"/>
      <c r="AC903" s="358" t="s">
        <v>674</v>
      </c>
      <c r="AD903" s="366"/>
      <c r="AE903" s="366"/>
      <c r="AF903" s="366"/>
      <c r="AG903" s="366"/>
      <c r="AH903" s="375" t="s">
        <v>675</v>
      </c>
      <c r="AI903" s="376"/>
      <c r="AJ903" s="376"/>
      <c r="AK903" s="377"/>
      <c r="AL903" s="352" t="s">
        <v>673</v>
      </c>
      <c r="AM903" s="353"/>
      <c r="AN903" s="353"/>
      <c r="AO903" s="354"/>
      <c r="AP903" s="355" t="s">
        <v>694</v>
      </c>
      <c r="AQ903" s="355"/>
      <c r="AR903" s="355"/>
      <c r="AS903" s="355"/>
      <c r="AT903" s="355"/>
      <c r="AU903" s="355"/>
      <c r="AV903" s="355"/>
      <c r="AW903" s="355"/>
      <c r="AX903" s="355"/>
    </row>
    <row r="904" spans="1:50" ht="42.75" customHeight="1" x14ac:dyDescent="0.15">
      <c r="A904" s="380">
        <v>2</v>
      </c>
      <c r="B904" s="380">
        <v>1</v>
      </c>
      <c r="C904" s="356" t="s">
        <v>662</v>
      </c>
      <c r="D904" s="342"/>
      <c r="E904" s="342"/>
      <c r="F904" s="342"/>
      <c r="G904" s="342"/>
      <c r="H904" s="342"/>
      <c r="I904" s="342"/>
      <c r="J904" s="343">
        <v>3010401094447</v>
      </c>
      <c r="K904" s="344"/>
      <c r="L904" s="344"/>
      <c r="M904" s="344"/>
      <c r="N904" s="344"/>
      <c r="O904" s="344"/>
      <c r="P904" s="357" t="s">
        <v>652</v>
      </c>
      <c r="Q904" s="345"/>
      <c r="R904" s="345"/>
      <c r="S904" s="345"/>
      <c r="T904" s="345"/>
      <c r="U904" s="345"/>
      <c r="V904" s="345"/>
      <c r="W904" s="345"/>
      <c r="X904" s="345"/>
      <c r="Y904" s="346">
        <v>27</v>
      </c>
      <c r="Z904" s="347"/>
      <c r="AA904" s="347"/>
      <c r="AB904" s="348"/>
      <c r="AC904" s="358" t="s">
        <v>674</v>
      </c>
      <c r="AD904" s="358"/>
      <c r="AE904" s="358"/>
      <c r="AF904" s="358"/>
      <c r="AG904" s="358"/>
      <c r="AH904" s="375" t="s">
        <v>676</v>
      </c>
      <c r="AI904" s="376"/>
      <c r="AJ904" s="376"/>
      <c r="AK904" s="377"/>
      <c r="AL904" s="352" t="s">
        <v>673</v>
      </c>
      <c r="AM904" s="353"/>
      <c r="AN904" s="353"/>
      <c r="AO904" s="354"/>
      <c r="AP904" s="355" t="s">
        <v>694</v>
      </c>
      <c r="AQ904" s="355"/>
      <c r="AR904" s="355"/>
      <c r="AS904" s="355"/>
      <c r="AT904" s="355"/>
      <c r="AU904" s="355"/>
      <c r="AV904" s="355"/>
      <c r="AW904" s="355"/>
      <c r="AX904" s="355"/>
    </row>
    <row r="905" spans="1:50" ht="30" customHeight="1" x14ac:dyDescent="0.15">
      <c r="A905" s="380">
        <v>3</v>
      </c>
      <c r="B905" s="380">
        <v>1</v>
      </c>
      <c r="C905" s="356" t="s">
        <v>661</v>
      </c>
      <c r="D905" s="342"/>
      <c r="E905" s="342"/>
      <c r="F905" s="342"/>
      <c r="G905" s="342"/>
      <c r="H905" s="342"/>
      <c r="I905" s="342"/>
      <c r="J905" s="343">
        <v>5010401072079</v>
      </c>
      <c r="K905" s="344"/>
      <c r="L905" s="344"/>
      <c r="M905" s="344"/>
      <c r="N905" s="344"/>
      <c r="O905" s="344"/>
      <c r="P905" s="357" t="s">
        <v>653</v>
      </c>
      <c r="Q905" s="345"/>
      <c r="R905" s="345"/>
      <c r="S905" s="345"/>
      <c r="T905" s="345"/>
      <c r="U905" s="345"/>
      <c r="V905" s="345"/>
      <c r="W905" s="345"/>
      <c r="X905" s="345"/>
      <c r="Y905" s="346">
        <v>25</v>
      </c>
      <c r="Z905" s="347"/>
      <c r="AA905" s="347"/>
      <c r="AB905" s="348"/>
      <c r="AC905" s="358" t="s">
        <v>674</v>
      </c>
      <c r="AD905" s="366"/>
      <c r="AE905" s="366"/>
      <c r="AF905" s="366"/>
      <c r="AG905" s="366"/>
      <c r="AH905" s="372" t="s">
        <v>675</v>
      </c>
      <c r="AI905" s="373"/>
      <c r="AJ905" s="373"/>
      <c r="AK905" s="374"/>
      <c r="AL905" s="352" t="s">
        <v>673</v>
      </c>
      <c r="AM905" s="353"/>
      <c r="AN905" s="353"/>
      <c r="AO905" s="354"/>
      <c r="AP905" s="355" t="s">
        <v>683</v>
      </c>
      <c r="AQ905" s="355"/>
      <c r="AR905" s="355"/>
      <c r="AS905" s="355"/>
      <c r="AT905" s="355"/>
      <c r="AU905" s="355"/>
      <c r="AV905" s="355"/>
      <c r="AW905" s="355"/>
      <c r="AX905" s="355"/>
    </row>
    <row r="906" spans="1:50" ht="44.25" customHeight="1" x14ac:dyDescent="0.15">
      <c r="A906" s="380">
        <v>4</v>
      </c>
      <c r="B906" s="380">
        <v>1</v>
      </c>
      <c r="C906" s="356" t="s">
        <v>663</v>
      </c>
      <c r="D906" s="342"/>
      <c r="E906" s="342"/>
      <c r="F906" s="342"/>
      <c r="G906" s="342"/>
      <c r="H906" s="342"/>
      <c r="I906" s="342"/>
      <c r="J906" s="343">
        <v>201001033475</v>
      </c>
      <c r="K906" s="344"/>
      <c r="L906" s="344"/>
      <c r="M906" s="344"/>
      <c r="N906" s="344"/>
      <c r="O906" s="344"/>
      <c r="P906" s="357" t="s">
        <v>654</v>
      </c>
      <c r="Q906" s="345"/>
      <c r="R906" s="345"/>
      <c r="S906" s="345"/>
      <c r="T906" s="345"/>
      <c r="U906" s="345"/>
      <c r="V906" s="345"/>
      <c r="W906" s="345"/>
      <c r="X906" s="345"/>
      <c r="Y906" s="346">
        <v>17</v>
      </c>
      <c r="Z906" s="347"/>
      <c r="AA906" s="347"/>
      <c r="AB906" s="348"/>
      <c r="AC906" s="358" t="s">
        <v>674</v>
      </c>
      <c r="AD906" s="366"/>
      <c r="AE906" s="366"/>
      <c r="AF906" s="366"/>
      <c r="AG906" s="366"/>
      <c r="AH906" s="372" t="s">
        <v>675</v>
      </c>
      <c r="AI906" s="373"/>
      <c r="AJ906" s="373"/>
      <c r="AK906" s="374"/>
      <c r="AL906" s="352" t="s">
        <v>673</v>
      </c>
      <c r="AM906" s="353"/>
      <c r="AN906" s="353"/>
      <c r="AO906" s="354"/>
      <c r="AP906" s="355" t="s">
        <v>694</v>
      </c>
      <c r="AQ906" s="355"/>
      <c r="AR906" s="355"/>
      <c r="AS906" s="355"/>
      <c r="AT906" s="355"/>
      <c r="AU906" s="355"/>
      <c r="AV906" s="355"/>
      <c r="AW906" s="355"/>
      <c r="AX906" s="355"/>
    </row>
    <row r="907" spans="1:50" ht="30" customHeight="1" x14ac:dyDescent="0.15">
      <c r="A907" s="380">
        <v>5</v>
      </c>
      <c r="B907" s="380">
        <v>1</v>
      </c>
      <c r="C907" s="356" t="s">
        <v>664</v>
      </c>
      <c r="D907" s="342"/>
      <c r="E907" s="342"/>
      <c r="F907" s="342"/>
      <c r="G907" s="342"/>
      <c r="H907" s="342"/>
      <c r="I907" s="342"/>
      <c r="J907" s="343">
        <v>9030001003544</v>
      </c>
      <c r="K907" s="344"/>
      <c r="L907" s="344"/>
      <c r="M907" s="344"/>
      <c r="N907" s="344"/>
      <c r="O907" s="344"/>
      <c r="P907" s="357" t="s">
        <v>655</v>
      </c>
      <c r="Q907" s="345"/>
      <c r="R907" s="345"/>
      <c r="S907" s="345"/>
      <c r="T907" s="345"/>
      <c r="U907" s="345"/>
      <c r="V907" s="345"/>
      <c r="W907" s="345"/>
      <c r="X907" s="345"/>
      <c r="Y907" s="346">
        <v>15</v>
      </c>
      <c r="Z907" s="347"/>
      <c r="AA907" s="347"/>
      <c r="AB907" s="348"/>
      <c r="AC907" s="349" t="s">
        <v>518</v>
      </c>
      <c r="AD907" s="349"/>
      <c r="AE907" s="349"/>
      <c r="AF907" s="349"/>
      <c r="AG907" s="349"/>
      <c r="AH907" s="350">
        <v>2</v>
      </c>
      <c r="AI907" s="351"/>
      <c r="AJ907" s="351"/>
      <c r="AK907" s="351"/>
      <c r="AL907" s="352">
        <v>84.8</v>
      </c>
      <c r="AM907" s="353"/>
      <c r="AN907" s="353"/>
      <c r="AO907" s="354"/>
      <c r="AP907" s="839" t="s">
        <v>695</v>
      </c>
      <c r="AQ907" s="355"/>
      <c r="AR907" s="355"/>
      <c r="AS907" s="355"/>
      <c r="AT907" s="355"/>
      <c r="AU907" s="355"/>
      <c r="AV907" s="355"/>
      <c r="AW907" s="355"/>
      <c r="AX907" s="355"/>
    </row>
    <row r="908" spans="1:50" ht="30" customHeight="1" x14ac:dyDescent="0.15">
      <c r="A908" s="380">
        <v>6</v>
      </c>
      <c r="B908" s="380">
        <v>1</v>
      </c>
      <c r="C908" s="356" t="s">
        <v>665</v>
      </c>
      <c r="D908" s="342"/>
      <c r="E908" s="342"/>
      <c r="F908" s="342"/>
      <c r="G908" s="342"/>
      <c r="H908" s="342"/>
      <c r="I908" s="342"/>
      <c r="J908" s="343">
        <v>4010001115346</v>
      </c>
      <c r="K908" s="344"/>
      <c r="L908" s="344"/>
      <c r="M908" s="344"/>
      <c r="N908" s="344"/>
      <c r="O908" s="344"/>
      <c r="P908" s="357" t="s">
        <v>656</v>
      </c>
      <c r="Q908" s="345"/>
      <c r="R908" s="345"/>
      <c r="S908" s="345"/>
      <c r="T908" s="345"/>
      <c r="U908" s="345"/>
      <c r="V908" s="345"/>
      <c r="W908" s="345"/>
      <c r="X908" s="345"/>
      <c r="Y908" s="346">
        <v>10</v>
      </c>
      <c r="Z908" s="347"/>
      <c r="AA908" s="347"/>
      <c r="AB908" s="348"/>
      <c r="AC908" s="349" t="s">
        <v>518</v>
      </c>
      <c r="AD908" s="349"/>
      <c r="AE908" s="349"/>
      <c r="AF908" s="349"/>
      <c r="AG908" s="349"/>
      <c r="AH908" s="350">
        <v>1</v>
      </c>
      <c r="AI908" s="351"/>
      <c r="AJ908" s="351"/>
      <c r="AK908" s="351"/>
      <c r="AL908" s="352">
        <v>95.5</v>
      </c>
      <c r="AM908" s="353"/>
      <c r="AN908" s="353"/>
      <c r="AO908" s="354"/>
      <c r="AP908" s="355" t="s">
        <v>683</v>
      </c>
      <c r="AQ908" s="355"/>
      <c r="AR908" s="355"/>
      <c r="AS908" s="355"/>
      <c r="AT908" s="355"/>
      <c r="AU908" s="355"/>
      <c r="AV908" s="355"/>
      <c r="AW908" s="355"/>
      <c r="AX908" s="355"/>
    </row>
    <row r="909" spans="1:50" ht="30" customHeight="1" x14ac:dyDescent="0.15">
      <c r="A909" s="380">
        <v>7</v>
      </c>
      <c r="B909" s="380">
        <v>1</v>
      </c>
      <c r="C909" s="356" t="s">
        <v>666</v>
      </c>
      <c r="D909" s="342"/>
      <c r="E909" s="342"/>
      <c r="F909" s="342"/>
      <c r="G909" s="342"/>
      <c r="H909" s="342"/>
      <c r="I909" s="342"/>
      <c r="J909" s="343">
        <v>4010001115346</v>
      </c>
      <c r="K909" s="344"/>
      <c r="L909" s="344"/>
      <c r="M909" s="344"/>
      <c r="N909" s="344"/>
      <c r="O909" s="344"/>
      <c r="P909" s="357" t="s">
        <v>657</v>
      </c>
      <c r="Q909" s="345"/>
      <c r="R909" s="345"/>
      <c r="S909" s="345"/>
      <c r="T909" s="345"/>
      <c r="U909" s="345"/>
      <c r="V909" s="345"/>
      <c r="W909" s="345"/>
      <c r="X909" s="345"/>
      <c r="Y909" s="346">
        <v>9</v>
      </c>
      <c r="Z909" s="347"/>
      <c r="AA909" s="347"/>
      <c r="AB909" s="348"/>
      <c r="AC909" s="349" t="s">
        <v>518</v>
      </c>
      <c r="AD909" s="349"/>
      <c r="AE909" s="349"/>
      <c r="AF909" s="349"/>
      <c r="AG909" s="349"/>
      <c r="AH909" s="350">
        <v>1</v>
      </c>
      <c r="AI909" s="351"/>
      <c r="AJ909" s="351"/>
      <c r="AK909" s="351"/>
      <c r="AL909" s="352">
        <v>97.4</v>
      </c>
      <c r="AM909" s="353"/>
      <c r="AN909" s="353"/>
      <c r="AO909" s="354"/>
      <c r="AP909" s="355" t="s">
        <v>694</v>
      </c>
      <c r="AQ909" s="355"/>
      <c r="AR909" s="355"/>
      <c r="AS909" s="355"/>
      <c r="AT909" s="355"/>
      <c r="AU909" s="355"/>
      <c r="AV909" s="355"/>
      <c r="AW909" s="355"/>
      <c r="AX909" s="355"/>
    </row>
    <row r="910" spans="1:50" ht="30" customHeight="1" x14ac:dyDescent="0.15">
      <c r="A910" s="380">
        <v>8</v>
      </c>
      <c r="B910" s="380">
        <v>1</v>
      </c>
      <c r="C910" s="356" t="s">
        <v>667</v>
      </c>
      <c r="D910" s="342"/>
      <c r="E910" s="342"/>
      <c r="F910" s="342"/>
      <c r="G910" s="342"/>
      <c r="H910" s="342"/>
      <c r="I910" s="342"/>
      <c r="J910" s="343">
        <v>1030001024993</v>
      </c>
      <c r="K910" s="344"/>
      <c r="L910" s="344"/>
      <c r="M910" s="344"/>
      <c r="N910" s="344"/>
      <c r="O910" s="344"/>
      <c r="P910" s="357" t="s">
        <v>658</v>
      </c>
      <c r="Q910" s="345"/>
      <c r="R910" s="345"/>
      <c r="S910" s="345"/>
      <c r="T910" s="345"/>
      <c r="U910" s="345"/>
      <c r="V910" s="345"/>
      <c r="W910" s="345"/>
      <c r="X910" s="345"/>
      <c r="Y910" s="346">
        <v>9</v>
      </c>
      <c r="Z910" s="347"/>
      <c r="AA910" s="347"/>
      <c r="AB910" s="348"/>
      <c r="AC910" s="349" t="s">
        <v>518</v>
      </c>
      <c r="AD910" s="349"/>
      <c r="AE910" s="349"/>
      <c r="AF910" s="349"/>
      <c r="AG910" s="349"/>
      <c r="AH910" s="350">
        <v>4</v>
      </c>
      <c r="AI910" s="351"/>
      <c r="AJ910" s="351"/>
      <c r="AK910" s="351"/>
      <c r="AL910" s="352">
        <v>99.9</v>
      </c>
      <c r="AM910" s="353"/>
      <c r="AN910" s="353"/>
      <c r="AO910" s="354"/>
      <c r="AP910" s="355" t="s">
        <v>694</v>
      </c>
      <c r="AQ910" s="355"/>
      <c r="AR910" s="355"/>
      <c r="AS910" s="355"/>
      <c r="AT910" s="355"/>
      <c r="AU910" s="355"/>
      <c r="AV910" s="355"/>
      <c r="AW910" s="355"/>
      <c r="AX910" s="355"/>
    </row>
    <row r="911" spans="1:50" ht="30" customHeight="1" x14ac:dyDescent="0.15">
      <c r="A911" s="380">
        <v>9</v>
      </c>
      <c r="B911" s="380">
        <v>1</v>
      </c>
      <c r="C911" s="356" t="s">
        <v>668</v>
      </c>
      <c r="D911" s="342"/>
      <c r="E911" s="342"/>
      <c r="F911" s="342"/>
      <c r="G911" s="342"/>
      <c r="H911" s="342"/>
      <c r="I911" s="342"/>
      <c r="J911" s="343">
        <v>4010001115346</v>
      </c>
      <c r="K911" s="344"/>
      <c r="L911" s="344"/>
      <c r="M911" s="344"/>
      <c r="N911" s="344"/>
      <c r="O911" s="344"/>
      <c r="P911" s="357" t="s">
        <v>659</v>
      </c>
      <c r="Q911" s="345"/>
      <c r="R911" s="345"/>
      <c r="S911" s="345"/>
      <c r="T911" s="345"/>
      <c r="U911" s="345"/>
      <c r="V911" s="345"/>
      <c r="W911" s="345"/>
      <c r="X911" s="345"/>
      <c r="Y911" s="346">
        <v>6</v>
      </c>
      <c r="Z911" s="347"/>
      <c r="AA911" s="347"/>
      <c r="AB911" s="348"/>
      <c r="AC911" s="349" t="s">
        <v>518</v>
      </c>
      <c r="AD911" s="349"/>
      <c r="AE911" s="349"/>
      <c r="AF911" s="349"/>
      <c r="AG911" s="349"/>
      <c r="AH911" s="350">
        <v>2</v>
      </c>
      <c r="AI911" s="351"/>
      <c r="AJ911" s="351"/>
      <c r="AK911" s="351"/>
      <c r="AL911" s="352">
        <v>65.900000000000006</v>
      </c>
      <c r="AM911" s="353"/>
      <c r="AN911" s="353"/>
      <c r="AO911" s="354"/>
      <c r="AP911" s="355" t="s">
        <v>694</v>
      </c>
      <c r="AQ911" s="355"/>
      <c r="AR911" s="355"/>
      <c r="AS911" s="355"/>
      <c r="AT911" s="355"/>
      <c r="AU911" s="355"/>
      <c r="AV911" s="355"/>
      <c r="AW911" s="355"/>
      <c r="AX911" s="355"/>
    </row>
    <row r="912" spans="1:50" ht="30" customHeight="1" x14ac:dyDescent="0.15">
      <c r="A912" s="380">
        <v>10</v>
      </c>
      <c r="B912" s="380">
        <v>1</v>
      </c>
      <c r="C912" s="356" t="s">
        <v>669</v>
      </c>
      <c r="D912" s="342"/>
      <c r="E912" s="342"/>
      <c r="F912" s="342"/>
      <c r="G912" s="342"/>
      <c r="H912" s="342"/>
      <c r="I912" s="342"/>
      <c r="J912" s="343">
        <v>2010001159139</v>
      </c>
      <c r="K912" s="344"/>
      <c r="L912" s="344"/>
      <c r="M912" s="344"/>
      <c r="N912" s="344"/>
      <c r="O912" s="344"/>
      <c r="P912" s="357" t="s">
        <v>660</v>
      </c>
      <c r="Q912" s="345"/>
      <c r="R912" s="345"/>
      <c r="S912" s="345"/>
      <c r="T912" s="345"/>
      <c r="U912" s="345"/>
      <c r="V912" s="345"/>
      <c r="W912" s="345"/>
      <c r="X912" s="345"/>
      <c r="Y912" s="346">
        <v>3</v>
      </c>
      <c r="Z912" s="347"/>
      <c r="AA912" s="347"/>
      <c r="AB912" s="348"/>
      <c r="AC912" s="349" t="s">
        <v>518</v>
      </c>
      <c r="AD912" s="349"/>
      <c r="AE912" s="349"/>
      <c r="AF912" s="349"/>
      <c r="AG912" s="349"/>
      <c r="AH912" s="350">
        <v>2</v>
      </c>
      <c r="AI912" s="351"/>
      <c r="AJ912" s="351"/>
      <c r="AK912" s="351"/>
      <c r="AL912" s="352">
        <v>79.2</v>
      </c>
      <c r="AM912" s="353"/>
      <c r="AN912" s="353"/>
      <c r="AO912" s="354"/>
      <c r="AP912" s="355" t="s">
        <v>683</v>
      </c>
      <c r="AQ912" s="355"/>
      <c r="AR912" s="355"/>
      <c r="AS912" s="355"/>
      <c r="AT912" s="355"/>
      <c r="AU912" s="355"/>
      <c r="AV912" s="355"/>
      <c r="AW912" s="355"/>
      <c r="AX912" s="355"/>
    </row>
    <row r="913" spans="1:50" ht="30" hidden="1" customHeight="1" x14ac:dyDescent="0.15">
      <c r="A913" s="380">
        <v>11</v>
      </c>
      <c r="B913" s="38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80">
        <v>12</v>
      </c>
      <c r="B914" s="38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80">
        <v>13</v>
      </c>
      <c r="B915" s="38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80">
        <v>14</v>
      </c>
      <c r="B916" s="38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80">
        <v>15</v>
      </c>
      <c r="B917" s="38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80">
        <v>16</v>
      </c>
      <c r="B918" s="38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80">
        <v>17</v>
      </c>
      <c r="B919" s="38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80">
        <v>18</v>
      </c>
      <c r="B920" s="38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80">
        <v>19</v>
      </c>
      <c r="B921" s="38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80">
        <v>20</v>
      </c>
      <c r="B922" s="38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80">
        <v>21</v>
      </c>
      <c r="B923" s="38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80">
        <v>22</v>
      </c>
      <c r="B924" s="38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80">
        <v>23</v>
      </c>
      <c r="B925" s="380">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80">
        <v>24</v>
      </c>
      <c r="B926" s="380">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80">
        <v>25</v>
      </c>
      <c r="B927" s="380">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80">
        <v>26</v>
      </c>
      <c r="B928" s="38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80">
        <v>27</v>
      </c>
      <c r="B929" s="38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80">
        <v>28</v>
      </c>
      <c r="B930" s="38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80">
        <v>29</v>
      </c>
      <c r="B931" s="38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80">
        <v>30</v>
      </c>
      <c r="B932" s="38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478</v>
      </c>
      <c r="AD935" s="142"/>
      <c r="AE935" s="142"/>
      <c r="AF935" s="142"/>
      <c r="AG935" s="142"/>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80">
        <v>1</v>
      </c>
      <c r="B936" s="38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80">
        <v>2</v>
      </c>
      <c r="B937" s="38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80">
        <v>3</v>
      </c>
      <c r="B938" s="380">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80">
        <v>4</v>
      </c>
      <c r="B939" s="380">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80">
        <v>5</v>
      </c>
      <c r="B940" s="38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80">
        <v>6</v>
      </c>
      <c r="B941" s="38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80">
        <v>7</v>
      </c>
      <c r="B942" s="38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80">
        <v>8</v>
      </c>
      <c r="B943" s="38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80">
        <v>9</v>
      </c>
      <c r="B944" s="38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80">
        <v>10</v>
      </c>
      <c r="B945" s="38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80">
        <v>11</v>
      </c>
      <c r="B946" s="38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80">
        <v>12</v>
      </c>
      <c r="B947" s="38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80">
        <v>13</v>
      </c>
      <c r="B948" s="38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80">
        <v>14</v>
      </c>
      <c r="B949" s="38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80">
        <v>15</v>
      </c>
      <c r="B950" s="38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80">
        <v>16</v>
      </c>
      <c r="B951" s="38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80">
        <v>17</v>
      </c>
      <c r="B952" s="38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80">
        <v>18</v>
      </c>
      <c r="B953" s="38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80">
        <v>19</v>
      </c>
      <c r="B954" s="38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80">
        <v>20</v>
      </c>
      <c r="B955" s="38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80">
        <v>21</v>
      </c>
      <c r="B956" s="38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80">
        <v>22</v>
      </c>
      <c r="B957" s="38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80">
        <v>23</v>
      </c>
      <c r="B958" s="380">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80">
        <v>24</v>
      </c>
      <c r="B959" s="380">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80">
        <v>25</v>
      </c>
      <c r="B960" s="380">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80">
        <v>26</v>
      </c>
      <c r="B961" s="38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80">
        <v>27</v>
      </c>
      <c r="B962" s="38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80">
        <v>28</v>
      </c>
      <c r="B963" s="38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80">
        <v>29</v>
      </c>
      <c r="B964" s="38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80">
        <v>30</v>
      </c>
      <c r="B965" s="38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478</v>
      </c>
      <c r="AD968" s="142"/>
      <c r="AE968" s="142"/>
      <c r="AF968" s="142"/>
      <c r="AG968" s="142"/>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80">
        <v>1</v>
      </c>
      <c r="B969" s="38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80">
        <v>2</v>
      </c>
      <c r="B970" s="38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80">
        <v>3</v>
      </c>
      <c r="B971" s="380">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80">
        <v>4</v>
      </c>
      <c r="B972" s="380">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80">
        <v>5</v>
      </c>
      <c r="B973" s="38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80">
        <v>6</v>
      </c>
      <c r="B974" s="38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80">
        <v>7</v>
      </c>
      <c r="B975" s="38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80">
        <v>8</v>
      </c>
      <c r="B976" s="38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80">
        <v>9</v>
      </c>
      <c r="B977" s="38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80">
        <v>10</v>
      </c>
      <c r="B978" s="38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80">
        <v>11</v>
      </c>
      <c r="B979" s="38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80">
        <v>12</v>
      </c>
      <c r="B980" s="38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80">
        <v>13</v>
      </c>
      <c r="B981" s="38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80">
        <v>14</v>
      </c>
      <c r="B982" s="38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80">
        <v>15</v>
      </c>
      <c r="B983" s="38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80">
        <v>16</v>
      </c>
      <c r="B984" s="38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80">
        <v>17</v>
      </c>
      <c r="B985" s="38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80">
        <v>18</v>
      </c>
      <c r="B986" s="38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80">
        <v>19</v>
      </c>
      <c r="B987" s="38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80">
        <v>20</v>
      </c>
      <c r="B988" s="38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80">
        <v>21</v>
      </c>
      <c r="B989" s="38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80">
        <v>22</v>
      </c>
      <c r="B990" s="38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80">
        <v>23</v>
      </c>
      <c r="B991" s="380">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80">
        <v>24</v>
      </c>
      <c r="B992" s="380">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80">
        <v>25</v>
      </c>
      <c r="B993" s="380">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80">
        <v>26</v>
      </c>
      <c r="B994" s="38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80">
        <v>27</v>
      </c>
      <c r="B995" s="38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80">
        <v>28</v>
      </c>
      <c r="B996" s="38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80">
        <v>29</v>
      </c>
      <c r="B997" s="38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80">
        <v>30</v>
      </c>
      <c r="B998" s="38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478</v>
      </c>
      <c r="AD1001" s="142"/>
      <c r="AE1001" s="142"/>
      <c r="AF1001" s="142"/>
      <c r="AG1001" s="142"/>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80">
        <v>1</v>
      </c>
      <c r="B1002" s="38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80">
        <v>2</v>
      </c>
      <c r="B1003" s="38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80">
        <v>3</v>
      </c>
      <c r="B1004" s="380">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80">
        <v>4</v>
      </c>
      <c r="B1005" s="380">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80">
        <v>5</v>
      </c>
      <c r="B1006" s="38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80">
        <v>6</v>
      </c>
      <c r="B1007" s="38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80">
        <v>7</v>
      </c>
      <c r="B1008" s="38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80">
        <v>8</v>
      </c>
      <c r="B1009" s="38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80">
        <v>9</v>
      </c>
      <c r="B1010" s="38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80">
        <v>10</v>
      </c>
      <c r="B1011" s="38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80">
        <v>11</v>
      </c>
      <c r="B1012" s="38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80">
        <v>12</v>
      </c>
      <c r="B1013" s="38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80">
        <v>13</v>
      </c>
      <c r="B1014" s="38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80">
        <v>14</v>
      </c>
      <c r="B1015" s="38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80">
        <v>15</v>
      </c>
      <c r="B1016" s="38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80">
        <v>16</v>
      </c>
      <c r="B1017" s="38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80">
        <v>17</v>
      </c>
      <c r="B1018" s="38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80">
        <v>18</v>
      </c>
      <c r="B1019" s="38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80">
        <v>19</v>
      </c>
      <c r="B1020" s="38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80">
        <v>20</v>
      </c>
      <c r="B1021" s="38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80">
        <v>21</v>
      </c>
      <c r="B1022" s="38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80">
        <v>22</v>
      </c>
      <c r="B1023" s="38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80">
        <v>23</v>
      </c>
      <c r="B1024" s="380">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80">
        <v>24</v>
      </c>
      <c r="B1025" s="380">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80">
        <v>25</v>
      </c>
      <c r="B1026" s="380">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80">
        <v>26</v>
      </c>
      <c r="B1027" s="38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80">
        <v>27</v>
      </c>
      <c r="B1028" s="38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80">
        <v>28</v>
      </c>
      <c r="B1029" s="38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80">
        <v>29</v>
      </c>
      <c r="B1030" s="38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80">
        <v>30</v>
      </c>
      <c r="B1031" s="38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478</v>
      </c>
      <c r="AD1034" s="142"/>
      <c r="AE1034" s="142"/>
      <c r="AF1034" s="142"/>
      <c r="AG1034" s="142"/>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80">
        <v>1</v>
      </c>
      <c r="B1035" s="38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80">
        <v>2</v>
      </c>
      <c r="B1036" s="38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80">
        <v>3</v>
      </c>
      <c r="B1037" s="380">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80">
        <v>4</v>
      </c>
      <c r="B1038" s="380">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80">
        <v>5</v>
      </c>
      <c r="B1039" s="38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80">
        <v>6</v>
      </c>
      <c r="B1040" s="38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80">
        <v>7</v>
      </c>
      <c r="B1041" s="38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80">
        <v>8</v>
      </c>
      <c r="B1042" s="38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80">
        <v>9</v>
      </c>
      <c r="B1043" s="38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80">
        <v>10</v>
      </c>
      <c r="B1044" s="38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80">
        <v>11</v>
      </c>
      <c r="B1045" s="38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80">
        <v>12</v>
      </c>
      <c r="B1046" s="38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80">
        <v>13</v>
      </c>
      <c r="B1047" s="38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80">
        <v>14</v>
      </c>
      <c r="B1048" s="38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80">
        <v>15</v>
      </c>
      <c r="B1049" s="38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80">
        <v>16</v>
      </c>
      <c r="B1050" s="38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80">
        <v>17</v>
      </c>
      <c r="B1051" s="38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80">
        <v>18</v>
      </c>
      <c r="B1052" s="38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80">
        <v>19</v>
      </c>
      <c r="B1053" s="38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80">
        <v>20</v>
      </c>
      <c r="B1054" s="38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80">
        <v>21</v>
      </c>
      <c r="B1055" s="38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80">
        <v>22</v>
      </c>
      <c r="B1056" s="38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80">
        <v>23</v>
      </c>
      <c r="B1057" s="380">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80">
        <v>24</v>
      </c>
      <c r="B1058" s="380">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80">
        <v>25</v>
      </c>
      <c r="B1059" s="380">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80">
        <v>26</v>
      </c>
      <c r="B1060" s="38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80">
        <v>27</v>
      </c>
      <c r="B1061" s="38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80">
        <v>28</v>
      </c>
      <c r="B1062" s="38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80">
        <v>29</v>
      </c>
      <c r="B1063" s="38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80">
        <v>30</v>
      </c>
      <c r="B1064" s="38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478</v>
      </c>
      <c r="AD1067" s="142"/>
      <c r="AE1067" s="142"/>
      <c r="AF1067" s="142"/>
      <c r="AG1067" s="142"/>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80">
        <v>1</v>
      </c>
      <c r="B1068" s="38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80">
        <v>2</v>
      </c>
      <c r="B1069" s="38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80">
        <v>3</v>
      </c>
      <c r="B1070" s="380">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80">
        <v>4</v>
      </c>
      <c r="B1071" s="380">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80">
        <v>5</v>
      </c>
      <c r="B1072" s="38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80">
        <v>6</v>
      </c>
      <c r="B1073" s="38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80">
        <v>7</v>
      </c>
      <c r="B1074" s="38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80">
        <v>8</v>
      </c>
      <c r="B1075" s="38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80">
        <v>9</v>
      </c>
      <c r="B1076" s="38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80">
        <v>10</v>
      </c>
      <c r="B1077" s="38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80">
        <v>11</v>
      </c>
      <c r="B1078" s="38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80">
        <v>12</v>
      </c>
      <c r="B1079" s="38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80">
        <v>13</v>
      </c>
      <c r="B1080" s="38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80">
        <v>14</v>
      </c>
      <c r="B1081" s="38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80">
        <v>15</v>
      </c>
      <c r="B1082" s="38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80">
        <v>16</v>
      </c>
      <c r="B1083" s="38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80">
        <v>17</v>
      </c>
      <c r="B1084" s="38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80">
        <v>18</v>
      </c>
      <c r="B1085" s="38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80">
        <v>19</v>
      </c>
      <c r="B1086" s="38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80">
        <v>20</v>
      </c>
      <c r="B1087" s="38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80">
        <v>21</v>
      </c>
      <c r="B1088" s="38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80">
        <v>22</v>
      </c>
      <c r="B1089" s="38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80">
        <v>23</v>
      </c>
      <c r="B1090" s="380">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80">
        <v>24</v>
      </c>
      <c r="B1091" s="380">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80">
        <v>25</v>
      </c>
      <c r="B1092" s="380">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80">
        <v>26</v>
      </c>
      <c r="B1093" s="38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80">
        <v>27</v>
      </c>
      <c r="B1094" s="38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80">
        <v>28</v>
      </c>
      <c r="B1095" s="38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80">
        <v>29</v>
      </c>
      <c r="B1096" s="38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80">
        <v>30</v>
      </c>
      <c r="B1097" s="38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81" t="s">
        <v>466</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2" t="s">
        <v>397</v>
      </c>
      <c r="D1101" s="384"/>
      <c r="E1101" s="142" t="s">
        <v>396</v>
      </c>
      <c r="F1101" s="384"/>
      <c r="G1101" s="384"/>
      <c r="H1101" s="384"/>
      <c r="I1101" s="384"/>
      <c r="J1101" s="142" t="s">
        <v>432</v>
      </c>
      <c r="K1101" s="142"/>
      <c r="L1101" s="142"/>
      <c r="M1101" s="142"/>
      <c r="N1101" s="142"/>
      <c r="O1101" s="142"/>
      <c r="P1101" s="362" t="s">
        <v>27</v>
      </c>
      <c r="Q1101" s="362"/>
      <c r="R1101" s="362"/>
      <c r="S1101" s="362"/>
      <c r="T1101" s="362"/>
      <c r="U1101" s="362"/>
      <c r="V1101" s="362"/>
      <c r="W1101" s="362"/>
      <c r="X1101" s="362"/>
      <c r="Y1101" s="142" t="s">
        <v>434</v>
      </c>
      <c r="Z1101" s="384"/>
      <c r="AA1101" s="384"/>
      <c r="AB1101" s="384"/>
      <c r="AC1101" s="142" t="s">
        <v>377</v>
      </c>
      <c r="AD1101" s="142"/>
      <c r="AE1101" s="142"/>
      <c r="AF1101" s="142"/>
      <c r="AG1101" s="142"/>
      <c r="AH1101" s="362" t="s">
        <v>391</v>
      </c>
      <c r="AI1101" s="363"/>
      <c r="AJ1101" s="363"/>
      <c r="AK1101" s="363"/>
      <c r="AL1101" s="363" t="s">
        <v>21</v>
      </c>
      <c r="AM1101" s="363"/>
      <c r="AN1101" s="363"/>
      <c r="AO1101" s="385"/>
      <c r="AP1101" s="365" t="s">
        <v>467</v>
      </c>
      <c r="AQ1101" s="365"/>
      <c r="AR1101" s="365"/>
      <c r="AS1101" s="365"/>
      <c r="AT1101" s="365"/>
      <c r="AU1101" s="365"/>
      <c r="AV1101" s="365"/>
      <c r="AW1101" s="365"/>
      <c r="AX1101" s="365"/>
    </row>
    <row r="1102" spans="1:50" ht="30" customHeight="1" x14ac:dyDescent="0.15">
      <c r="A1102" s="380">
        <v>1</v>
      </c>
      <c r="B1102" s="380">
        <v>1</v>
      </c>
      <c r="C1102" s="378" t="s">
        <v>700</v>
      </c>
      <c r="D1102" s="378"/>
      <c r="E1102" s="140" t="s">
        <v>699</v>
      </c>
      <c r="F1102" s="379"/>
      <c r="G1102" s="379"/>
      <c r="H1102" s="379"/>
      <c r="I1102" s="379"/>
      <c r="J1102" s="343">
        <v>201001033475</v>
      </c>
      <c r="K1102" s="344"/>
      <c r="L1102" s="344"/>
      <c r="M1102" s="344"/>
      <c r="N1102" s="344"/>
      <c r="O1102" s="344"/>
      <c r="P1102" s="357" t="s">
        <v>698</v>
      </c>
      <c r="Q1102" s="345"/>
      <c r="R1102" s="345"/>
      <c r="S1102" s="345"/>
      <c r="T1102" s="345"/>
      <c r="U1102" s="345"/>
      <c r="V1102" s="345"/>
      <c r="W1102" s="345"/>
      <c r="X1102" s="345"/>
      <c r="Y1102" s="346">
        <v>32</v>
      </c>
      <c r="Z1102" s="347"/>
      <c r="AA1102" s="347"/>
      <c r="AB1102" s="348"/>
      <c r="AC1102" s="140" t="s">
        <v>518</v>
      </c>
      <c r="AD1102" s="379"/>
      <c r="AE1102" s="379"/>
      <c r="AF1102" s="379"/>
      <c r="AG1102" s="379"/>
      <c r="AH1102" s="350">
        <v>2</v>
      </c>
      <c r="AI1102" s="351"/>
      <c r="AJ1102" s="351"/>
      <c r="AK1102" s="351"/>
      <c r="AL1102" s="352">
        <v>95.2</v>
      </c>
      <c r="AM1102" s="353"/>
      <c r="AN1102" s="353"/>
      <c r="AO1102" s="354"/>
      <c r="AP1102" s="355" t="s">
        <v>703</v>
      </c>
      <c r="AQ1102" s="355"/>
      <c r="AR1102" s="355"/>
      <c r="AS1102" s="355"/>
      <c r="AT1102" s="355"/>
      <c r="AU1102" s="355"/>
      <c r="AV1102" s="355"/>
      <c r="AW1102" s="355"/>
      <c r="AX1102" s="355"/>
    </row>
    <row r="1103" spans="1:50" ht="30" customHeight="1" x14ac:dyDescent="0.15">
      <c r="A1103" s="380">
        <v>2</v>
      </c>
      <c r="B1103" s="380">
        <v>1</v>
      </c>
      <c r="C1103" s="378" t="s">
        <v>700</v>
      </c>
      <c r="D1103" s="378"/>
      <c r="E1103" s="140" t="s">
        <v>701</v>
      </c>
      <c r="F1103" s="379"/>
      <c r="G1103" s="379"/>
      <c r="H1103" s="379"/>
      <c r="I1103" s="379"/>
      <c r="J1103" s="343">
        <v>2320001000733</v>
      </c>
      <c r="K1103" s="344"/>
      <c r="L1103" s="344"/>
      <c r="M1103" s="344"/>
      <c r="N1103" s="344"/>
      <c r="O1103" s="344"/>
      <c r="P1103" s="357" t="s">
        <v>702</v>
      </c>
      <c r="Q1103" s="345"/>
      <c r="R1103" s="345"/>
      <c r="S1103" s="345"/>
      <c r="T1103" s="345"/>
      <c r="U1103" s="345"/>
      <c r="V1103" s="345"/>
      <c r="W1103" s="345"/>
      <c r="X1103" s="345"/>
      <c r="Y1103" s="346">
        <v>10</v>
      </c>
      <c r="Z1103" s="347"/>
      <c r="AA1103" s="347"/>
      <c r="AB1103" s="348"/>
      <c r="AC1103" s="349" t="s">
        <v>518</v>
      </c>
      <c r="AD1103" s="349"/>
      <c r="AE1103" s="349"/>
      <c r="AF1103" s="349"/>
      <c r="AG1103" s="349"/>
      <c r="AH1103" s="350">
        <v>1</v>
      </c>
      <c r="AI1103" s="351"/>
      <c r="AJ1103" s="351"/>
      <c r="AK1103" s="351"/>
      <c r="AL1103" s="352">
        <v>98.8</v>
      </c>
      <c r="AM1103" s="353"/>
      <c r="AN1103" s="353"/>
      <c r="AO1103" s="354"/>
      <c r="AP1103" s="355" t="s">
        <v>703</v>
      </c>
      <c r="AQ1103" s="355"/>
      <c r="AR1103" s="355"/>
      <c r="AS1103" s="355"/>
      <c r="AT1103" s="355"/>
      <c r="AU1103" s="355"/>
      <c r="AV1103" s="355"/>
      <c r="AW1103" s="355"/>
      <c r="AX1103" s="355"/>
    </row>
    <row r="1104" spans="1:50" ht="30" hidden="1" customHeight="1" x14ac:dyDescent="0.15">
      <c r="A1104" s="380">
        <v>3</v>
      </c>
      <c r="B1104" s="380">
        <v>1</v>
      </c>
      <c r="C1104" s="378"/>
      <c r="D1104" s="378"/>
      <c r="E1104" s="379"/>
      <c r="F1104" s="379"/>
      <c r="G1104" s="379"/>
      <c r="H1104" s="379"/>
      <c r="I1104" s="379"/>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80">
        <v>4</v>
      </c>
      <c r="B1105" s="380">
        <v>1</v>
      </c>
      <c r="C1105" s="378"/>
      <c r="D1105" s="378"/>
      <c r="E1105" s="379"/>
      <c r="F1105" s="379"/>
      <c r="G1105" s="379"/>
      <c r="H1105" s="379"/>
      <c r="I1105" s="379"/>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80">
        <v>5</v>
      </c>
      <c r="B1106" s="380">
        <v>1</v>
      </c>
      <c r="C1106" s="378"/>
      <c r="D1106" s="378"/>
      <c r="E1106" s="379"/>
      <c r="F1106" s="379"/>
      <c r="G1106" s="379"/>
      <c r="H1106" s="379"/>
      <c r="I1106" s="379"/>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80">
        <v>6</v>
      </c>
      <c r="B1107" s="380">
        <v>1</v>
      </c>
      <c r="C1107" s="378"/>
      <c r="D1107" s="378"/>
      <c r="E1107" s="379"/>
      <c r="F1107" s="379"/>
      <c r="G1107" s="379"/>
      <c r="H1107" s="379"/>
      <c r="I1107" s="379"/>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80">
        <v>7</v>
      </c>
      <c r="B1108" s="380">
        <v>1</v>
      </c>
      <c r="C1108" s="378"/>
      <c r="D1108" s="378"/>
      <c r="E1108" s="379"/>
      <c r="F1108" s="379"/>
      <c r="G1108" s="379"/>
      <c r="H1108" s="379"/>
      <c r="I1108" s="379"/>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80">
        <v>8</v>
      </c>
      <c r="B1109" s="380">
        <v>1</v>
      </c>
      <c r="C1109" s="378"/>
      <c r="D1109" s="378"/>
      <c r="E1109" s="379"/>
      <c r="F1109" s="379"/>
      <c r="G1109" s="379"/>
      <c r="H1109" s="379"/>
      <c r="I1109" s="379"/>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80">
        <v>9</v>
      </c>
      <c r="B1110" s="380">
        <v>1</v>
      </c>
      <c r="C1110" s="378"/>
      <c r="D1110" s="378"/>
      <c r="E1110" s="379"/>
      <c r="F1110" s="379"/>
      <c r="G1110" s="379"/>
      <c r="H1110" s="379"/>
      <c r="I1110" s="379"/>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80">
        <v>10</v>
      </c>
      <c r="B1111" s="380">
        <v>1</v>
      </c>
      <c r="C1111" s="378"/>
      <c r="D1111" s="378"/>
      <c r="E1111" s="379"/>
      <c r="F1111" s="379"/>
      <c r="G1111" s="379"/>
      <c r="H1111" s="379"/>
      <c r="I1111" s="379"/>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80">
        <v>11</v>
      </c>
      <c r="B1112" s="380">
        <v>1</v>
      </c>
      <c r="C1112" s="378"/>
      <c r="D1112" s="378"/>
      <c r="E1112" s="379"/>
      <c r="F1112" s="379"/>
      <c r="G1112" s="379"/>
      <c r="H1112" s="379"/>
      <c r="I1112" s="379"/>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80">
        <v>12</v>
      </c>
      <c r="B1113" s="380">
        <v>1</v>
      </c>
      <c r="C1113" s="378"/>
      <c r="D1113" s="378"/>
      <c r="E1113" s="379"/>
      <c r="F1113" s="379"/>
      <c r="G1113" s="379"/>
      <c r="H1113" s="379"/>
      <c r="I1113" s="379"/>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80">
        <v>13</v>
      </c>
      <c r="B1114" s="380">
        <v>1</v>
      </c>
      <c r="C1114" s="378"/>
      <c r="D1114" s="378"/>
      <c r="E1114" s="379"/>
      <c r="F1114" s="379"/>
      <c r="G1114" s="379"/>
      <c r="H1114" s="379"/>
      <c r="I1114" s="379"/>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80">
        <v>14</v>
      </c>
      <c r="B1115" s="380">
        <v>1</v>
      </c>
      <c r="C1115" s="378"/>
      <c r="D1115" s="378"/>
      <c r="E1115" s="379"/>
      <c r="F1115" s="379"/>
      <c r="G1115" s="379"/>
      <c r="H1115" s="379"/>
      <c r="I1115" s="379"/>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80">
        <v>15</v>
      </c>
      <c r="B1116" s="380">
        <v>1</v>
      </c>
      <c r="C1116" s="378"/>
      <c r="D1116" s="378"/>
      <c r="E1116" s="379"/>
      <c r="F1116" s="379"/>
      <c r="G1116" s="379"/>
      <c r="H1116" s="379"/>
      <c r="I1116" s="379"/>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80">
        <v>16</v>
      </c>
      <c r="B1117" s="380">
        <v>1</v>
      </c>
      <c r="C1117" s="378"/>
      <c r="D1117" s="378"/>
      <c r="E1117" s="379"/>
      <c r="F1117" s="379"/>
      <c r="G1117" s="379"/>
      <c r="H1117" s="379"/>
      <c r="I1117" s="379"/>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80">
        <v>17</v>
      </c>
      <c r="B1118" s="380">
        <v>1</v>
      </c>
      <c r="C1118" s="378"/>
      <c r="D1118" s="378"/>
      <c r="E1118" s="379"/>
      <c r="F1118" s="379"/>
      <c r="G1118" s="379"/>
      <c r="H1118" s="379"/>
      <c r="I1118" s="379"/>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80">
        <v>18</v>
      </c>
      <c r="B1119" s="380">
        <v>1</v>
      </c>
      <c r="C1119" s="378"/>
      <c r="D1119" s="378"/>
      <c r="E1119" s="140"/>
      <c r="F1119" s="379"/>
      <c r="G1119" s="379"/>
      <c r="H1119" s="379"/>
      <c r="I1119" s="379"/>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80">
        <v>19</v>
      </c>
      <c r="B1120" s="380">
        <v>1</v>
      </c>
      <c r="C1120" s="378"/>
      <c r="D1120" s="378"/>
      <c r="E1120" s="379"/>
      <c r="F1120" s="379"/>
      <c r="G1120" s="379"/>
      <c r="H1120" s="379"/>
      <c r="I1120" s="379"/>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80">
        <v>20</v>
      </c>
      <c r="B1121" s="380">
        <v>1</v>
      </c>
      <c r="C1121" s="378"/>
      <c r="D1121" s="378"/>
      <c r="E1121" s="379"/>
      <c r="F1121" s="379"/>
      <c r="G1121" s="379"/>
      <c r="H1121" s="379"/>
      <c r="I1121" s="379"/>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80">
        <v>21</v>
      </c>
      <c r="B1122" s="380">
        <v>1</v>
      </c>
      <c r="C1122" s="378"/>
      <c r="D1122" s="378"/>
      <c r="E1122" s="379"/>
      <c r="F1122" s="379"/>
      <c r="G1122" s="379"/>
      <c r="H1122" s="379"/>
      <c r="I1122" s="379"/>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80">
        <v>22</v>
      </c>
      <c r="B1123" s="380">
        <v>1</v>
      </c>
      <c r="C1123" s="378"/>
      <c r="D1123" s="378"/>
      <c r="E1123" s="379"/>
      <c r="F1123" s="379"/>
      <c r="G1123" s="379"/>
      <c r="H1123" s="379"/>
      <c r="I1123" s="379"/>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80">
        <v>23</v>
      </c>
      <c r="B1124" s="380">
        <v>1</v>
      </c>
      <c r="C1124" s="378"/>
      <c r="D1124" s="378"/>
      <c r="E1124" s="379"/>
      <c r="F1124" s="379"/>
      <c r="G1124" s="379"/>
      <c r="H1124" s="379"/>
      <c r="I1124" s="379"/>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80">
        <v>24</v>
      </c>
      <c r="B1125" s="380">
        <v>1</v>
      </c>
      <c r="C1125" s="378"/>
      <c r="D1125" s="378"/>
      <c r="E1125" s="379"/>
      <c r="F1125" s="379"/>
      <c r="G1125" s="379"/>
      <c r="H1125" s="379"/>
      <c r="I1125" s="379"/>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80">
        <v>25</v>
      </c>
      <c r="B1126" s="380">
        <v>1</v>
      </c>
      <c r="C1126" s="378"/>
      <c r="D1126" s="378"/>
      <c r="E1126" s="379"/>
      <c r="F1126" s="379"/>
      <c r="G1126" s="379"/>
      <c r="H1126" s="379"/>
      <c r="I1126" s="379"/>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80">
        <v>26</v>
      </c>
      <c r="B1127" s="380">
        <v>1</v>
      </c>
      <c r="C1127" s="378"/>
      <c r="D1127" s="378"/>
      <c r="E1127" s="379"/>
      <c r="F1127" s="379"/>
      <c r="G1127" s="379"/>
      <c r="H1127" s="379"/>
      <c r="I1127" s="379"/>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80">
        <v>27</v>
      </c>
      <c r="B1128" s="380">
        <v>1</v>
      </c>
      <c r="C1128" s="378"/>
      <c r="D1128" s="378"/>
      <c r="E1128" s="379"/>
      <c r="F1128" s="379"/>
      <c r="G1128" s="379"/>
      <c r="H1128" s="379"/>
      <c r="I1128" s="379"/>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80">
        <v>28</v>
      </c>
      <c r="B1129" s="380">
        <v>1</v>
      </c>
      <c r="C1129" s="378"/>
      <c r="D1129" s="378"/>
      <c r="E1129" s="379"/>
      <c r="F1129" s="379"/>
      <c r="G1129" s="379"/>
      <c r="H1129" s="379"/>
      <c r="I1129" s="379"/>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80">
        <v>29</v>
      </c>
      <c r="B1130" s="380">
        <v>1</v>
      </c>
      <c r="C1130" s="378"/>
      <c r="D1130" s="378"/>
      <c r="E1130" s="379"/>
      <c r="F1130" s="379"/>
      <c r="G1130" s="379"/>
      <c r="H1130" s="379"/>
      <c r="I1130" s="379"/>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80">
        <v>30</v>
      </c>
      <c r="B1131" s="380">
        <v>1</v>
      </c>
      <c r="C1131" s="378"/>
      <c r="D1131" s="378"/>
      <c r="E1131" s="379"/>
      <c r="F1131" s="379"/>
      <c r="G1131" s="379"/>
      <c r="H1131" s="379"/>
      <c r="I1131" s="379"/>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G4:X4"/>
    <mergeCell ref="S5:X5"/>
    <mergeCell ref="AE4:AP4"/>
    <mergeCell ref="AE5:AP5"/>
    <mergeCell ref="AQ5:AX5"/>
    <mergeCell ref="G7:X7"/>
    <mergeCell ref="AE7:AX7"/>
    <mergeCell ref="G9:AX9"/>
    <mergeCell ref="G10:AX10"/>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48:AX48"/>
    <mergeCell ref="AQ51:AT51"/>
    <mergeCell ref="AU51:AX5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30:AX30"/>
    <mergeCell ref="AE34:AH34"/>
    <mergeCell ref="AI34:AL34"/>
    <mergeCell ref="AI33:AL33"/>
    <mergeCell ref="AI32:AL32"/>
    <mergeCell ref="AM32:AP32"/>
    <mergeCell ref="AM33:AP33"/>
    <mergeCell ref="AM34:AP34"/>
    <mergeCell ref="AQ34:AT34"/>
    <mergeCell ref="AQ33:AT33"/>
    <mergeCell ref="AQ32:AT32"/>
    <mergeCell ref="AW31:AX31"/>
    <mergeCell ref="AU31:AV31"/>
    <mergeCell ref="AU38:AV38"/>
    <mergeCell ref="AW38:AX38"/>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D15:AJ15"/>
    <mergeCell ref="AE44:AH45"/>
    <mergeCell ref="AR15:AX15"/>
    <mergeCell ref="W12:AC12"/>
    <mergeCell ref="Y4:AD4"/>
    <mergeCell ref="AQ4:AX4"/>
    <mergeCell ref="AS45:AT45"/>
    <mergeCell ref="AE46:AH46"/>
    <mergeCell ref="AI46:AL46"/>
    <mergeCell ref="AM46:AP46"/>
    <mergeCell ref="AQ46:AT46"/>
    <mergeCell ref="AU46:AX46"/>
    <mergeCell ref="AE30:AH31"/>
    <mergeCell ref="AI30:AL31"/>
    <mergeCell ref="AM30:AP31"/>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0:AG810"/>
    <mergeCell ref="AH810:AT810"/>
    <mergeCell ref="AU810:AX810"/>
    <mergeCell ref="AU785:AX78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816:AX816"/>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16:AT816"/>
    <mergeCell ref="G810:K810"/>
    <mergeCell ref="L810:X810"/>
    <mergeCell ref="Y810:AB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G711:AX711"/>
    <mergeCell ref="AB431:AD432"/>
    <mergeCell ref="A728:AX728"/>
    <mergeCell ref="Y445:AA445"/>
    <mergeCell ref="C727:F727"/>
    <mergeCell ref="AE76:AH76"/>
    <mergeCell ref="AQ432:AR432"/>
    <mergeCell ref="AB102:AD102"/>
    <mergeCell ref="G85:O86"/>
    <mergeCell ref="AI117:AL117"/>
    <mergeCell ref="AE119:AH119"/>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Y75:AA75"/>
    <mergeCell ref="AI140:AL141"/>
    <mergeCell ref="AE118:AH118"/>
    <mergeCell ref="AM122:AP122"/>
    <mergeCell ref="AD709:AF70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82">
    <cfRule type="expression" dxfId="2795" priority="13895">
      <formula>IF(RIGHT(TEXT(Y782,"0.#"),1)=".",FALSE,TRUE)</formula>
    </cfRule>
    <cfRule type="expression" dxfId="2794" priority="13896">
      <formula>IF(RIGHT(TEXT(Y782,"0.#"),1)=".",TRUE,FALSE)</formula>
    </cfRule>
  </conditionalFormatting>
  <conditionalFormatting sqref="Y791">
    <cfRule type="expression" dxfId="2793" priority="13891">
      <formula>IF(RIGHT(TEXT(Y791,"0.#"),1)=".",FALSE,TRUE)</formula>
    </cfRule>
    <cfRule type="expression" dxfId="2792" priority="13892">
      <formula>IF(RIGHT(TEXT(Y791,"0.#"),1)=".",TRUE,FALSE)</formula>
    </cfRule>
  </conditionalFormatting>
  <conditionalFormatting sqref="Y822:Y829 Y820 Y809:Y816 Y807 Y796:Y803 Y794">
    <cfRule type="expression" dxfId="2791" priority="13673">
      <formula>IF(RIGHT(TEXT(Y794,"0.#"),1)=".",FALSE,TRUE)</formula>
    </cfRule>
    <cfRule type="expression" dxfId="2790" priority="13674">
      <formula>IF(RIGHT(TEXT(Y794,"0.#"),1)=".",TRUE,FALSE)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83:Y790 Y781">
    <cfRule type="expression" dxfId="2783" priority="13697">
      <formula>IF(RIGHT(TEXT(Y781,"0.#"),1)=".",FALSE,TRUE)</formula>
    </cfRule>
    <cfRule type="expression" dxfId="2782" priority="13698">
      <formula>IF(RIGHT(TEXT(Y781,"0.#"),1)=".",TRUE,FALSE)</formula>
    </cfRule>
  </conditionalFormatting>
  <conditionalFormatting sqref="AU782">
    <cfRule type="expression" dxfId="2781" priority="13695">
      <formula>IF(RIGHT(TEXT(AU782,"0.#"),1)=".",FALSE,TRUE)</formula>
    </cfRule>
    <cfRule type="expression" dxfId="2780" priority="13696">
      <formula>IF(RIGHT(TEXT(AU782,"0.#"),1)=".",TRUE,FALSE)</formula>
    </cfRule>
  </conditionalFormatting>
  <conditionalFormatting sqref="AU791">
    <cfRule type="expression" dxfId="2779" priority="13693">
      <formula>IF(RIGHT(TEXT(AU791,"0.#"),1)=".",FALSE,TRUE)</formula>
    </cfRule>
    <cfRule type="expression" dxfId="2778" priority="13694">
      <formula>IF(RIGHT(TEXT(AU791,"0.#"),1)=".",TRUE,FALSE)</formula>
    </cfRule>
  </conditionalFormatting>
  <conditionalFormatting sqref="AU783:AU790 AU781">
    <cfRule type="expression" dxfId="2777" priority="13691">
      <formula>IF(RIGHT(TEXT(AU781,"0.#"),1)=".",FALSE,TRUE)</formula>
    </cfRule>
    <cfRule type="expression" dxfId="2776" priority="13692">
      <formula>IF(RIGHT(TEXT(AU781,"0.#"),1)=".",TRUE,FALSE)</formula>
    </cfRule>
  </conditionalFormatting>
  <conditionalFormatting sqref="Y821 Y808 Y795">
    <cfRule type="expression" dxfId="2775" priority="13677">
      <formula>IF(RIGHT(TEXT(Y795,"0.#"),1)=".",FALSE,TRUE)</formula>
    </cfRule>
    <cfRule type="expression" dxfId="2774" priority="13678">
      <formula>IF(RIGHT(TEXT(Y795,"0.#"),1)=".",TRUE,FALSE)</formula>
    </cfRule>
  </conditionalFormatting>
  <conditionalFormatting sqref="Y830 Y817 Y804">
    <cfRule type="expression" dxfId="2773" priority="13675">
      <formula>IF(RIGHT(TEXT(Y804,"0.#"),1)=".",FALSE,TRUE)</formula>
    </cfRule>
    <cfRule type="expression" dxfId="2772" priority="13676">
      <formula>IF(RIGHT(TEXT(Y804,"0.#"),1)=".",TRUE,FALSE)</formula>
    </cfRule>
  </conditionalFormatting>
  <conditionalFormatting sqref="AU821 AU808 AU795">
    <cfRule type="expression" dxfId="2771" priority="13671">
      <formula>IF(RIGHT(TEXT(AU795,"0.#"),1)=".",FALSE,TRUE)</formula>
    </cfRule>
    <cfRule type="expression" dxfId="2770" priority="13672">
      <formula>IF(RIGHT(TEXT(AU795,"0.#"),1)=".",TRUE,FALSE)</formula>
    </cfRule>
  </conditionalFormatting>
  <conditionalFormatting sqref="AU830 AU817 AU804">
    <cfRule type="expression" dxfId="2769" priority="13669">
      <formula>IF(RIGHT(TEXT(AU804,"0.#"),1)=".",FALSE,TRUE)</formula>
    </cfRule>
    <cfRule type="expression" dxfId="2768" priority="13670">
      <formula>IF(RIGHT(TEXT(AU804,"0.#"),1)=".",TRUE,FALSE)</formula>
    </cfRule>
  </conditionalFormatting>
  <conditionalFormatting sqref="AU822:AU829 AU820 AU809:AU816 AU807 AU796:AU803 AU794">
    <cfRule type="expression" dxfId="2767" priority="13667">
      <formula>IF(RIGHT(TEXT(AU794,"0.#"),1)=".",FALSE,TRUE)</formula>
    </cfRule>
    <cfRule type="expression" dxfId="2766" priority="13668">
      <formula>IF(RIGHT(TEXT(AU794,"0.#"),1)=".",TRUE,FALSE)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I101">
    <cfRule type="expression" dxfId="2655" priority="13243">
      <formula>IF(RIGHT(TEXT(AI101,"0.#"),1)=".",FALSE,TRUE)</formula>
    </cfRule>
    <cfRule type="expression" dxfId="2654" priority="13244">
      <formula>IF(RIGHT(TEXT(AI101,"0.#"),1)=".",TRUE,FALSE)</formula>
    </cfRule>
  </conditionalFormatting>
  <conditionalFormatting sqref="AM101">
    <cfRule type="expression" dxfId="2653" priority="13241">
      <formula>IF(RIGHT(TEXT(AM101,"0.#"),1)=".",FALSE,TRUE)</formula>
    </cfRule>
    <cfRule type="expression" dxfId="2652" priority="13242">
      <formula>IF(RIGHT(TEXT(AM101,"0.#"),1)=".",TRUE,FALSE)</formula>
    </cfRule>
  </conditionalFormatting>
  <conditionalFormatting sqref="AE102">
    <cfRule type="expression" dxfId="2651" priority="13239">
      <formula>IF(RIGHT(TEXT(AE102,"0.#"),1)=".",FALSE,TRUE)</formula>
    </cfRule>
    <cfRule type="expression" dxfId="2650" priority="13240">
      <formula>IF(RIGHT(TEXT(AE102,"0.#"),1)=".",TRUE,FALSE)</formula>
    </cfRule>
  </conditionalFormatting>
  <conditionalFormatting sqref="AI102">
    <cfRule type="expression" dxfId="2649" priority="13237">
      <formula>IF(RIGHT(TEXT(AI102,"0.#"),1)=".",FALSE,TRUE)</formula>
    </cfRule>
    <cfRule type="expression" dxfId="2648" priority="13238">
      <formula>IF(RIGHT(TEXT(AI102,"0.#"),1)=".",TRUE,FALSE)</formula>
    </cfRule>
  </conditionalFormatting>
  <conditionalFormatting sqref="AM102">
    <cfRule type="expression" dxfId="2647" priority="13235">
      <formula>IF(RIGHT(TEXT(AM102,"0.#"),1)=".",FALSE,TRUE)</formula>
    </cfRule>
    <cfRule type="expression" dxfId="2646" priority="13236">
      <formula>IF(RIGHT(TEXT(AM102,"0.#"),1)=".",TRUE,FALSE)</formula>
    </cfRule>
  </conditionalFormatting>
  <conditionalFormatting sqref="AQ102">
    <cfRule type="expression" dxfId="2645" priority="13233">
      <formula>IF(RIGHT(TEXT(AQ102,"0.#"),1)=".",FALSE,TRUE)</formula>
    </cfRule>
    <cfRule type="expression" dxfId="2644" priority="13234">
      <formula>IF(RIGHT(TEXT(AQ102,"0.#"),1)=".",TRUE,FALSE)</formula>
    </cfRule>
  </conditionalFormatting>
  <conditionalFormatting sqref="AE104">
    <cfRule type="expression" dxfId="2643" priority="13231">
      <formula>IF(RIGHT(TEXT(AE104,"0.#"),1)=".",FALSE,TRUE)</formula>
    </cfRule>
    <cfRule type="expression" dxfId="2642" priority="13232">
      <formula>IF(RIGHT(TEXT(AE104,"0.#"),1)=".",TRUE,FALSE)</formula>
    </cfRule>
  </conditionalFormatting>
  <conditionalFormatting sqref="AI104">
    <cfRule type="expression" dxfId="2641" priority="13229">
      <formula>IF(RIGHT(TEXT(AI104,"0.#"),1)=".",FALSE,TRUE)</formula>
    </cfRule>
    <cfRule type="expression" dxfId="2640" priority="13230">
      <formula>IF(RIGHT(TEXT(AI104,"0.#"),1)=".",TRUE,FALSE)</formula>
    </cfRule>
  </conditionalFormatting>
  <conditionalFormatting sqref="AM104">
    <cfRule type="expression" dxfId="2639" priority="13227">
      <formula>IF(RIGHT(TEXT(AM104,"0.#"),1)=".",FALSE,TRUE)</formula>
    </cfRule>
    <cfRule type="expression" dxfId="2638" priority="13228">
      <formula>IF(RIGHT(TEXT(AM104,"0.#"),1)=".",TRUE,FALSE)</formula>
    </cfRule>
  </conditionalFormatting>
  <conditionalFormatting sqref="AE105">
    <cfRule type="expression" dxfId="2637" priority="13225">
      <formula>IF(RIGHT(TEXT(AE105,"0.#"),1)=".",FALSE,TRUE)</formula>
    </cfRule>
    <cfRule type="expression" dxfId="2636" priority="13226">
      <formula>IF(RIGHT(TEXT(AE105,"0.#"),1)=".",TRUE,FALSE)</formula>
    </cfRule>
  </conditionalFormatting>
  <conditionalFormatting sqref="AI105">
    <cfRule type="expression" dxfId="2635" priority="13223">
      <formula>IF(RIGHT(TEXT(AI105,"0.#"),1)=".",FALSE,TRUE)</formula>
    </cfRule>
    <cfRule type="expression" dxfId="2634" priority="13224">
      <formula>IF(RIGHT(TEXT(AI105,"0.#"),1)=".",TRUE,FALSE)</formula>
    </cfRule>
  </conditionalFormatting>
  <conditionalFormatting sqref="AM105">
    <cfRule type="expression" dxfId="2633" priority="13221">
      <formula>IF(RIGHT(TEXT(AM105,"0.#"),1)=".",FALSE,TRUE)</formula>
    </cfRule>
    <cfRule type="expression" dxfId="2632" priority="13222">
      <formula>IF(RIGHT(TEXT(AM105,"0.#"),1)=".",TRUE,FALSE)</formula>
    </cfRule>
  </conditionalFormatting>
  <conditionalFormatting sqref="AE107">
    <cfRule type="expression" dxfId="2631" priority="13217">
      <formula>IF(RIGHT(TEXT(AE107,"0.#"),1)=".",FALSE,TRUE)</formula>
    </cfRule>
    <cfRule type="expression" dxfId="2630" priority="13218">
      <formula>IF(RIGHT(TEXT(AE107,"0.#"),1)=".",TRUE,FALSE)</formula>
    </cfRule>
  </conditionalFormatting>
  <conditionalFormatting sqref="AI107">
    <cfRule type="expression" dxfId="2629" priority="13215">
      <formula>IF(RIGHT(TEXT(AI107,"0.#"),1)=".",FALSE,TRUE)</formula>
    </cfRule>
    <cfRule type="expression" dxfId="2628" priority="13216">
      <formula>IF(RIGHT(TEXT(AI107,"0.#"),1)=".",TRUE,FALSE)</formula>
    </cfRule>
  </conditionalFormatting>
  <conditionalFormatting sqref="AM107">
    <cfRule type="expression" dxfId="2627" priority="13213">
      <formula>IF(RIGHT(TEXT(AM107,"0.#"),1)=".",FALSE,TRUE)</formula>
    </cfRule>
    <cfRule type="expression" dxfId="2626" priority="13214">
      <formula>IF(RIGHT(TEXT(AM107,"0.#"),1)=".",TRUE,FALSE)</formula>
    </cfRule>
  </conditionalFormatting>
  <conditionalFormatting sqref="AE108">
    <cfRule type="expression" dxfId="2625" priority="13211">
      <formula>IF(RIGHT(TEXT(AE108,"0.#"),1)=".",FALSE,TRUE)</formula>
    </cfRule>
    <cfRule type="expression" dxfId="2624" priority="13212">
      <formula>IF(RIGHT(TEXT(AE108,"0.#"),1)=".",TRUE,FALSE)</formula>
    </cfRule>
  </conditionalFormatting>
  <conditionalFormatting sqref="AI108">
    <cfRule type="expression" dxfId="2623" priority="13209">
      <formula>IF(RIGHT(TEXT(AI108,"0.#"),1)=".",FALSE,TRUE)</formula>
    </cfRule>
    <cfRule type="expression" dxfId="2622" priority="13210">
      <formula>IF(RIGHT(TEXT(AI108,"0.#"),1)=".",TRUE,FALSE)</formula>
    </cfRule>
  </conditionalFormatting>
  <conditionalFormatting sqref="AM108">
    <cfRule type="expression" dxfId="2621" priority="13207">
      <formula>IF(RIGHT(TEXT(AM108,"0.#"),1)=".",FALSE,TRUE)</formula>
    </cfRule>
    <cfRule type="expression" dxfId="2620" priority="13208">
      <formula>IF(RIGHT(TEXT(AM108,"0.#"),1)=".",TRUE,FALSE)</formula>
    </cfRule>
  </conditionalFormatting>
  <conditionalFormatting sqref="AE110">
    <cfRule type="expression" dxfId="2619" priority="13203">
      <formula>IF(RIGHT(TEXT(AE110,"0.#"),1)=".",FALSE,TRUE)</formula>
    </cfRule>
    <cfRule type="expression" dxfId="2618" priority="13204">
      <formula>IF(RIGHT(TEXT(AE110,"0.#"),1)=".",TRUE,FALSE)</formula>
    </cfRule>
  </conditionalFormatting>
  <conditionalFormatting sqref="AI110">
    <cfRule type="expression" dxfId="2617" priority="13201">
      <formula>IF(RIGHT(TEXT(AI110,"0.#"),1)=".",FALSE,TRUE)</formula>
    </cfRule>
    <cfRule type="expression" dxfId="2616" priority="13202">
      <formula>IF(RIGHT(TEXT(AI110,"0.#"),1)=".",TRUE,FALSE)</formula>
    </cfRule>
  </conditionalFormatting>
  <conditionalFormatting sqref="AM110">
    <cfRule type="expression" dxfId="2615" priority="13199">
      <formula>IF(RIGHT(TEXT(AM110,"0.#"),1)=".",FALSE,TRUE)</formula>
    </cfRule>
    <cfRule type="expression" dxfId="2614" priority="13200">
      <formula>IF(RIGHT(TEXT(AM110,"0.#"),1)=".",TRUE,FALSE)</formula>
    </cfRule>
  </conditionalFormatting>
  <conditionalFormatting sqref="AE111">
    <cfRule type="expression" dxfId="2613" priority="13197">
      <formula>IF(RIGHT(TEXT(AE111,"0.#"),1)=".",FALSE,TRUE)</formula>
    </cfRule>
    <cfRule type="expression" dxfId="2612" priority="13198">
      <formula>IF(RIGHT(TEXT(AE111,"0.#"),1)=".",TRUE,FALSE)</formula>
    </cfRule>
  </conditionalFormatting>
  <conditionalFormatting sqref="AI111">
    <cfRule type="expression" dxfId="2611" priority="13195">
      <formula>IF(RIGHT(TEXT(AI111,"0.#"),1)=".",FALSE,TRUE)</formula>
    </cfRule>
    <cfRule type="expression" dxfId="2610" priority="13196">
      <formula>IF(RIGHT(TEXT(AI111,"0.#"),1)=".",TRUE,FALSE)</formula>
    </cfRule>
  </conditionalFormatting>
  <conditionalFormatting sqref="AM111">
    <cfRule type="expression" dxfId="2609" priority="13193">
      <formula>IF(RIGHT(TEXT(AM111,"0.#"),1)=".",FALSE,TRUE)</formula>
    </cfRule>
    <cfRule type="expression" dxfId="2608" priority="13194">
      <formula>IF(RIGHT(TEXT(AM111,"0.#"),1)=".",TRUE,FALSE)</formula>
    </cfRule>
  </conditionalFormatting>
  <conditionalFormatting sqref="AE113">
    <cfRule type="expression" dxfId="2607" priority="13189">
      <formula>IF(RIGHT(TEXT(AE113,"0.#"),1)=".",FALSE,TRUE)</formula>
    </cfRule>
    <cfRule type="expression" dxfId="2606" priority="13190">
      <formula>IF(RIGHT(TEXT(AE113,"0.#"),1)=".",TRUE,FALSE)</formula>
    </cfRule>
  </conditionalFormatting>
  <conditionalFormatting sqref="AI113">
    <cfRule type="expression" dxfId="2605" priority="13187">
      <formula>IF(RIGHT(TEXT(AI113,"0.#"),1)=".",FALSE,TRUE)</formula>
    </cfRule>
    <cfRule type="expression" dxfId="2604" priority="13188">
      <formula>IF(RIGHT(TEXT(AI113,"0.#"),1)=".",TRUE,FALSE)</formula>
    </cfRule>
  </conditionalFormatting>
  <conditionalFormatting sqref="AM113">
    <cfRule type="expression" dxfId="2603" priority="13185">
      <formula>IF(RIGHT(TEXT(AM113,"0.#"),1)=".",FALSE,TRUE)</formula>
    </cfRule>
    <cfRule type="expression" dxfId="2602" priority="13186">
      <formula>IF(RIGHT(TEXT(AM113,"0.#"),1)=".",TRUE,FALSE)</formula>
    </cfRule>
  </conditionalFormatting>
  <conditionalFormatting sqref="AE114">
    <cfRule type="expression" dxfId="2601" priority="13183">
      <formula>IF(RIGHT(TEXT(AE114,"0.#"),1)=".",FALSE,TRUE)</formula>
    </cfRule>
    <cfRule type="expression" dxfId="2600" priority="13184">
      <formula>IF(RIGHT(TEXT(AE114,"0.#"),1)=".",TRUE,FALSE)</formula>
    </cfRule>
  </conditionalFormatting>
  <conditionalFormatting sqref="AI114">
    <cfRule type="expression" dxfId="2599" priority="13181">
      <formula>IF(RIGHT(TEXT(AI114,"0.#"),1)=".",FALSE,TRUE)</formula>
    </cfRule>
    <cfRule type="expression" dxfId="2598" priority="13182">
      <formula>IF(RIGHT(TEXT(AI114,"0.#"),1)=".",TRUE,FALSE)</formula>
    </cfRule>
  </conditionalFormatting>
  <conditionalFormatting sqref="AM114">
    <cfRule type="expression" dxfId="2597" priority="13179">
      <formula>IF(RIGHT(TEXT(AM114,"0.#"),1)=".",FALSE,TRUE)</formula>
    </cfRule>
    <cfRule type="expression" dxfId="2596" priority="13180">
      <formula>IF(RIGHT(TEXT(AM114,"0.#"),1)=".",TRUE,FALSE)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M134:AM135 AQ134:AQ135 AU134:AU135">
    <cfRule type="expression" dxfId="2545" priority="13075">
      <formula>IF(RIGHT(TEXT(AM134,"0.#"),1)=".",FALSE,TRUE)</formula>
    </cfRule>
    <cfRule type="expression" dxfId="2544" priority="13076">
      <formula>IF(RIGHT(TEXT(AM134,"0.#"),1)=".",TRUE,FALSE)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80:AO899">
    <cfRule type="expression" dxfId="1975" priority="2091">
      <formula>IF(AND(AL880&gt;=0, RIGHT(TEXT(AL880,"0.#"),1)&lt;&gt;"."),TRUE,FALSE)</formula>
    </cfRule>
    <cfRule type="expression" dxfId="1974" priority="2092">
      <formula>IF(AND(AL880&gt;=0, RIGHT(TEXT(AL880,"0.#"),1)="."),TRUE,FALSE)</formula>
    </cfRule>
    <cfRule type="expression" dxfId="1973" priority="2093">
      <formula>IF(AND(AL880&lt;0, RIGHT(TEXT(AL880,"0.#"),1)&lt;&gt;"."),TRUE,FALSE)</formula>
    </cfRule>
    <cfRule type="expression" dxfId="1972" priority="2094">
      <formula>IF(AND(AL880&lt;0, RIGHT(TEXT(AL880,"0.#"),1)="."),TRUE,FALSE)</formula>
    </cfRule>
  </conditionalFormatting>
  <conditionalFormatting sqref="AL907:AO932">
    <cfRule type="expression" dxfId="1971" priority="2079">
      <formula>IF(AND(AL907&gt;=0, RIGHT(TEXT(AL907,"0.#"),1)&lt;&gt;"."),TRUE,FALSE)</formula>
    </cfRule>
    <cfRule type="expression" dxfId="1970" priority="2080">
      <formula>IF(AND(AL907&gt;=0, RIGHT(TEXT(AL907,"0.#"),1)="."),TRUE,FALSE)</formula>
    </cfRule>
    <cfRule type="expression" dxfId="1969" priority="2081">
      <formula>IF(AND(AL907&lt;0, RIGHT(TEXT(AL907,"0.#"),1)&lt;&gt;"."),TRUE,FALSE)</formula>
    </cfRule>
    <cfRule type="expression" dxfId="1968" priority="2082">
      <formula>IF(AND(AL907&lt;0, RIGHT(TEXT(AL907,"0.#"),1)="."),TRUE,FALSE)</formula>
    </cfRule>
  </conditionalFormatting>
  <conditionalFormatting sqref="AL903:AO903">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AI134:AI135">
    <cfRule type="expression" dxfId="713" priority="13">
      <formula>IF(RIGHT(TEXT(AE134,"0.#"),1)=".",FALSE,TRUE)</formula>
    </cfRule>
    <cfRule type="expression" dxfId="712" priority="14">
      <formula>IF(RIGHT(TEXT(AE134,"0.#"),1)=".",TRUE,FALSE)</formula>
    </cfRule>
  </conditionalFormatting>
  <conditionalFormatting sqref="AL904:AO906">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490</v>
      </c>
      <c r="B2" s="405"/>
      <c r="C2" s="405"/>
      <c r="D2" s="405"/>
      <c r="E2" s="405"/>
      <c r="F2" s="406"/>
      <c r="G2" s="513" t="s">
        <v>265</v>
      </c>
      <c r="H2" s="437"/>
      <c r="I2" s="437"/>
      <c r="J2" s="437"/>
      <c r="K2" s="437"/>
      <c r="L2" s="437"/>
      <c r="M2" s="437"/>
      <c r="N2" s="437"/>
      <c r="O2" s="514"/>
      <c r="P2" s="436" t="s">
        <v>59</v>
      </c>
      <c r="Q2" s="437"/>
      <c r="R2" s="437"/>
      <c r="S2" s="437"/>
      <c r="T2" s="437"/>
      <c r="U2" s="437"/>
      <c r="V2" s="437"/>
      <c r="W2" s="437"/>
      <c r="X2" s="514"/>
      <c r="Y2" s="1035"/>
      <c r="Z2" s="829"/>
      <c r="AA2" s="830"/>
      <c r="AB2" s="1039" t="s">
        <v>11</v>
      </c>
      <c r="AC2" s="1040"/>
      <c r="AD2" s="1041"/>
      <c r="AE2" s="1045" t="s">
        <v>357</v>
      </c>
      <c r="AF2" s="1045"/>
      <c r="AG2" s="1045"/>
      <c r="AH2" s="1045"/>
      <c r="AI2" s="1045" t="s">
        <v>363</v>
      </c>
      <c r="AJ2" s="1045"/>
      <c r="AK2" s="1045"/>
      <c r="AL2" s="1045"/>
      <c r="AM2" s="1045" t="s">
        <v>471</v>
      </c>
      <c r="AN2" s="1045"/>
      <c r="AO2" s="1045"/>
      <c r="AP2" s="556"/>
      <c r="AQ2" s="152" t="s">
        <v>355</v>
      </c>
      <c r="AR2" s="123"/>
      <c r="AS2" s="123"/>
      <c r="AT2" s="124"/>
      <c r="AU2" s="534" t="s">
        <v>253</v>
      </c>
      <c r="AV2" s="534"/>
      <c r="AW2" s="534"/>
      <c r="AX2" s="535"/>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402" t="s">
        <v>300</v>
      </c>
      <c r="AX3" s="403"/>
    </row>
    <row r="4" spans="1:50" ht="22.5" customHeight="1" x14ac:dyDescent="0.15">
      <c r="A4" s="407"/>
      <c r="B4" s="405"/>
      <c r="C4" s="405"/>
      <c r="D4" s="405"/>
      <c r="E4" s="405"/>
      <c r="F4" s="406"/>
      <c r="G4" s="563"/>
      <c r="H4" s="720"/>
      <c r="I4" s="720"/>
      <c r="J4" s="720"/>
      <c r="K4" s="720"/>
      <c r="L4" s="720"/>
      <c r="M4" s="720"/>
      <c r="N4" s="720"/>
      <c r="O4" s="721"/>
      <c r="P4" s="98"/>
      <c r="Q4" s="552"/>
      <c r="R4" s="552"/>
      <c r="S4" s="552"/>
      <c r="T4" s="552"/>
      <c r="U4" s="552"/>
      <c r="V4" s="552"/>
      <c r="W4" s="552"/>
      <c r="X4" s="553"/>
      <c r="Y4" s="1030" t="s">
        <v>12</v>
      </c>
      <c r="Z4" s="1031"/>
      <c r="AA4" s="1032"/>
      <c r="AB4" s="465"/>
      <c r="AC4" s="1034"/>
      <c r="AD4" s="1034"/>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8"/>
      <c r="B5" s="409"/>
      <c r="C5" s="409"/>
      <c r="D5" s="409"/>
      <c r="E5" s="409"/>
      <c r="F5" s="410"/>
      <c r="G5" s="722"/>
      <c r="H5" s="723"/>
      <c r="I5" s="723"/>
      <c r="J5" s="723"/>
      <c r="K5" s="723"/>
      <c r="L5" s="723"/>
      <c r="M5" s="723"/>
      <c r="N5" s="723"/>
      <c r="O5" s="724"/>
      <c r="P5" s="755"/>
      <c r="Q5" s="755"/>
      <c r="R5" s="755"/>
      <c r="S5" s="755"/>
      <c r="T5" s="755"/>
      <c r="U5" s="755"/>
      <c r="V5" s="755"/>
      <c r="W5" s="755"/>
      <c r="X5" s="756"/>
      <c r="Y5" s="419" t="s">
        <v>54</v>
      </c>
      <c r="Z5" s="1027"/>
      <c r="AA5" s="1028"/>
      <c r="AB5" s="524"/>
      <c r="AC5" s="1033"/>
      <c r="AD5" s="1033"/>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8"/>
      <c r="B6" s="409"/>
      <c r="C6" s="409"/>
      <c r="D6" s="409"/>
      <c r="E6" s="409"/>
      <c r="F6" s="410"/>
      <c r="G6" s="725"/>
      <c r="H6" s="726"/>
      <c r="I6" s="726"/>
      <c r="J6" s="726"/>
      <c r="K6" s="726"/>
      <c r="L6" s="726"/>
      <c r="M6" s="726"/>
      <c r="N6" s="726"/>
      <c r="O6" s="727"/>
      <c r="P6" s="554"/>
      <c r="Q6" s="554"/>
      <c r="R6" s="554"/>
      <c r="S6" s="554"/>
      <c r="T6" s="554"/>
      <c r="U6" s="554"/>
      <c r="V6" s="554"/>
      <c r="W6" s="554"/>
      <c r="X6" s="555"/>
      <c r="Y6" s="1026" t="s">
        <v>13</v>
      </c>
      <c r="Z6" s="1027"/>
      <c r="AA6" s="1028"/>
      <c r="AB6" s="592" t="s">
        <v>301</v>
      </c>
      <c r="AC6" s="1029"/>
      <c r="AD6" s="1029"/>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4" t="s">
        <v>490</v>
      </c>
      <c r="B9" s="405"/>
      <c r="C9" s="405"/>
      <c r="D9" s="405"/>
      <c r="E9" s="405"/>
      <c r="F9" s="406"/>
      <c r="G9" s="513" t="s">
        <v>265</v>
      </c>
      <c r="H9" s="437"/>
      <c r="I9" s="437"/>
      <c r="J9" s="437"/>
      <c r="K9" s="437"/>
      <c r="L9" s="437"/>
      <c r="M9" s="437"/>
      <c r="N9" s="437"/>
      <c r="O9" s="514"/>
      <c r="P9" s="436" t="s">
        <v>59</v>
      </c>
      <c r="Q9" s="437"/>
      <c r="R9" s="437"/>
      <c r="S9" s="437"/>
      <c r="T9" s="437"/>
      <c r="U9" s="437"/>
      <c r="V9" s="437"/>
      <c r="W9" s="437"/>
      <c r="X9" s="514"/>
      <c r="Y9" s="1035"/>
      <c r="Z9" s="829"/>
      <c r="AA9" s="830"/>
      <c r="AB9" s="1039" t="s">
        <v>11</v>
      </c>
      <c r="AC9" s="1040"/>
      <c r="AD9" s="1041"/>
      <c r="AE9" s="1045" t="s">
        <v>357</v>
      </c>
      <c r="AF9" s="1045"/>
      <c r="AG9" s="1045"/>
      <c r="AH9" s="1045"/>
      <c r="AI9" s="1045" t="s">
        <v>363</v>
      </c>
      <c r="AJ9" s="1045"/>
      <c r="AK9" s="1045"/>
      <c r="AL9" s="1045"/>
      <c r="AM9" s="1045" t="s">
        <v>471</v>
      </c>
      <c r="AN9" s="1045"/>
      <c r="AO9" s="1045"/>
      <c r="AP9" s="556"/>
      <c r="AQ9" s="152" t="s">
        <v>355</v>
      </c>
      <c r="AR9" s="123"/>
      <c r="AS9" s="123"/>
      <c r="AT9" s="124"/>
      <c r="AU9" s="534" t="s">
        <v>253</v>
      </c>
      <c r="AV9" s="534"/>
      <c r="AW9" s="534"/>
      <c r="AX9" s="535"/>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402" t="s">
        <v>300</v>
      </c>
      <c r="AX10" s="403"/>
    </row>
    <row r="11" spans="1:50" ht="22.5" customHeight="1" x14ac:dyDescent="0.15">
      <c r="A11" s="407"/>
      <c r="B11" s="405"/>
      <c r="C11" s="405"/>
      <c r="D11" s="405"/>
      <c r="E11" s="405"/>
      <c r="F11" s="406"/>
      <c r="G11" s="563"/>
      <c r="H11" s="720"/>
      <c r="I11" s="720"/>
      <c r="J11" s="720"/>
      <c r="K11" s="720"/>
      <c r="L11" s="720"/>
      <c r="M11" s="720"/>
      <c r="N11" s="720"/>
      <c r="O11" s="721"/>
      <c r="P11" s="98"/>
      <c r="Q11" s="552"/>
      <c r="R11" s="552"/>
      <c r="S11" s="552"/>
      <c r="T11" s="552"/>
      <c r="U11" s="552"/>
      <c r="V11" s="552"/>
      <c r="W11" s="552"/>
      <c r="X11" s="553"/>
      <c r="Y11" s="1030" t="s">
        <v>12</v>
      </c>
      <c r="Z11" s="1031"/>
      <c r="AA11" s="1032"/>
      <c r="AB11" s="465"/>
      <c r="AC11" s="1034"/>
      <c r="AD11" s="1034"/>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8"/>
      <c r="B12" s="409"/>
      <c r="C12" s="409"/>
      <c r="D12" s="409"/>
      <c r="E12" s="409"/>
      <c r="F12" s="410"/>
      <c r="G12" s="722"/>
      <c r="H12" s="723"/>
      <c r="I12" s="723"/>
      <c r="J12" s="723"/>
      <c r="K12" s="723"/>
      <c r="L12" s="723"/>
      <c r="M12" s="723"/>
      <c r="N12" s="723"/>
      <c r="O12" s="724"/>
      <c r="P12" s="755"/>
      <c r="Q12" s="755"/>
      <c r="R12" s="755"/>
      <c r="S12" s="755"/>
      <c r="T12" s="755"/>
      <c r="U12" s="755"/>
      <c r="V12" s="755"/>
      <c r="W12" s="755"/>
      <c r="X12" s="756"/>
      <c r="Y12" s="419" t="s">
        <v>54</v>
      </c>
      <c r="Z12" s="1027"/>
      <c r="AA12" s="1028"/>
      <c r="AB12" s="524"/>
      <c r="AC12" s="1033"/>
      <c r="AD12" s="1033"/>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11"/>
      <c r="B13" s="412"/>
      <c r="C13" s="412"/>
      <c r="D13" s="412"/>
      <c r="E13" s="412"/>
      <c r="F13" s="413"/>
      <c r="G13" s="725"/>
      <c r="H13" s="726"/>
      <c r="I13" s="726"/>
      <c r="J13" s="726"/>
      <c r="K13" s="726"/>
      <c r="L13" s="726"/>
      <c r="M13" s="726"/>
      <c r="N13" s="726"/>
      <c r="O13" s="727"/>
      <c r="P13" s="554"/>
      <c r="Q13" s="554"/>
      <c r="R13" s="554"/>
      <c r="S13" s="554"/>
      <c r="T13" s="554"/>
      <c r="U13" s="554"/>
      <c r="V13" s="554"/>
      <c r="W13" s="554"/>
      <c r="X13" s="555"/>
      <c r="Y13" s="1026" t="s">
        <v>13</v>
      </c>
      <c r="Z13" s="1027"/>
      <c r="AA13" s="1028"/>
      <c r="AB13" s="592" t="s">
        <v>301</v>
      </c>
      <c r="AC13" s="1029"/>
      <c r="AD13" s="1029"/>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4" t="s">
        <v>490</v>
      </c>
      <c r="B16" s="405"/>
      <c r="C16" s="405"/>
      <c r="D16" s="405"/>
      <c r="E16" s="405"/>
      <c r="F16" s="406"/>
      <c r="G16" s="513" t="s">
        <v>265</v>
      </c>
      <c r="H16" s="437"/>
      <c r="I16" s="437"/>
      <c r="J16" s="437"/>
      <c r="K16" s="437"/>
      <c r="L16" s="437"/>
      <c r="M16" s="437"/>
      <c r="N16" s="437"/>
      <c r="O16" s="514"/>
      <c r="P16" s="436" t="s">
        <v>59</v>
      </c>
      <c r="Q16" s="437"/>
      <c r="R16" s="437"/>
      <c r="S16" s="437"/>
      <c r="T16" s="437"/>
      <c r="U16" s="437"/>
      <c r="V16" s="437"/>
      <c r="W16" s="437"/>
      <c r="X16" s="514"/>
      <c r="Y16" s="1035"/>
      <c r="Z16" s="829"/>
      <c r="AA16" s="830"/>
      <c r="AB16" s="1039" t="s">
        <v>11</v>
      </c>
      <c r="AC16" s="1040"/>
      <c r="AD16" s="1041"/>
      <c r="AE16" s="1045" t="s">
        <v>357</v>
      </c>
      <c r="AF16" s="1045"/>
      <c r="AG16" s="1045"/>
      <c r="AH16" s="1045"/>
      <c r="AI16" s="1045" t="s">
        <v>363</v>
      </c>
      <c r="AJ16" s="1045"/>
      <c r="AK16" s="1045"/>
      <c r="AL16" s="1045"/>
      <c r="AM16" s="1045" t="s">
        <v>471</v>
      </c>
      <c r="AN16" s="1045"/>
      <c r="AO16" s="1045"/>
      <c r="AP16" s="556"/>
      <c r="AQ16" s="152" t="s">
        <v>355</v>
      </c>
      <c r="AR16" s="123"/>
      <c r="AS16" s="123"/>
      <c r="AT16" s="124"/>
      <c r="AU16" s="534" t="s">
        <v>253</v>
      </c>
      <c r="AV16" s="534"/>
      <c r="AW16" s="534"/>
      <c r="AX16" s="535"/>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402" t="s">
        <v>300</v>
      </c>
      <c r="AX17" s="403"/>
    </row>
    <row r="18" spans="1:50" ht="22.5" customHeight="1" x14ac:dyDescent="0.15">
      <c r="A18" s="407"/>
      <c r="B18" s="405"/>
      <c r="C18" s="405"/>
      <c r="D18" s="405"/>
      <c r="E18" s="405"/>
      <c r="F18" s="406"/>
      <c r="G18" s="563"/>
      <c r="H18" s="720"/>
      <c r="I18" s="720"/>
      <c r="J18" s="720"/>
      <c r="K18" s="720"/>
      <c r="L18" s="720"/>
      <c r="M18" s="720"/>
      <c r="N18" s="720"/>
      <c r="O18" s="721"/>
      <c r="P18" s="98"/>
      <c r="Q18" s="552"/>
      <c r="R18" s="552"/>
      <c r="S18" s="552"/>
      <c r="T18" s="552"/>
      <c r="U18" s="552"/>
      <c r="V18" s="552"/>
      <c r="W18" s="552"/>
      <c r="X18" s="553"/>
      <c r="Y18" s="1030" t="s">
        <v>12</v>
      </c>
      <c r="Z18" s="1031"/>
      <c r="AA18" s="1032"/>
      <c r="AB18" s="465"/>
      <c r="AC18" s="1034"/>
      <c r="AD18" s="1034"/>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8"/>
      <c r="B19" s="409"/>
      <c r="C19" s="409"/>
      <c r="D19" s="409"/>
      <c r="E19" s="409"/>
      <c r="F19" s="410"/>
      <c r="G19" s="722"/>
      <c r="H19" s="723"/>
      <c r="I19" s="723"/>
      <c r="J19" s="723"/>
      <c r="K19" s="723"/>
      <c r="L19" s="723"/>
      <c r="M19" s="723"/>
      <c r="N19" s="723"/>
      <c r="O19" s="724"/>
      <c r="P19" s="755"/>
      <c r="Q19" s="755"/>
      <c r="R19" s="755"/>
      <c r="S19" s="755"/>
      <c r="T19" s="755"/>
      <c r="U19" s="755"/>
      <c r="V19" s="755"/>
      <c r="W19" s="755"/>
      <c r="X19" s="756"/>
      <c r="Y19" s="419" t="s">
        <v>54</v>
      </c>
      <c r="Z19" s="1027"/>
      <c r="AA19" s="1028"/>
      <c r="AB19" s="524"/>
      <c r="AC19" s="1033"/>
      <c r="AD19" s="1033"/>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11"/>
      <c r="B20" s="412"/>
      <c r="C20" s="412"/>
      <c r="D20" s="412"/>
      <c r="E20" s="412"/>
      <c r="F20" s="413"/>
      <c r="G20" s="725"/>
      <c r="H20" s="726"/>
      <c r="I20" s="726"/>
      <c r="J20" s="726"/>
      <c r="K20" s="726"/>
      <c r="L20" s="726"/>
      <c r="M20" s="726"/>
      <c r="N20" s="726"/>
      <c r="O20" s="727"/>
      <c r="P20" s="554"/>
      <c r="Q20" s="554"/>
      <c r="R20" s="554"/>
      <c r="S20" s="554"/>
      <c r="T20" s="554"/>
      <c r="U20" s="554"/>
      <c r="V20" s="554"/>
      <c r="W20" s="554"/>
      <c r="X20" s="555"/>
      <c r="Y20" s="1026" t="s">
        <v>13</v>
      </c>
      <c r="Z20" s="1027"/>
      <c r="AA20" s="1028"/>
      <c r="AB20" s="592" t="s">
        <v>301</v>
      </c>
      <c r="AC20" s="1029"/>
      <c r="AD20" s="1029"/>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4" t="s">
        <v>490</v>
      </c>
      <c r="B23" s="405"/>
      <c r="C23" s="405"/>
      <c r="D23" s="405"/>
      <c r="E23" s="405"/>
      <c r="F23" s="406"/>
      <c r="G23" s="513" t="s">
        <v>265</v>
      </c>
      <c r="H23" s="437"/>
      <c r="I23" s="437"/>
      <c r="J23" s="437"/>
      <c r="K23" s="437"/>
      <c r="L23" s="437"/>
      <c r="M23" s="437"/>
      <c r="N23" s="437"/>
      <c r="O23" s="514"/>
      <c r="P23" s="436" t="s">
        <v>59</v>
      </c>
      <c r="Q23" s="437"/>
      <c r="R23" s="437"/>
      <c r="S23" s="437"/>
      <c r="T23" s="437"/>
      <c r="U23" s="437"/>
      <c r="V23" s="437"/>
      <c r="W23" s="437"/>
      <c r="X23" s="514"/>
      <c r="Y23" s="1035"/>
      <c r="Z23" s="829"/>
      <c r="AA23" s="830"/>
      <c r="AB23" s="1039" t="s">
        <v>11</v>
      </c>
      <c r="AC23" s="1040"/>
      <c r="AD23" s="1041"/>
      <c r="AE23" s="1045" t="s">
        <v>357</v>
      </c>
      <c r="AF23" s="1045"/>
      <c r="AG23" s="1045"/>
      <c r="AH23" s="1045"/>
      <c r="AI23" s="1045" t="s">
        <v>363</v>
      </c>
      <c r="AJ23" s="1045"/>
      <c r="AK23" s="1045"/>
      <c r="AL23" s="1045"/>
      <c r="AM23" s="1045" t="s">
        <v>471</v>
      </c>
      <c r="AN23" s="1045"/>
      <c r="AO23" s="1045"/>
      <c r="AP23" s="556"/>
      <c r="AQ23" s="152" t="s">
        <v>355</v>
      </c>
      <c r="AR23" s="123"/>
      <c r="AS23" s="123"/>
      <c r="AT23" s="124"/>
      <c r="AU23" s="534" t="s">
        <v>253</v>
      </c>
      <c r="AV23" s="534"/>
      <c r="AW23" s="534"/>
      <c r="AX23" s="535"/>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402" t="s">
        <v>300</v>
      </c>
      <c r="AX24" s="403"/>
    </row>
    <row r="25" spans="1:50" ht="22.5" customHeight="1" x14ac:dyDescent="0.15">
      <c r="A25" s="407"/>
      <c r="B25" s="405"/>
      <c r="C25" s="405"/>
      <c r="D25" s="405"/>
      <c r="E25" s="405"/>
      <c r="F25" s="406"/>
      <c r="G25" s="563"/>
      <c r="H25" s="720"/>
      <c r="I25" s="720"/>
      <c r="J25" s="720"/>
      <c r="K25" s="720"/>
      <c r="L25" s="720"/>
      <c r="M25" s="720"/>
      <c r="N25" s="720"/>
      <c r="O25" s="721"/>
      <c r="P25" s="98"/>
      <c r="Q25" s="552"/>
      <c r="R25" s="552"/>
      <c r="S25" s="552"/>
      <c r="T25" s="552"/>
      <c r="U25" s="552"/>
      <c r="V25" s="552"/>
      <c r="W25" s="552"/>
      <c r="X25" s="553"/>
      <c r="Y25" s="1030" t="s">
        <v>12</v>
      </c>
      <c r="Z25" s="1031"/>
      <c r="AA25" s="1032"/>
      <c r="AB25" s="465"/>
      <c r="AC25" s="1034"/>
      <c r="AD25" s="1034"/>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8"/>
      <c r="B26" s="409"/>
      <c r="C26" s="409"/>
      <c r="D26" s="409"/>
      <c r="E26" s="409"/>
      <c r="F26" s="410"/>
      <c r="G26" s="722"/>
      <c r="H26" s="723"/>
      <c r="I26" s="723"/>
      <c r="J26" s="723"/>
      <c r="K26" s="723"/>
      <c r="L26" s="723"/>
      <c r="M26" s="723"/>
      <c r="N26" s="723"/>
      <c r="O26" s="724"/>
      <c r="P26" s="755"/>
      <c r="Q26" s="755"/>
      <c r="R26" s="755"/>
      <c r="S26" s="755"/>
      <c r="T26" s="755"/>
      <c r="U26" s="755"/>
      <c r="V26" s="755"/>
      <c r="W26" s="755"/>
      <c r="X26" s="756"/>
      <c r="Y26" s="419" t="s">
        <v>54</v>
      </c>
      <c r="Z26" s="1027"/>
      <c r="AA26" s="1028"/>
      <c r="AB26" s="524"/>
      <c r="AC26" s="1033"/>
      <c r="AD26" s="1033"/>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11"/>
      <c r="B27" s="412"/>
      <c r="C27" s="412"/>
      <c r="D27" s="412"/>
      <c r="E27" s="412"/>
      <c r="F27" s="413"/>
      <c r="G27" s="725"/>
      <c r="H27" s="726"/>
      <c r="I27" s="726"/>
      <c r="J27" s="726"/>
      <c r="K27" s="726"/>
      <c r="L27" s="726"/>
      <c r="M27" s="726"/>
      <c r="N27" s="726"/>
      <c r="O27" s="727"/>
      <c r="P27" s="554"/>
      <c r="Q27" s="554"/>
      <c r="R27" s="554"/>
      <c r="S27" s="554"/>
      <c r="T27" s="554"/>
      <c r="U27" s="554"/>
      <c r="V27" s="554"/>
      <c r="W27" s="554"/>
      <c r="X27" s="555"/>
      <c r="Y27" s="1026" t="s">
        <v>13</v>
      </c>
      <c r="Z27" s="1027"/>
      <c r="AA27" s="1028"/>
      <c r="AB27" s="592" t="s">
        <v>301</v>
      </c>
      <c r="AC27" s="1029"/>
      <c r="AD27" s="1029"/>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4" t="s">
        <v>490</v>
      </c>
      <c r="B30" s="405"/>
      <c r="C30" s="405"/>
      <c r="D30" s="405"/>
      <c r="E30" s="405"/>
      <c r="F30" s="406"/>
      <c r="G30" s="513" t="s">
        <v>265</v>
      </c>
      <c r="H30" s="437"/>
      <c r="I30" s="437"/>
      <c r="J30" s="437"/>
      <c r="K30" s="437"/>
      <c r="L30" s="437"/>
      <c r="M30" s="437"/>
      <c r="N30" s="437"/>
      <c r="O30" s="514"/>
      <c r="P30" s="436" t="s">
        <v>59</v>
      </c>
      <c r="Q30" s="437"/>
      <c r="R30" s="437"/>
      <c r="S30" s="437"/>
      <c r="T30" s="437"/>
      <c r="U30" s="437"/>
      <c r="V30" s="437"/>
      <c r="W30" s="437"/>
      <c r="X30" s="514"/>
      <c r="Y30" s="1035"/>
      <c r="Z30" s="829"/>
      <c r="AA30" s="830"/>
      <c r="AB30" s="1039" t="s">
        <v>11</v>
      </c>
      <c r="AC30" s="1040"/>
      <c r="AD30" s="1041"/>
      <c r="AE30" s="1045" t="s">
        <v>357</v>
      </c>
      <c r="AF30" s="1045"/>
      <c r="AG30" s="1045"/>
      <c r="AH30" s="1045"/>
      <c r="AI30" s="1045" t="s">
        <v>363</v>
      </c>
      <c r="AJ30" s="1045"/>
      <c r="AK30" s="1045"/>
      <c r="AL30" s="1045"/>
      <c r="AM30" s="1045" t="s">
        <v>471</v>
      </c>
      <c r="AN30" s="1045"/>
      <c r="AO30" s="1045"/>
      <c r="AP30" s="556"/>
      <c r="AQ30" s="152" t="s">
        <v>355</v>
      </c>
      <c r="AR30" s="123"/>
      <c r="AS30" s="123"/>
      <c r="AT30" s="124"/>
      <c r="AU30" s="534" t="s">
        <v>253</v>
      </c>
      <c r="AV30" s="534"/>
      <c r="AW30" s="534"/>
      <c r="AX30" s="535"/>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402" t="s">
        <v>300</v>
      </c>
      <c r="AX31" s="403"/>
    </row>
    <row r="32" spans="1:50" ht="22.5" customHeight="1" x14ac:dyDescent="0.15">
      <c r="A32" s="407"/>
      <c r="B32" s="405"/>
      <c r="C32" s="405"/>
      <c r="D32" s="405"/>
      <c r="E32" s="405"/>
      <c r="F32" s="406"/>
      <c r="G32" s="563"/>
      <c r="H32" s="720"/>
      <c r="I32" s="720"/>
      <c r="J32" s="720"/>
      <c r="K32" s="720"/>
      <c r="L32" s="720"/>
      <c r="M32" s="720"/>
      <c r="N32" s="720"/>
      <c r="O32" s="721"/>
      <c r="P32" s="98"/>
      <c r="Q32" s="552"/>
      <c r="R32" s="552"/>
      <c r="S32" s="552"/>
      <c r="T32" s="552"/>
      <c r="U32" s="552"/>
      <c r="V32" s="552"/>
      <c r="W32" s="552"/>
      <c r="X32" s="553"/>
      <c r="Y32" s="1030" t="s">
        <v>12</v>
      </c>
      <c r="Z32" s="1031"/>
      <c r="AA32" s="1032"/>
      <c r="AB32" s="465"/>
      <c r="AC32" s="1034"/>
      <c r="AD32" s="1034"/>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8"/>
      <c r="B33" s="409"/>
      <c r="C33" s="409"/>
      <c r="D33" s="409"/>
      <c r="E33" s="409"/>
      <c r="F33" s="410"/>
      <c r="G33" s="722"/>
      <c r="H33" s="723"/>
      <c r="I33" s="723"/>
      <c r="J33" s="723"/>
      <c r="K33" s="723"/>
      <c r="L33" s="723"/>
      <c r="M33" s="723"/>
      <c r="N33" s="723"/>
      <c r="O33" s="724"/>
      <c r="P33" s="755"/>
      <c r="Q33" s="755"/>
      <c r="R33" s="755"/>
      <c r="S33" s="755"/>
      <c r="T33" s="755"/>
      <c r="U33" s="755"/>
      <c r="V33" s="755"/>
      <c r="W33" s="755"/>
      <c r="X33" s="756"/>
      <c r="Y33" s="419" t="s">
        <v>54</v>
      </c>
      <c r="Z33" s="1027"/>
      <c r="AA33" s="1028"/>
      <c r="AB33" s="524"/>
      <c r="AC33" s="1033"/>
      <c r="AD33" s="1033"/>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11"/>
      <c r="B34" s="412"/>
      <c r="C34" s="412"/>
      <c r="D34" s="412"/>
      <c r="E34" s="412"/>
      <c r="F34" s="413"/>
      <c r="G34" s="725"/>
      <c r="H34" s="726"/>
      <c r="I34" s="726"/>
      <c r="J34" s="726"/>
      <c r="K34" s="726"/>
      <c r="L34" s="726"/>
      <c r="M34" s="726"/>
      <c r="N34" s="726"/>
      <c r="O34" s="727"/>
      <c r="P34" s="554"/>
      <c r="Q34" s="554"/>
      <c r="R34" s="554"/>
      <c r="S34" s="554"/>
      <c r="T34" s="554"/>
      <c r="U34" s="554"/>
      <c r="V34" s="554"/>
      <c r="W34" s="554"/>
      <c r="X34" s="555"/>
      <c r="Y34" s="1026" t="s">
        <v>13</v>
      </c>
      <c r="Z34" s="1027"/>
      <c r="AA34" s="1028"/>
      <c r="AB34" s="592" t="s">
        <v>301</v>
      </c>
      <c r="AC34" s="1029"/>
      <c r="AD34" s="1029"/>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4" t="s">
        <v>490</v>
      </c>
      <c r="B37" s="405"/>
      <c r="C37" s="405"/>
      <c r="D37" s="405"/>
      <c r="E37" s="405"/>
      <c r="F37" s="406"/>
      <c r="G37" s="513" t="s">
        <v>265</v>
      </c>
      <c r="H37" s="437"/>
      <c r="I37" s="437"/>
      <c r="J37" s="437"/>
      <c r="K37" s="437"/>
      <c r="L37" s="437"/>
      <c r="M37" s="437"/>
      <c r="N37" s="437"/>
      <c r="O37" s="514"/>
      <c r="P37" s="436" t="s">
        <v>59</v>
      </c>
      <c r="Q37" s="437"/>
      <c r="R37" s="437"/>
      <c r="S37" s="437"/>
      <c r="T37" s="437"/>
      <c r="U37" s="437"/>
      <c r="V37" s="437"/>
      <c r="W37" s="437"/>
      <c r="X37" s="514"/>
      <c r="Y37" s="1035"/>
      <c r="Z37" s="829"/>
      <c r="AA37" s="830"/>
      <c r="AB37" s="1039" t="s">
        <v>11</v>
      </c>
      <c r="AC37" s="1040"/>
      <c r="AD37" s="1041"/>
      <c r="AE37" s="1045" t="s">
        <v>357</v>
      </c>
      <c r="AF37" s="1045"/>
      <c r="AG37" s="1045"/>
      <c r="AH37" s="1045"/>
      <c r="AI37" s="1045" t="s">
        <v>363</v>
      </c>
      <c r="AJ37" s="1045"/>
      <c r="AK37" s="1045"/>
      <c r="AL37" s="1045"/>
      <c r="AM37" s="1045" t="s">
        <v>471</v>
      </c>
      <c r="AN37" s="1045"/>
      <c r="AO37" s="1045"/>
      <c r="AP37" s="556"/>
      <c r="AQ37" s="152" t="s">
        <v>355</v>
      </c>
      <c r="AR37" s="123"/>
      <c r="AS37" s="123"/>
      <c r="AT37" s="124"/>
      <c r="AU37" s="534" t="s">
        <v>253</v>
      </c>
      <c r="AV37" s="534"/>
      <c r="AW37" s="534"/>
      <c r="AX37" s="535"/>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402" t="s">
        <v>300</v>
      </c>
      <c r="AX38" s="403"/>
    </row>
    <row r="39" spans="1:50" ht="22.5" customHeight="1" x14ac:dyDescent="0.15">
      <c r="A39" s="407"/>
      <c r="B39" s="405"/>
      <c r="C39" s="405"/>
      <c r="D39" s="405"/>
      <c r="E39" s="405"/>
      <c r="F39" s="406"/>
      <c r="G39" s="563"/>
      <c r="H39" s="720"/>
      <c r="I39" s="720"/>
      <c r="J39" s="720"/>
      <c r="K39" s="720"/>
      <c r="L39" s="720"/>
      <c r="M39" s="720"/>
      <c r="N39" s="720"/>
      <c r="O39" s="721"/>
      <c r="P39" s="98"/>
      <c r="Q39" s="552"/>
      <c r="R39" s="552"/>
      <c r="S39" s="552"/>
      <c r="T39" s="552"/>
      <c r="U39" s="552"/>
      <c r="V39" s="552"/>
      <c r="W39" s="552"/>
      <c r="X39" s="553"/>
      <c r="Y39" s="1030" t="s">
        <v>12</v>
      </c>
      <c r="Z39" s="1031"/>
      <c r="AA39" s="1032"/>
      <c r="AB39" s="465"/>
      <c r="AC39" s="1034"/>
      <c r="AD39" s="1034"/>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8"/>
      <c r="B40" s="409"/>
      <c r="C40" s="409"/>
      <c r="D40" s="409"/>
      <c r="E40" s="409"/>
      <c r="F40" s="410"/>
      <c r="G40" s="722"/>
      <c r="H40" s="723"/>
      <c r="I40" s="723"/>
      <c r="J40" s="723"/>
      <c r="K40" s="723"/>
      <c r="L40" s="723"/>
      <c r="M40" s="723"/>
      <c r="N40" s="723"/>
      <c r="O40" s="724"/>
      <c r="P40" s="755"/>
      <c r="Q40" s="755"/>
      <c r="R40" s="755"/>
      <c r="S40" s="755"/>
      <c r="T40" s="755"/>
      <c r="U40" s="755"/>
      <c r="V40" s="755"/>
      <c r="W40" s="755"/>
      <c r="X40" s="756"/>
      <c r="Y40" s="419" t="s">
        <v>54</v>
      </c>
      <c r="Z40" s="1027"/>
      <c r="AA40" s="1028"/>
      <c r="AB40" s="524"/>
      <c r="AC40" s="1033"/>
      <c r="AD40" s="1033"/>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11"/>
      <c r="B41" s="412"/>
      <c r="C41" s="412"/>
      <c r="D41" s="412"/>
      <c r="E41" s="412"/>
      <c r="F41" s="413"/>
      <c r="G41" s="725"/>
      <c r="H41" s="726"/>
      <c r="I41" s="726"/>
      <c r="J41" s="726"/>
      <c r="K41" s="726"/>
      <c r="L41" s="726"/>
      <c r="M41" s="726"/>
      <c r="N41" s="726"/>
      <c r="O41" s="727"/>
      <c r="P41" s="554"/>
      <c r="Q41" s="554"/>
      <c r="R41" s="554"/>
      <c r="S41" s="554"/>
      <c r="T41" s="554"/>
      <c r="U41" s="554"/>
      <c r="V41" s="554"/>
      <c r="W41" s="554"/>
      <c r="X41" s="555"/>
      <c r="Y41" s="1026" t="s">
        <v>13</v>
      </c>
      <c r="Z41" s="1027"/>
      <c r="AA41" s="1028"/>
      <c r="AB41" s="592" t="s">
        <v>301</v>
      </c>
      <c r="AC41" s="1029"/>
      <c r="AD41" s="1029"/>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4" t="s">
        <v>490</v>
      </c>
      <c r="B44" s="405"/>
      <c r="C44" s="405"/>
      <c r="D44" s="405"/>
      <c r="E44" s="405"/>
      <c r="F44" s="406"/>
      <c r="G44" s="513" t="s">
        <v>265</v>
      </c>
      <c r="H44" s="437"/>
      <c r="I44" s="437"/>
      <c r="J44" s="437"/>
      <c r="K44" s="437"/>
      <c r="L44" s="437"/>
      <c r="M44" s="437"/>
      <c r="N44" s="437"/>
      <c r="O44" s="514"/>
      <c r="P44" s="436" t="s">
        <v>59</v>
      </c>
      <c r="Q44" s="437"/>
      <c r="R44" s="437"/>
      <c r="S44" s="437"/>
      <c r="T44" s="437"/>
      <c r="U44" s="437"/>
      <c r="V44" s="437"/>
      <c r="W44" s="437"/>
      <c r="X44" s="514"/>
      <c r="Y44" s="1035"/>
      <c r="Z44" s="829"/>
      <c r="AA44" s="830"/>
      <c r="AB44" s="1039" t="s">
        <v>11</v>
      </c>
      <c r="AC44" s="1040"/>
      <c r="AD44" s="1041"/>
      <c r="AE44" s="1045" t="s">
        <v>357</v>
      </c>
      <c r="AF44" s="1045"/>
      <c r="AG44" s="1045"/>
      <c r="AH44" s="1045"/>
      <c r="AI44" s="1045" t="s">
        <v>363</v>
      </c>
      <c r="AJ44" s="1045"/>
      <c r="AK44" s="1045"/>
      <c r="AL44" s="1045"/>
      <c r="AM44" s="1045" t="s">
        <v>471</v>
      </c>
      <c r="AN44" s="1045"/>
      <c r="AO44" s="1045"/>
      <c r="AP44" s="556"/>
      <c r="AQ44" s="152" t="s">
        <v>355</v>
      </c>
      <c r="AR44" s="123"/>
      <c r="AS44" s="123"/>
      <c r="AT44" s="124"/>
      <c r="AU44" s="534" t="s">
        <v>253</v>
      </c>
      <c r="AV44" s="534"/>
      <c r="AW44" s="534"/>
      <c r="AX44" s="535"/>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402" t="s">
        <v>300</v>
      </c>
      <c r="AX45" s="403"/>
    </row>
    <row r="46" spans="1:50" ht="22.5" customHeight="1" x14ac:dyDescent="0.15">
      <c r="A46" s="407"/>
      <c r="B46" s="405"/>
      <c r="C46" s="405"/>
      <c r="D46" s="405"/>
      <c r="E46" s="405"/>
      <c r="F46" s="406"/>
      <c r="G46" s="563"/>
      <c r="H46" s="720"/>
      <c r="I46" s="720"/>
      <c r="J46" s="720"/>
      <c r="K46" s="720"/>
      <c r="L46" s="720"/>
      <c r="M46" s="720"/>
      <c r="N46" s="720"/>
      <c r="O46" s="721"/>
      <c r="P46" s="98"/>
      <c r="Q46" s="552"/>
      <c r="R46" s="552"/>
      <c r="S46" s="552"/>
      <c r="T46" s="552"/>
      <c r="U46" s="552"/>
      <c r="V46" s="552"/>
      <c r="W46" s="552"/>
      <c r="X46" s="553"/>
      <c r="Y46" s="1030" t="s">
        <v>12</v>
      </c>
      <c r="Z46" s="1031"/>
      <c r="AA46" s="1032"/>
      <c r="AB46" s="465"/>
      <c r="AC46" s="1034"/>
      <c r="AD46" s="1034"/>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8"/>
      <c r="B47" s="409"/>
      <c r="C47" s="409"/>
      <c r="D47" s="409"/>
      <c r="E47" s="409"/>
      <c r="F47" s="410"/>
      <c r="G47" s="722"/>
      <c r="H47" s="723"/>
      <c r="I47" s="723"/>
      <c r="J47" s="723"/>
      <c r="K47" s="723"/>
      <c r="L47" s="723"/>
      <c r="M47" s="723"/>
      <c r="N47" s="723"/>
      <c r="O47" s="724"/>
      <c r="P47" s="755"/>
      <c r="Q47" s="755"/>
      <c r="R47" s="755"/>
      <c r="S47" s="755"/>
      <c r="T47" s="755"/>
      <c r="U47" s="755"/>
      <c r="V47" s="755"/>
      <c r="W47" s="755"/>
      <c r="X47" s="756"/>
      <c r="Y47" s="419" t="s">
        <v>54</v>
      </c>
      <c r="Z47" s="1027"/>
      <c r="AA47" s="1028"/>
      <c r="AB47" s="524"/>
      <c r="AC47" s="1033"/>
      <c r="AD47" s="1033"/>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11"/>
      <c r="B48" s="412"/>
      <c r="C48" s="412"/>
      <c r="D48" s="412"/>
      <c r="E48" s="412"/>
      <c r="F48" s="413"/>
      <c r="G48" s="725"/>
      <c r="H48" s="726"/>
      <c r="I48" s="726"/>
      <c r="J48" s="726"/>
      <c r="K48" s="726"/>
      <c r="L48" s="726"/>
      <c r="M48" s="726"/>
      <c r="N48" s="726"/>
      <c r="O48" s="727"/>
      <c r="P48" s="554"/>
      <c r="Q48" s="554"/>
      <c r="R48" s="554"/>
      <c r="S48" s="554"/>
      <c r="T48" s="554"/>
      <c r="U48" s="554"/>
      <c r="V48" s="554"/>
      <c r="W48" s="554"/>
      <c r="X48" s="555"/>
      <c r="Y48" s="1026" t="s">
        <v>13</v>
      </c>
      <c r="Z48" s="1027"/>
      <c r="AA48" s="1028"/>
      <c r="AB48" s="592" t="s">
        <v>301</v>
      </c>
      <c r="AC48" s="1029"/>
      <c r="AD48" s="1029"/>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4" t="s">
        <v>490</v>
      </c>
      <c r="B51" s="405"/>
      <c r="C51" s="405"/>
      <c r="D51" s="405"/>
      <c r="E51" s="405"/>
      <c r="F51" s="406"/>
      <c r="G51" s="513" t="s">
        <v>265</v>
      </c>
      <c r="H51" s="437"/>
      <c r="I51" s="437"/>
      <c r="J51" s="437"/>
      <c r="K51" s="437"/>
      <c r="L51" s="437"/>
      <c r="M51" s="437"/>
      <c r="N51" s="437"/>
      <c r="O51" s="514"/>
      <c r="P51" s="436" t="s">
        <v>59</v>
      </c>
      <c r="Q51" s="437"/>
      <c r="R51" s="437"/>
      <c r="S51" s="437"/>
      <c r="T51" s="437"/>
      <c r="U51" s="437"/>
      <c r="V51" s="437"/>
      <c r="W51" s="437"/>
      <c r="X51" s="514"/>
      <c r="Y51" s="1035"/>
      <c r="Z51" s="829"/>
      <c r="AA51" s="830"/>
      <c r="AB51" s="556" t="s">
        <v>11</v>
      </c>
      <c r="AC51" s="1040"/>
      <c r="AD51" s="1041"/>
      <c r="AE51" s="1045" t="s">
        <v>357</v>
      </c>
      <c r="AF51" s="1045"/>
      <c r="AG51" s="1045"/>
      <c r="AH51" s="1045"/>
      <c r="AI51" s="1045" t="s">
        <v>363</v>
      </c>
      <c r="AJ51" s="1045"/>
      <c r="AK51" s="1045"/>
      <c r="AL51" s="1045"/>
      <c r="AM51" s="1045" t="s">
        <v>471</v>
      </c>
      <c r="AN51" s="1045"/>
      <c r="AO51" s="1045"/>
      <c r="AP51" s="556"/>
      <c r="AQ51" s="152" t="s">
        <v>355</v>
      </c>
      <c r="AR51" s="123"/>
      <c r="AS51" s="123"/>
      <c r="AT51" s="124"/>
      <c r="AU51" s="534" t="s">
        <v>253</v>
      </c>
      <c r="AV51" s="534"/>
      <c r="AW51" s="534"/>
      <c r="AX51" s="535"/>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402" t="s">
        <v>300</v>
      </c>
      <c r="AX52" s="403"/>
    </row>
    <row r="53" spans="1:50" ht="22.5" customHeight="1" x14ac:dyDescent="0.15">
      <c r="A53" s="407"/>
      <c r="B53" s="405"/>
      <c r="C53" s="405"/>
      <c r="D53" s="405"/>
      <c r="E53" s="405"/>
      <c r="F53" s="406"/>
      <c r="G53" s="563"/>
      <c r="H53" s="720"/>
      <c r="I53" s="720"/>
      <c r="J53" s="720"/>
      <c r="K53" s="720"/>
      <c r="L53" s="720"/>
      <c r="M53" s="720"/>
      <c r="N53" s="720"/>
      <c r="O53" s="721"/>
      <c r="P53" s="98"/>
      <c r="Q53" s="552"/>
      <c r="R53" s="552"/>
      <c r="S53" s="552"/>
      <c r="T53" s="552"/>
      <c r="U53" s="552"/>
      <c r="V53" s="552"/>
      <c r="W53" s="552"/>
      <c r="X53" s="553"/>
      <c r="Y53" s="1030" t="s">
        <v>12</v>
      </c>
      <c r="Z53" s="1031"/>
      <c r="AA53" s="1032"/>
      <c r="AB53" s="465"/>
      <c r="AC53" s="1034"/>
      <c r="AD53" s="1034"/>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8"/>
      <c r="B54" s="409"/>
      <c r="C54" s="409"/>
      <c r="D54" s="409"/>
      <c r="E54" s="409"/>
      <c r="F54" s="410"/>
      <c r="G54" s="722"/>
      <c r="H54" s="723"/>
      <c r="I54" s="723"/>
      <c r="J54" s="723"/>
      <c r="K54" s="723"/>
      <c r="L54" s="723"/>
      <c r="M54" s="723"/>
      <c r="N54" s="723"/>
      <c r="O54" s="724"/>
      <c r="P54" s="755"/>
      <c r="Q54" s="755"/>
      <c r="R54" s="755"/>
      <c r="S54" s="755"/>
      <c r="T54" s="755"/>
      <c r="U54" s="755"/>
      <c r="V54" s="755"/>
      <c r="W54" s="755"/>
      <c r="X54" s="756"/>
      <c r="Y54" s="419" t="s">
        <v>54</v>
      </c>
      <c r="Z54" s="1027"/>
      <c r="AA54" s="1028"/>
      <c r="AB54" s="524"/>
      <c r="AC54" s="1033"/>
      <c r="AD54" s="1033"/>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11"/>
      <c r="B55" s="412"/>
      <c r="C55" s="412"/>
      <c r="D55" s="412"/>
      <c r="E55" s="412"/>
      <c r="F55" s="413"/>
      <c r="G55" s="725"/>
      <c r="H55" s="726"/>
      <c r="I55" s="726"/>
      <c r="J55" s="726"/>
      <c r="K55" s="726"/>
      <c r="L55" s="726"/>
      <c r="M55" s="726"/>
      <c r="N55" s="726"/>
      <c r="O55" s="727"/>
      <c r="P55" s="554"/>
      <c r="Q55" s="554"/>
      <c r="R55" s="554"/>
      <c r="S55" s="554"/>
      <c r="T55" s="554"/>
      <c r="U55" s="554"/>
      <c r="V55" s="554"/>
      <c r="W55" s="554"/>
      <c r="X55" s="555"/>
      <c r="Y55" s="1026" t="s">
        <v>13</v>
      </c>
      <c r="Z55" s="1027"/>
      <c r="AA55" s="1028"/>
      <c r="AB55" s="592" t="s">
        <v>301</v>
      </c>
      <c r="AC55" s="1029"/>
      <c r="AD55" s="1029"/>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4" t="s">
        <v>490</v>
      </c>
      <c r="B58" s="405"/>
      <c r="C58" s="405"/>
      <c r="D58" s="405"/>
      <c r="E58" s="405"/>
      <c r="F58" s="406"/>
      <c r="G58" s="513" t="s">
        <v>265</v>
      </c>
      <c r="H58" s="437"/>
      <c r="I58" s="437"/>
      <c r="J58" s="437"/>
      <c r="K58" s="437"/>
      <c r="L58" s="437"/>
      <c r="M58" s="437"/>
      <c r="N58" s="437"/>
      <c r="O58" s="514"/>
      <c r="P58" s="436" t="s">
        <v>59</v>
      </c>
      <c r="Q58" s="437"/>
      <c r="R58" s="437"/>
      <c r="S58" s="437"/>
      <c r="T58" s="437"/>
      <c r="U58" s="437"/>
      <c r="V58" s="437"/>
      <c r="W58" s="437"/>
      <c r="X58" s="514"/>
      <c r="Y58" s="1035"/>
      <c r="Z58" s="829"/>
      <c r="AA58" s="830"/>
      <c r="AB58" s="1039" t="s">
        <v>11</v>
      </c>
      <c r="AC58" s="1040"/>
      <c r="AD58" s="1041"/>
      <c r="AE58" s="1045" t="s">
        <v>357</v>
      </c>
      <c r="AF58" s="1045"/>
      <c r="AG58" s="1045"/>
      <c r="AH58" s="1045"/>
      <c r="AI58" s="1045" t="s">
        <v>363</v>
      </c>
      <c r="AJ58" s="1045"/>
      <c r="AK58" s="1045"/>
      <c r="AL58" s="1045"/>
      <c r="AM58" s="1045" t="s">
        <v>471</v>
      </c>
      <c r="AN58" s="1045"/>
      <c r="AO58" s="1045"/>
      <c r="AP58" s="556"/>
      <c r="AQ58" s="152" t="s">
        <v>355</v>
      </c>
      <c r="AR58" s="123"/>
      <c r="AS58" s="123"/>
      <c r="AT58" s="124"/>
      <c r="AU58" s="534" t="s">
        <v>253</v>
      </c>
      <c r="AV58" s="534"/>
      <c r="AW58" s="534"/>
      <c r="AX58" s="535"/>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402" t="s">
        <v>300</v>
      </c>
      <c r="AX59" s="403"/>
    </row>
    <row r="60" spans="1:50" ht="22.5" customHeight="1" x14ac:dyDescent="0.15">
      <c r="A60" s="407"/>
      <c r="B60" s="405"/>
      <c r="C60" s="405"/>
      <c r="D60" s="405"/>
      <c r="E60" s="405"/>
      <c r="F60" s="406"/>
      <c r="G60" s="563"/>
      <c r="H60" s="720"/>
      <c r="I60" s="720"/>
      <c r="J60" s="720"/>
      <c r="K60" s="720"/>
      <c r="L60" s="720"/>
      <c r="M60" s="720"/>
      <c r="N60" s="720"/>
      <c r="O60" s="721"/>
      <c r="P60" s="98"/>
      <c r="Q60" s="552"/>
      <c r="R60" s="552"/>
      <c r="S60" s="552"/>
      <c r="T60" s="552"/>
      <c r="U60" s="552"/>
      <c r="V60" s="552"/>
      <c r="W60" s="552"/>
      <c r="X60" s="553"/>
      <c r="Y60" s="1030" t="s">
        <v>12</v>
      </c>
      <c r="Z60" s="1031"/>
      <c r="AA60" s="1032"/>
      <c r="AB60" s="465"/>
      <c r="AC60" s="1034"/>
      <c r="AD60" s="1034"/>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8"/>
      <c r="B61" s="409"/>
      <c r="C61" s="409"/>
      <c r="D61" s="409"/>
      <c r="E61" s="409"/>
      <c r="F61" s="410"/>
      <c r="G61" s="722"/>
      <c r="H61" s="723"/>
      <c r="I61" s="723"/>
      <c r="J61" s="723"/>
      <c r="K61" s="723"/>
      <c r="L61" s="723"/>
      <c r="M61" s="723"/>
      <c r="N61" s="723"/>
      <c r="O61" s="724"/>
      <c r="P61" s="755"/>
      <c r="Q61" s="755"/>
      <c r="R61" s="755"/>
      <c r="S61" s="755"/>
      <c r="T61" s="755"/>
      <c r="U61" s="755"/>
      <c r="V61" s="755"/>
      <c r="W61" s="755"/>
      <c r="X61" s="756"/>
      <c r="Y61" s="419" t="s">
        <v>54</v>
      </c>
      <c r="Z61" s="1027"/>
      <c r="AA61" s="1028"/>
      <c r="AB61" s="524"/>
      <c r="AC61" s="1033"/>
      <c r="AD61" s="1033"/>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11"/>
      <c r="B62" s="412"/>
      <c r="C62" s="412"/>
      <c r="D62" s="412"/>
      <c r="E62" s="412"/>
      <c r="F62" s="413"/>
      <c r="G62" s="725"/>
      <c r="H62" s="726"/>
      <c r="I62" s="726"/>
      <c r="J62" s="726"/>
      <c r="K62" s="726"/>
      <c r="L62" s="726"/>
      <c r="M62" s="726"/>
      <c r="N62" s="726"/>
      <c r="O62" s="727"/>
      <c r="P62" s="554"/>
      <c r="Q62" s="554"/>
      <c r="R62" s="554"/>
      <c r="S62" s="554"/>
      <c r="T62" s="554"/>
      <c r="U62" s="554"/>
      <c r="V62" s="554"/>
      <c r="W62" s="554"/>
      <c r="X62" s="555"/>
      <c r="Y62" s="1026" t="s">
        <v>13</v>
      </c>
      <c r="Z62" s="1027"/>
      <c r="AA62" s="1028"/>
      <c r="AB62" s="592" t="s">
        <v>301</v>
      </c>
      <c r="AC62" s="1029"/>
      <c r="AD62" s="1029"/>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4" t="s">
        <v>490</v>
      </c>
      <c r="B65" s="405"/>
      <c r="C65" s="405"/>
      <c r="D65" s="405"/>
      <c r="E65" s="405"/>
      <c r="F65" s="406"/>
      <c r="G65" s="513" t="s">
        <v>265</v>
      </c>
      <c r="H65" s="437"/>
      <c r="I65" s="437"/>
      <c r="J65" s="437"/>
      <c r="K65" s="437"/>
      <c r="L65" s="437"/>
      <c r="M65" s="437"/>
      <c r="N65" s="437"/>
      <c r="O65" s="514"/>
      <c r="P65" s="436" t="s">
        <v>59</v>
      </c>
      <c r="Q65" s="437"/>
      <c r="R65" s="437"/>
      <c r="S65" s="437"/>
      <c r="T65" s="437"/>
      <c r="U65" s="437"/>
      <c r="V65" s="437"/>
      <c r="W65" s="437"/>
      <c r="X65" s="514"/>
      <c r="Y65" s="1035"/>
      <c r="Z65" s="829"/>
      <c r="AA65" s="830"/>
      <c r="AB65" s="1039" t="s">
        <v>11</v>
      </c>
      <c r="AC65" s="1040"/>
      <c r="AD65" s="1041"/>
      <c r="AE65" s="1045" t="s">
        <v>357</v>
      </c>
      <c r="AF65" s="1045"/>
      <c r="AG65" s="1045"/>
      <c r="AH65" s="1045"/>
      <c r="AI65" s="1045" t="s">
        <v>363</v>
      </c>
      <c r="AJ65" s="1045"/>
      <c r="AK65" s="1045"/>
      <c r="AL65" s="1045"/>
      <c r="AM65" s="1045" t="s">
        <v>471</v>
      </c>
      <c r="AN65" s="1045"/>
      <c r="AO65" s="1045"/>
      <c r="AP65" s="556"/>
      <c r="AQ65" s="152" t="s">
        <v>355</v>
      </c>
      <c r="AR65" s="123"/>
      <c r="AS65" s="123"/>
      <c r="AT65" s="124"/>
      <c r="AU65" s="534" t="s">
        <v>253</v>
      </c>
      <c r="AV65" s="534"/>
      <c r="AW65" s="534"/>
      <c r="AX65" s="535"/>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402" t="s">
        <v>300</v>
      </c>
      <c r="AX66" s="403"/>
    </row>
    <row r="67" spans="1:50" ht="22.5" customHeight="1" x14ac:dyDescent="0.15">
      <c r="A67" s="407"/>
      <c r="B67" s="405"/>
      <c r="C67" s="405"/>
      <c r="D67" s="405"/>
      <c r="E67" s="405"/>
      <c r="F67" s="406"/>
      <c r="G67" s="563"/>
      <c r="H67" s="720"/>
      <c r="I67" s="720"/>
      <c r="J67" s="720"/>
      <c r="K67" s="720"/>
      <c r="L67" s="720"/>
      <c r="M67" s="720"/>
      <c r="N67" s="720"/>
      <c r="O67" s="721"/>
      <c r="P67" s="98"/>
      <c r="Q67" s="552"/>
      <c r="R67" s="552"/>
      <c r="S67" s="552"/>
      <c r="T67" s="552"/>
      <c r="U67" s="552"/>
      <c r="V67" s="552"/>
      <c r="W67" s="552"/>
      <c r="X67" s="553"/>
      <c r="Y67" s="1030" t="s">
        <v>12</v>
      </c>
      <c r="Z67" s="1031"/>
      <c r="AA67" s="1032"/>
      <c r="AB67" s="465"/>
      <c r="AC67" s="1034"/>
      <c r="AD67" s="1034"/>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8"/>
      <c r="B68" s="409"/>
      <c r="C68" s="409"/>
      <c r="D68" s="409"/>
      <c r="E68" s="409"/>
      <c r="F68" s="410"/>
      <c r="G68" s="722"/>
      <c r="H68" s="723"/>
      <c r="I68" s="723"/>
      <c r="J68" s="723"/>
      <c r="K68" s="723"/>
      <c r="L68" s="723"/>
      <c r="M68" s="723"/>
      <c r="N68" s="723"/>
      <c r="O68" s="724"/>
      <c r="P68" s="755"/>
      <c r="Q68" s="755"/>
      <c r="R68" s="755"/>
      <c r="S68" s="755"/>
      <c r="T68" s="755"/>
      <c r="U68" s="755"/>
      <c r="V68" s="755"/>
      <c r="W68" s="755"/>
      <c r="X68" s="756"/>
      <c r="Y68" s="419" t="s">
        <v>54</v>
      </c>
      <c r="Z68" s="1027"/>
      <c r="AA68" s="1028"/>
      <c r="AB68" s="524"/>
      <c r="AC68" s="1033"/>
      <c r="AD68" s="1033"/>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11"/>
      <c r="B69" s="412"/>
      <c r="C69" s="412"/>
      <c r="D69" s="412"/>
      <c r="E69" s="412"/>
      <c r="F69" s="413"/>
      <c r="G69" s="725"/>
      <c r="H69" s="726"/>
      <c r="I69" s="726"/>
      <c r="J69" s="726"/>
      <c r="K69" s="726"/>
      <c r="L69" s="726"/>
      <c r="M69" s="726"/>
      <c r="N69" s="726"/>
      <c r="O69" s="727"/>
      <c r="P69" s="554"/>
      <c r="Q69" s="554"/>
      <c r="R69" s="554"/>
      <c r="S69" s="554"/>
      <c r="T69" s="554"/>
      <c r="U69" s="554"/>
      <c r="V69" s="554"/>
      <c r="W69" s="554"/>
      <c r="X69" s="555"/>
      <c r="Y69" s="419" t="s">
        <v>13</v>
      </c>
      <c r="Z69" s="1027"/>
      <c r="AA69" s="1028"/>
      <c r="AB69" s="551"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79" t="s">
        <v>512</v>
      </c>
      <c r="H2" s="680"/>
      <c r="I2" s="680"/>
      <c r="J2" s="680"/>
      <c r="K2" s="680"/>
      <c r="L2" s="680"/>
      <c r="M2" s="680"/>
      <c r="N2" s="680"/>
      <c r="O2" s="680"/>
      <c r="P2" s="680"/>
      <c r="Q2" s="680"/>
      <c r="R2" s="680"/>
      <c r="S2" s="680"/>
      <c r="T2" s="680"/>
      <c r="U2" s="680"/>
      <c r="V2" s="680"/>
      <c r="W2" s="680"/>
      <c r="X2" s="680"/>
      <c r="Y2" s="680"/>
      <c r="Z2" s="680"/>
      <c r="AA2" s="680"/>
      <c r="AB2" s="681"/>
      <c r="AC2" s="679" t="s">
        <v>514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5" t="s">
        <v>17</v>
      </c>
      <c r="H3" s="665"/>
      <c r="I3" s="665"/>
      <c r="J3" s="665"/>
      <c r="K3" s="665"/>
      <c r="L3" s="664" t="s">
        <v>18</v>
      </c>
      <c r="M3" s="665"/>
      <c r="N3" s="665"/>
      <c r="O3" s="665"/>
      <c r="P3" s="665"/>
      <c r="Q3" s="665"/>
      <c r="R3" s="665"/>
      <c r="S3" s="665"/>
      <c r="T3" s="665"/>
      <c r="U3" s="665"/>
      <c r="V3" s="665"/>
      <c r="W3" s="665"/>
      <c r="X3" s="666"/>
      <c r="Y3" s="657" t="s">
        <v>19</v>
      </c>
      <c r="Z3" s="658"/>
      <c r="AA3" s="658"/>
      <c r="AB3" s="799"/>
      <c r="AC3" s="815" t="s">
        <v>17</v>
      </c>
      <c r="AD3" s="665"/>
      <c r="AE3" s="665"/>
      <c r="AF3" s="665"/>
      <c r="AG3" s="665"/>
      <c r="AH3" s="664" t="s">
        <v>18</v>
      </c>
      <c r="AI3" s="665"/>
      <c r="AJ3" s="665"/>
      <c r="AK3" s="665"/>
      <c r="AL3" s="665"/>
      <c r="AM3" s="665"/>
      <c r="AN3" s="665"/>
      <c r="AO3" s="665"/>
      <c r="AP3" s="665"/>
      <c r="AQ3" s="665"/>
      <c r="AR3" s="665"/>
      <c r="AS3" s="665"/>
      <c r="AT3" s="666"/>
      <c r="AU3" s="657" t="s">
        <v>19</v>
      </c>
      <c r="AV3" s="658"/>
      <c r="AW3" s="658"/>
      <c r="AX3" s="659"/>
    </row>
    <row r="4" spans="1:50" ht="24.75" customHeight="1" x14ac:dyDescent="0.15">
      <c r="A4" s="1058"/>
      <c r="B4" s="1059"/>
      <c r="C4" s="1059"/>
      <c r="D4" s="1059"/>
      <c r="E4" s="1059"/>
      <c r="F4" s="1060"/>
      <c r="G4" s="667"/>
      <c r="H4" s="668"/>
      <c r="I4" s="668"/>
      <c r="J4" s="668"/>
      <c r="K4" s="669"/>
      <c r="L4" s="661"/>
      <c r="M4" s="662"/>
      <c r="N4" s="662"/>
      <c r="O4" s="662"/>
      <c r="P4" s="662"/>
      <c r="Q4" s="662"/>
      <c r="R4" s="662"/>
      <c r="S4" s="662"/>
      <c r="T4" s="662"/>
      <c r="U4" s="662"/>
      <c r="V4" s="662"/>
      <c r="W4" s="662"/>
      <c r="X4" s="663"/>
      <c r="Y4" s="392"/>
      <c r="Z4" s="393"/>
      <c r="AA4" s="393"/>
      <c r="AB4" s="806"/>
      <c r="AC4" s="667"/>
      <c r="AD4" s="668"/>
      <c r="AE4" s="668"/>
      <c r="AF4" s="668"/>
      <c r="AG4" s="669"/>
      <c r="AH4" s="661"/>
      <c r="AI4" s="662"/>
      <c r="AJ4" s="662"/>
      <c r="AK4" s="662"/>
      <c r="AL4" s="662"/>
      <c r="AM4" s="662"/>
      <c r="AN4" s="662"/>
      <c r="AO4" s="662"/>
      <c r="AP4" s="662"/>
      <c r="AQ4" s="662"/>
      <c r="AR4" s="662"/>
      <c r="AS4" s="662"/>
      <c r="AT4" s="663"/>
      <c r="AU4" s="392"/>
      <c r="AV4" s="393"/>
      <c r="AW4" s="393"/>
      <c r="AX4" s="394"/>
    </row>
    <row r="5" spans="1:50" ht="24.75" customHeight="1" x14ac:dyDescent="0.15">
      <c r="A5" s="1058"/>
      <c r="B5" s="1059"/>
      <c r="C5" s="1059"/>
      <c r="D5" s="1059"/>
      <c r="E5" s="1059"/>
      <c r="F5" s="106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8"/>
      <c r="B6" s="1059"/>
      <c r="C6" s="1059"/>
      <c r="D6" s="1059"/>
      <c r="E6" s="1059"/>
      <c r="F6" s="106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8"/>
      <c r="B7" s="1059"/>
      <c r="C7" s="1059"/>
      <c r="D7" s="1059"/>
      <c r="E7" s="1059"/>
      <c r="F7" s="106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8"/>
      <c r="B8" s="1059"/>
      <c r="C8" s="1059"/>
      <c r="D8" s="1059"/>
      <c r="E8" s="1059"/>
      <c r="F8" s="106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8"/>
      <c r="B9" s="1059"/>
      <c r="C9" s="1059"/>
      <c r="D9" s="1059"/>
      <c r="E9" s="1059"/>
      <c r="F9" s="106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8"/>
      <c r="B10" s="1059"/>
      <c r="C10" s="1059"/>
      <c r="D10" s="1059"/>
      <c r="E10" s="1059"/>
      <c r="F10" s="106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8"/>
      <c r="B11" s="1059"/>
      <c r="C11" s="1059"/>
      <c r="D11" s="1059"/>
      <c r="E11" s="1059"/>
      <c r="F11" s="106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8"/>
      <c r="B12" s="1059"/>
      <c r="C12" s="1059"/>
      <c r="D12" s="1059"/>
      <c r="E12" s="1059"/>
      <c r="F12" s="106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8"/>
      <c r="B13" s="1059"/>
      <c r="C13" s="1059"/>
      <c r="D13" s="1059"/>
      <c r="E13" s="1059"/>
      <c r="F13" s="106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8"/>
      <c r="B14" s="1059"/>
      <c r="C14" s="1059"/>
      <c r="D14" s="1059"/>
      <c r="E14" s="1059"/>
      <c r="F14" s="106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8"/>
      <c r="B15" s="1059"/>
      <c r="C15" s="1059"/>
      <c r="D15" s="1059"/>
      <c r="E15" s="1059"/>
      <c r="F15" s="1060"/>
      <c r="G15" s="679" t="s">
        <v>402</v>
      </c>
      <c r="H15" s="680"/>
      <c r="I15" s="680"/>
      <c r="J15" s="680"/>
      <c r="K15" s="680"/>
      <c r="L15" s="680"/>
      <c r="M15" s="680"/>
      <c r="N15" s="680"/>
      <c r="O15" s="680"/>
      <c r="P15" s="680"/>
      <c r="Q15" s="680"/>
      <c r="R15" s="680"/>
      <c r="S15" s="680"/>
      <c r="T15" s="680"/>
      <c r="U15" s="680"/>
      <c r="V15" s="680"/>
      <c r="W15" s="680"/>
      <c r="X15" s="680"/>
      <c r="Y15" s="680"/>
      <c r="Z15" s="680"/>
      <c r="AA15" s="680"/>
      <c r="AB15" s="681"/>
      <c r="AC15" s="679" t="s">
        <v>403</v>
      </c>
      <c r="AD15" s="680"/>
      <c r="AE15" s="680"/>
      <c r="AF15" s="680"/>
      <c r="AG15" s="680"/>
      <c r="AH15" s="680"/>
      <c r="AI15" s="680"/>
      <c r="AJ15" s="680"/>
      <c r="AK15" s="680"/>
      <c r="AL15" s="680"/>
      <c r="AM15" s="680"/>
      <c r="AN15" s="680"/>
      <c r="AO15" s="680"/>
      <c r="AP15" s="680"/>
      <c r="AQ15" s="680"/>
      <c r="AR15" s="680"/>
      <c r="AS15" s="680"/>
      <c r="AT15" s="680"/>
      <c r="AU15" s="680"/>
      <c r="AV15" s="680"/>
      <c r="AW15" s="680"/>
      <c r="AX15" s="794"/>
    </row>
    <row r="16" spans="1:50" ht="25.5" customHeight="1" x14ac:dyDescent="0.15">
      <c r="A16" s="1058"/>
      <c r="B16" s="1059"/>
      <c r="C16" s="1059"/>
      <c r="D16" s="1059"/>
      <c r="E16" s="1059"/>
      <c r="F16" s="1060"/>
      <c r="G16" s="815" t="s">
        <v>17</v>
      </c>
      <c r="H16" s="665"/>
      <c r="I16" s="665"/>
      <c r="J16" s="665"/>
      <c r="K16" s="665"/>
      <c r="L16" s="664" t="s">
        <v>18</v>
      </c>
      <c r="M16" s="665"/>
      <c r="N16" s="665"/>
      <c r="O16" s="665"/>
      <c r="P16" s="665"/>
      <c r="Q16" s="665"/>
      <c r="R16" s="665"/>
      <c r="S16" s="665"/>
      <c r="T16" s="665"/>
      <c r="U16" s="665"/>
      <c r="V16" s="665"/>
      <c r="W16" s="665"/>
      <c r="X16" s="666"/>
      <c r="Y16" s="657" t="s">
        <v>19</v>
      </c>
      <c r="Z16" s="658"/>
      <c r="AA16" s="658"/>
      <c r="AB16" s="799"/>
      <c r="AC16" s="815" t="s">
        <v>17</v>
      </c>
      <c r="AD16" s="665"/>
      <c r="AE16" s="665"/>
      <c r="AF16" s="665"/>
      <c r="AG16" s="665"/>
      <c r="AH16" s="664" t="s">
        <v>18</v>
      </c>
      <c r="AI16" s="665"/>
      <c r="AJ16" s="665"/>
      <c r="AK16" s="665"/>
      <c r="AL16" s="665"/>
      <c r="AM16" s="665"/>
      <c r="AN16" s="665"/>
      <c r="AO16" s="665"/>
      <c r="AP16" s="665"/>
      <c r="AQ16" s="665"/>
      <c r="AR16" s="665"/>
      <c r="AS16" s="665"/>
      <c r="AT16" s="666"/>
      <c r="AU16" s="657" t="s">
        <v>19</v>
      </c>
      <c r="AV16" s="658"/>
      <c r="AW16" s="658"/>
      <c r="AX16" s="659"/>
    </row>
    <row r="17" spans="1:50" ht="24.75" customHeight="1" x14ac:dyDescent="0.15">
      <c r="A17" s="1058"/>
      <c r="B17" s="1059"/>
      <c r="C17" s="1059"/>
      <c r="D17" s="1059"/>
      <c r="E17" s="1059"/>
      <c r="F17" s="1060"/>
      <c r="G17" s="667"/>
      <c r="H17" s="668"/>
      <c r="I17" s="668"/>
      <c r="J17" s="668"/>
      <c r="K17" s="669"/>
      <c r="L17" s="661"/>
      <c r="M17" s="662"/>
      <c r="N17" s="662"/>
      <c r="O17" s="662"/>
      <c r="P17" s="662"/>
      <c r="Q17" s="662"/>
      <c r="R17" s="662"/>
      <c r="S17" s="662"/>
      <c r="T17" s="662"/>
      <c r="U17" s="662"/>
      <c r="V17" s="662"/>
      <c r="W17" s="662"/>
      <c r="X17" s="663"/>
      <c r="Y17" s="392"/>
      <c r="Z17" s="393"/>
      <c r="AA17" s="393"/>
      <c r="AB17" s="806"/>
      <c r="AC17" s="667"/>
      <c r="AD17" s="668"/>
      <c r="AE17" s="668"/>
      <c r="AF17" s="668"/>
      <c r="AG17" s="669"/>
      <c r="AH17" s="661"/>
      <c r="AI17" s="662"/>
      <c r="AJ17" s="662"/>
      <c r="AK17" s="662"/>
      <c r="AL17" s="662"/>
      <c r="AM17" s="662"/>
      <c r="AN17" s="662"/>
      <c r="AO17" s="662"/>
      <c r="AP17" s="662"/>
      <c r="AQ17" s="662"/>
      <c r="AR17" s="662"/>
      <c r="AS17" s="662"/>
      <c r="AT17" s="663"/>
      <c r="AU17" s="392"/>
      <c r="AV17" s="393"/>
      <c r="AW17" s="393"/>
      <c r="AX17" s="394"/>
    </row>
    <row r="18" spans="1:50" ht="24.75" customHeight="1" x14ac:dyDescent="0.15">
      <c r="A18" s="1058"/>
      <c r="B18" s="1059"/>
      <c r="C18" s="1059"/>
      <c r="D18" s="1059"/>
      <c r="E18" s="1059"/>
      <c r="F18" s="106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8"/>
      <c r="B19" s="1059"/>
      <c r="C19" s="1059"/>
      <c r="D19" s="1059"/>
      <c r="E19" s="1059"/>
      <c r="F19" s="106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8"/>
      <c r="B20" s="1059"/>
      <c r="C20" s="1059"/>
      <c r="D20" s="1059"/>
      <c r="E20" s="1059"/>
      <c r="F20" s="106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8"/>
      <c r="B21" s="1059"/>
      <c r="C21" s="1059"/>
      <c r="D21" s="1059"/>
      <c r="E21" s="1059"/>
      <c r="F21" s="106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8"/>
      <c r="B22" s="1059"/>
      <c r="C22" s="1059"/>
      <c r="D22" s="1059"/>
      <c r="E22" s="1059"/>
      <c r="F22" s="106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8"/>
      <c r="B23" s="1059"/>
      <c r="C23" s="1059"/>
      <c r="D23" s="1059"/>
      <c r="E23" s="1059"/>
      <c r="F23" s="106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8"/>
      <c r="B24" s="1059"/>
      <c r="C24" s="1059"/>
      <c r="D24" s="1059"/>
      <c r="E24" s="1059"/>
      <c r="F24" s="106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8"/>
      <c r="B25" s="1059"/>
      <c r="C25" s="1059"/>
      <c r="D25" s="1059"/>
      <c r="E25" s="1059"/>
      <c r="F25" s="106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8"/>
      <c r="B26" s="1059"/>
      <c r="C26" s="1059"/>
      <c r="D26" s="1059"/>
      <c r="E26" s="1059"/>
      <c r="F26" s="106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8"/>
      <c r="B27" s="1059"/>
      <c r="C27" s="1059"/>
      <c r="D27" s="1059"/>
      <c r="E27" s="1059"/>
      <c r="F27" s="106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8"/>
      <c r="B28" s="1059"/>
      <c r="C28" s="1059"/>
      <c r="D28" s="1059"/>
      <c r="E28" s="1059"/>
      <c r="F28" s="1060"/>
      <c r="G28" s="679" t="s">
        <v>401</v>
      </c>
      <c r="H28" s="680"/>
      <c r="I28" s="680"/>
      <c r="J28" s="680"/>
      <c r="K28" s="680"/>
      <c r="L28" s="680"/>
      <c r="M28" s="680"/>
      <c r="N28" s="680"/>
      <c r="O28" s="680"/>
      <c r="P28" s="680"/>
      <c r="Q28" s="680"/>
      <c r="R28" s="680"/>
      <c r="S28" s="680"/>
      <c r="T28" s="680"/>
      <c r="U28" s="680"/>
      <c r="V28" s="680"/>
      <c r="W28" s="680"/>
      <c r="X28" s="680"/>
      <c r="Y28" s="680"/>
      <c r="Z28" s="680"/>
      <c r="AA28" s="680"/>
      <c r="AB28" s="681"/>
      <c r="AC28" s="679" t="s">
        <v>404</v>
      </c>
      <c r="AD28" s="680"/>
      <c r="AE28" s="680"/>
      <c r="AF28" s="680"/>
      <c r="AG28" s="680"/>
      <c r="AH28" s="680"/>
      <c r="AI28" s="680"/>
      <c r="AJ28" s="680"/>
      <c r="AK28" s="680"/>
      <c r="AL28" s="680"/>
      <c r="AM28" s="680"/>
      <c r="AN28" s="680"/>
      <c r="AO28" s="680"/>
      <c r="AP28" s="680"/>
      <c r="AQ28" s="680"/>
      <c r="AR28" s="680"/>
      <c r="AS28" s="680"/>
      <c r="AT28" s="680"/>
      <c r="AU28" s="680"/>
      <c r="AV28" s="680"/>
      <c r="AW28" s="680"/>
      <c r="AX28" s="794"/>
    </row>
    <row r="29" spans="1:50" ht="24.75" customHeight="1" x14ac:dyDescent="0.15">
      <c r="A29" s="1058"/>
      <c r="B29" s="1059"/>
      <c r="C29" s="1059"/>
      <c r="D29" s="1059"/>
      <c r="E29" s="1059"/>
      <c r="F29" s="1060"/>
      <c r="G29" s="815" t="s">
        <v>17</v>
      </c>
      <c r="H29" s="665"/>
      <c r="I29" s="665"/>
      <c r="J29" s="665"/>
      <c r="K29" s="665"/>
      <c r="L29" s="664" t="s">
        <v>18</v>
      </c>
      <c r="M29" s="665"/>
      <c r="N29" s="665"/>
      <c r="O29" s="665"/>
      <c r="P29" s="665"/>
      <c r="Q29" s="665"/>
      <c r="R29" s="665"/>
      <c r="S29" s="665"/>
      <c r="T29" s="665"/>
      <c r="U29" s="665"/>
      <c r="V29" s="665"/>
      <c r="W29" s="665"/>
      <c r="X29" s="666"/>
      <c r="Y29" s="657" t="s">
        <v>19</v>
      </c>
      <c r="Z29" s="658"/>
      <c r="AA29" s="658"/>
      <c r="AB29" s="799"/>
      <c r="AC29" s="815" t="s">
        <v>17</v>
      </c>
      <c r="AD29" s="665"/>
      <c r="AE29" s="665"/>
      <c r="AF29" s="665"/>
      <c r="AG29" s="665"/>
      <c r="AH29" s="664" t="s">
        <v>18</v>
      </c>
      <c r="AI29" s="665"/>
      <c r="AJ29" s="665"/>
      <c r="AK29" s="665"/>
      <c r="AL29" s="665"/>
      <c r="AM29" s="665"/>
      <c r="AN29" s="665"/>
      <c r="AO29" s="665"/>
      <c r="AP29" s="665"/>
      <c r="AQ29" s="665"/>
      <c r="AR29" s="665"/>
      <c r="AS29" s="665"/>
      <c r="AT29" s="666"/>
      <c r="AU29" s="657" t="s">
        <v>19</v>
      </c>
      <c r="AV29" s="658"/>
      <c r="AW29" s="658"/>
      <c r="AX29" s="659"/>
    </row>
    <row r="30" spans="1:50" ht="24.75" customHeight="1" x14ac:dyDescent="0.15">
      <c r="A30" s="1058"/>
      <c r="B30" s="1059"/>
      <c r="C30" s="1059"/>
      <c r="D30" s="1059"/>
      <c r="E30" s="1059"/>
      <c r="F30" s="1060"/>
      <c r="G30" s="667"/>
      <c r="H30" s="668"/>
      <c r="I30" s="668"/>
      <c r="J30" s="668"/>
      <c r="K30" s="669"/>
      <c r="L30" s="661"/>
      <c r="M30" s="662"/>
      <c r="N30" s="662"/>
      <c r="O30" s="662"/>
      <c r="P30" s="662"/>
      <c r="Q30" s="662"/>
      <c r="R30" s="662"/>
      <c r="S30" s="662"/>
      <c r="T30" s="662"/>
      <c r="U30" s="662"/>
      <c r="V30" s="662"/>
      <c r="W30" s="662"/>
      <c r="X30" s="663"/>
      <c r="Y30" s="392"/>
      <c r="Z30" s="393"/>
      <c r="AA30" s="393"/>
      <c r="AB30" s="806"/>
      <c r="AC30" s="667"/>
      <c r="AD30" s="668"/>
      <c r="AE30" s="668"/>
      <c r="AF30" s="668"/>
      <c r="AG30" s="669"/>
      <c r="AH30" s="661"/>
      <c r="AI30" s="662"/>
      <c r="AJ30" s="662"/>
      <c r="AK30" s="662"/>
      <c r="AL30" s="662"/>
      <c r="AM30" s="662"/>
      <c r="AN30" s="662"/>
      <c r="AO30" s="662"/>
      <c r="AP30" s="662"/>
      <c r="AQ30" s="662"/>
      <c r="AR30" s="662"/>
      <c r="AS30" s="662"/>
      <c r="AT30" s="663"/>
      <c r="AU30" s="392"/>
      <c r="AV30" s="393"/>
      <c r="AW30" s="393"/>
      <c r="AX30" s="394"/>
    </row>
    <row r="31" spans="1:50" ht="24.75" customHeight="1" x14ac:dyDescent="0.15">
      <c r="A31" s="1058"/>
      <c r="B31" s="1059"/>
      <c r="C31" s="1059"/>
      <c r="D31" s="1059"/>
      <c r="E31" s="1059"/>
      <c r="F31" s="106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8"/>
      <c r="B32" s="1059"/>
      <c r="C32" s="1059"/>
      <c r="D32" s="1059"/>
      <c r="E32" s="1059"/>
      <c r="F32" s="106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8"/>
      <c r="B33" s="1059"/>
      <c r="C33" s="1059"/>
      <c r="D33" s="1059"/>
      <c r="E33" s="1059"/>
      <c r="F33" s="106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8"/>
      <c r="B34" s="1059"/>
      <c r="C34" s="1059"/>
      <c r="D34" s="1059"/>
      <c r="E34" s="1059"/>
      <c r="F34" s="106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8"/>
      <c r="B35" s="1059"/>
      <c r="C35" s="1059"/>
      <c r="D35" s="1059"/>
      <c r="E35" s="1059"/>
      <c r="F35" s="106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8"/>
      <c r="B36" s="1059"/>
      <c r="C36" s="1059"/>
      <c r="D36" s="1059"/>
      <c r="E36" s="1059"/>
      <c r="F36" s="106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8"/>
      <c r="B37" s="1059"/>
      <c r="C37" s="1059"/>
      <c r="D37" s="1059"/>
      <c r="E37" s="1059"/>
      <c r="F37" s="106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8"/>
      <c r="B38" s="1059"/>
      <c r="C38" s="1059"/>
      <c r="D38" s="1059"/>
      <c r="E38" s="1059"/>
      <c r="F38" s="106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8"/>
      <c r="B39" s="1059"/>
      <c r="C39" s="1059"/>
      <c r="D39" s="1059"/>
      <c r="E39" s="1059"/>
      <c r="F39" s="106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8"/>
      <c r="B40" s="1059"/>
      <c r="C40" s="1059"/>
      <c r="D40" s="1059"/>
      <c r="E40" s="1059"/>
      <c r="F40" s="106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8"/>
      <c r="B41" s="1059"/>
      <c r="C41" s="1059"/>
      <c r="D41" s="1059"/>
      <c r="E41" s="1059"/>
      <c r="F41" s="1060"/>
      <c r="G41" s="679" t="s">
        <v>451</v>
      </c>
      <c r="H41" s="680"/>
      <c r="I41" s="680"/>
      <c r="J41" s="680"/>
      <c r="K41" s="680"/>
      <c r="L41" s="680"/>
      <c r="M41" s="680"/>
      <c r="N41" s="680"/>
      <c r="O41" s="680"/>
      <c r="P41" s="680"/>
      <c r="Q41" s="680"/>
      <c r="R41" s="680"/>
      <c r="S41" s="680"/>
      <c r="T41" s="680"/>
      <c r="U41" s="680"/>
      <c r="V41" s="680"/>
      <c r="W41" s="680"/>
      <c r="X41" s="680"/>
      <c r="Y41" s="680"/>
      <c r="Z41" s="680"/>
      <c r="AA41" s="680"/>
      <c r="AB41" s="681"/>
      <c r="AC41" s="679" t="s">
        <v>303</v>
      </c>
      <c r="AD41" s="680"/>
      <c r="AE41" s="680"/>
      <c r="AF41" s="680"/>
      <c r="AG41" s="680"/>
      <c r="AH41" s="680"/>
      <c r="AI41" s="680"/>
      <c r="AJ41" s="680"/>
      <c r="AK41" s="680"/>
      <c r="AL41" s="680"/>
      <c r="AM41" s="680"/>
      <c r="AN41" s="680"/>
      <c r="AO41" s="680"/>
      <c r="AP41" s="680"/>
      <c r="AQ41" s="680"/>
      <c r="AR41" s="680"/>
      <c r="AS41" s="680"/>
      <c r="AT41" s="680"/>
      <c r="AU41" s="680"/>
      <c r="AV41" s="680"/>
      <c r="AW41" s="680"/>
      <c r="AX41" s="794"/>
    </row>
    <row r="42" spans="1:50" ht="24.75" customHeight="1" x14ac:dyDescent="0.15">
      <c r="A42" s="1058"/>
      <c r="B42" s="1059"/>
      <c r="C42" s="1059"/>
      <c r="D42" s="1059"/>
      <c r="E42" s="1059"/>
      <c r="F42" s="1060"/>
      <c r="G42" s="815" t="s">
        <v>17</v>
      </c>
      <c r="H42" s="665"/>
      <c r="I42" s="665"/>
      <c r="J42" s="665"/>
      <c r="K42" s="665"/>
      <c r="L42" s="664" t="s">
        <v>18</v>
      </c>
      <c r="M42" s="665"/>
      <c r="N42" s="665"/>
      <c r="O42" s="665"/>
      <c r="P42" s="665"/>
      <c r="Q42" s="665"/>
      <c r="R42" s="665"/>
      <c r="S42" s="665"/>
      <c r="T42" s="665"/>
      <c r="U42" s="665"/>
      <c r="V42" s="665"/>
      <c r="W42" s="665"/>
      <c r="X42" s="666"/>
      <c r="Y42" s="657" t="s">
        <v>19</v>
      </c>
      <c r="Z42" s="658"/>
      <c r="AA42" s="658"/>
      <c r="AB42" s="799"/>
      <c r="AC42" s="815" t="s">
        <v>17</v>
      </c>
      <c r="AD42" s="665"/>
      <c r="AE42" s="665"/>
      <c r="AF42" s="665"/>
      <c r="AG42" s="665"/>
      <c r="AH42" s="664" t="s">
        <v>18</v>
      </c>
      <c r="AI42" s="665"/>
      <c r="AJ42" s="665"/>
      <c r="AK42" s="665"/>
      <c r="AL42" s="665"/>
      <c r="AM42" s="665"/>
      <c r="AN42" s="665"/>
      <c r="AO42" s="665"/>
      <c r="AP42" s="665"/>
      <c r="AQ42" s="665"/>
      <c r="AR42" s="665"/>
      <c r="AS42" s="665"/>
      <c r="AT42" s="666"/>
      <c r="AU42" s="657" t="s">
        <v>19</v>
      </c>
      <c r="AV42" s="658"/>
      <c r="AW42" s="658"/>
      <c r="AX42" s="659"/>
    </row>
    <row r="43" spans="1:50" ht="24.75" customHeight="1" x14ac:dyDescent="0.15">
      <c r="A43" s="1058"/>
      <c r="B43" s="1059"/>
      <c r="C43" s="1059"/>
      <c r="D43" s="1059"/>
      <c r="E43" s="1059"/>
      <c r="F43" s="1060"/>
      <c r="G43" s="667"/>
      <c r="H43" s="668"/>
      <c r="I43" s="668"/>
      <c r="J43" s="668"/>
      <c r="K43" s="669"/>
      <c r="L43" s="661"/>
      <c r="M43" s="662"/>
      <c r="N43" s="662"/>
      <c r="O43" s="662"/>
      <c r="P43" s="662"/>
      <c r="Q43" s="662"/>
      <c r="R43" s="662"/>
      <c r="S43" s="662"/>
      <c r="T43" s="662"/>
      <c r="U43" s="662"/>
      <c r="V43" s="662"/>
      <c r="W43" s="662"/>
      <c r="X43" s="663"/>
      <c r="Y43" s="392"/>
      <c r="Z43" s="393"/>
      <c r="AA43" s="393"/>
      <c r="AB43" s="806"/>
      <c r="AC43" s="667"/>
      <c r="AD43" s="668"/>
      <c r="AE43" s="668"/>
      <c r="AF43" s="668"/>
      <c r="AG43" s="669"/>
      <c r="AH43" s="661"/>
      <c r="AI43" s="662"/>
      <c r="AJ43" s="662"/>
      <c r="AK43" s="662"/>
      <c r="AL43" s="662"/>
      <c r="AM43" s="662"/>
      <c r="AN43" s="662"/>
      <c r="AO43" s="662"/>
      <c r="AP43" s="662"/>
      <c r="AQ43" s="662"/>
      <c r="AR43" s="662"/>
      <c r="AS43" s="662"/>
      <c r="AT43" s="663"/>
      <c r="AU43" s="392"/>
      <c r="AV43" s="393"/>
      <c r="AW43" s="393"/>
      <c r="AX43" s="394"/>
    </row>
    <row r="44" spans="1:50" ht="24.75" customHeight="1" x14ac:dyDescent="0.15">
      <c r="A44" s="1058"/>
      <c r="B44" s="1059"/>
      <c r="C44" s="1059"/>
      <c r="D44" s="1059"/>
      <c r="E44" s="1059"/>
      <c r="F44" s="106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8"/>
      <c r="B45" s="1059"/>
      <c r="C45" s="1059"/>
      <c r="D45" s="1059"/>
      <c r="E45" s="1059"/>
      <c r="F45" s="106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8"/>
      <c r="B46" s="1059"/>
      <c r="C46" s="1059"/>
      <c r="D46" s="1059"/>
      <c r="E46" s="1059"/>
      <c r="F46" s="106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8"/>
      <c r="B47" s="1059"/>
      <c r="C47" s="1059"/>
      <c r="D47" s="1059"/>
      <c r="E47" s="1059"/>
      <c r="F47" s="106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8"/>
      <c r="B48" s="1059"/>
      <c r="C48" s="1059"/>
      <c r="D48" s="1059"/>
      <c r="E48" s="1059"/>
      <c r="F48" s="106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8"/>
      <c r="B49" s="1059"/>
      <c r="C49" s="1059"/>
      <c r="D49" s="1059"/>
      <c r="E49" s="1059"/>
      <c r="F49" s="106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8"/>
      <c r="B50" s="1059"/>
      <c r="C50" s="1059"/>
      <c r="D50" s="1059"/>
      <c r="E50" s="1059"/>
      <c r="F50" s="106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8"/>
      <c r="B51" s="1059"/>
      <c r="C51" s="1059"/>
      <c r="D51" s="1059"/>
      <c r="E51" s="1059"/>
      <c r="F51" s="106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8"/>
      <c r="B52" s="1059"/>
      <c r="C52" s="1059"/>
      <c r="D52" s="1059"/>
      <c r="E52" s="1059"/>
      <c r="F52" s="106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79" t="s">
        <v>304</v>
      </c>
      <c r="H55" s="680"/>
      <c r="I55" s="680"/>
      <c r="J55" s="680"/>
      <c r="K55" s="680"/>
      <c r="L55" s="680"/>
      <c r="M55" s="680"/>
      <c r="N55" s="680"/>
      <c r="O55" s="680"/>
      <c r="P55" s="680"/>
      <c r="Q55" s="680"/>
      <c r="R55" s="680"/>
      <c r="S55" s="680"/>
      <c r="T55" s="680"/>
      <c r="U55" s="680"/>
      <c r="V55" s="680"/>
      <c r="W55" s="680"/>
      <c r="X55" s="680"/>
      <c r="Y55" s="680"/>
      <c r="Z55" s="680"/>
      <c r="AA55" s="680"/>
      <c r="AB55" s="681"/>
      <c r="AC55" s="679" t="s">
        <v>405</v>
      </c>
      <c r="AD55" s="680"/>
      <c r="AE55" s="680"/>
      <c r="AF55" s="680"/>
      <c r="AG55" s="680"/>
      <c r="AH55" s="680"/>
      <c r="AI55" s="680"/>
      <c r="AJ55" s="680"/>
      <c r="AK55" s="680"/>
      <c r="AL55" s="680"/>
      <c r="AM55" s="680"/>
      <c r="AN55" s="680"/>
      <c r="AO55" s="680"/>
      <c r="AP55" s="680"/>
      <c r="AQ55" s="680"/>
      <c r="AR55" s="680"/>
      <c r="AS55" s="680"/>
      <c r="AT55" s="680"/>
      <c r="AU55" s="680"/>
      <c r="AV55" s="680"/>
      <c r="AW55" s="680"/>
      <c r="AX55" s="794"/>
    </row>
    <row r="56" spans="1:50" ht="24.75" customHeight="1" x14ac:dyDescent="0.15">
      <c r="A56" s="1058"/>
      <c r="B56" s="1059"/>
      <c r="C56" s="1059"/>
      <c r="D56" s="1059"/>
      <c r="E56" s="1059"/>
      <c r="F56" s="1060"/>
      <c r="G56" s="815" t="s">
        <v>17</v>
      </c>
      <c r="H56" s="665"/>
      <c r="I56" s="665"/>
      <c r="J56" s="665"/>
      <c r="K56" s="665"/>
      <c r="L56" s="664" t="s">
        <v>18</v>
      </c>
      <c r="M56" s="665"/>
      <c r="N56" s="665"/>
      <c r="O56" s="665"/>
      <c r="P56" s="665"/>
      <c r="Q56" s="665"/>
      <c r="R56" s="665"/>
      <c r="S56" s="665"/>
      <c r="T56" s="665"/>
      <c r="U56" s="665"/>
      <c r="V56" s="665"/>
      <c r="W56" s="665"/>
      <c r="X56" s="666"/>
      <c r="Y56" s="657" t="s">
        <v>19</v>
      </c>
      <c r="Z56" s="658"/>
      <c r="AA56" s="658"/>
      <c r="AB56" s="799"/>
      <c r="AC56" s="815" t="s">
        <v>17</v>
      </c>
      <c r="AD56" s="665"/>
      <c r="AE56" s="665"/>
      <c r="AF56" s="665"/>
      <c r="AG56" s="665"/>
      <c r="AH56" s="664" t="s">
        <v>18</v>
      </c>
      <c r="AI56" s="665"/>
      <c r="AJ56" s="665"/>
      <c r="AK56" s="665"/>
      <c r="AL56" s="665"/>
      <c r="AM56" s="665"/>
      <c r="AN56" s="665"/>
      <c r="AO56" s="665"/>
      <c r="AP56" s="665"/>
      <c r="AQ56" s="665"/>
      <c r="AR56" s="665"/>
      <c r="AS56" s="665"/>
      <c r="AT56" s="666"/>
      <c r="AU56" s="657" t="s">
        <v>19</v>
      </c>
      <c r="AV56" s="658"/>
      <c r="AW56" s="658"/>
      <c r="AX56" s="659"/>
    </row>
    <row r="57" spans="1:50" ht="24.75" customHeight="1" x14ac:dyDescent="0.15">
      <c r="A57" s="1058"/>
      <c r="B57" s="1059"/>
      <c r="C57" s="1059"/>
      <c r="D57" s="1059"/>
      <c r="E57" s="1059"/>
      <c r="F57" s="1060"/>
      <c r="G57" s="667"/>
      <c r="H57" s="668"/>
      <c r="I57" s="668"/>
      <c r="J57" s="668"/>
      <c r="K57" s="669"/>
      <c r="L57" s="661"/>
      <c r="M57" s="662"/>
      <c r="N57" s="662"/>
      <c r="O57" s="662"/>
      <c r="P57" s="662"/>
      <c r="Q57" s="662"/>
      <c r="R57" s="662"/>
      <c r="S57" s="662"/>
      <c r="T57" s="662"/>
      <c r="U57" s="662"/>
      <c r="V57" s="662"/>
      <c r="W57" s="662"/>
      <c r="X57" s="663"/>
      <c r="Y57" s="392"/>
      <c r="Z57" s="393"/>
      <c r="AA57" s="393"/>
      <c r="AB57" s="806"/>
      <c r="AC57" s="667"/>
      <c r="AD57" s="668"/>
      <c r="AE57" s="668"/>
      <c r="AF57" s="668"/>
      <c r="AG57" s="669"/>
      <c r="AH57" s="661"/>
      <c r="AI57" s="662"/>
      <c r="AJ57" s="662"/>
      <c r="AK57" s="662"/>
      <c r="AL57" s="662"/>
      <c r="AM57" s="662"/>
      <c r="AN57" s="662"/>
      <c r="AO57" s="662"/>
      <c r="AP57" s="662"/>
      <c r="AQ57" s="662"/>
      <c r="AR57" s="662"/>
      <c r="AS57" s="662"/>
      <c r="AT57" s="663"/>
      <c r="AU57" s="392"/>
      <c r="AV57" s="393"/>
      <c r="AW57" s="393"/>
      <c r="AX57" s="394"/>
    </row>
    <row r="58" spans="1:50" ht="24.75" customHeight="1" x14ac:dyDescent="0.15">
      <c r="A58" s="1058"/>
      <c r="B58" s="1059"/>
      <c r="C58" s="1059"/>
      <c r="D58" s="1059"/>
      <c r="E58" s="1059"/>
      <c r="F58" s="106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8"/>
      <c r="B59" s="1059"/>
      <c r="C59" s="1059"/>
      <c r="D59" s="1059"/>
      <c r="E59" s="1059"/>
      <c r="F59" s="106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8"/>
      <c r="B60" s="1059"/>
      <c r="C60" s="1059"/>
      <c r="D60" s="1059"/>
      <c r="E60" s="1059"/>
      <c r="F60" s="106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8"/>
      <c r="B61" s="1059"/>
      <c r="C61" s="1059"/>
      <c r="D61" s="1059"/>
      <c r="E61" s="1059"/>
      <c r="F61" s="106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8"/>
      <c r="B62" s="1059"/>
      <c r="C62" s="1059"/>
      <c r="D62" s="1059"/>
      <c r="E62" s="1059"/>
      <c r="F62" s="106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8"/>
      <c r="B63" s="1059"/>
      <c r="C63" s="1059"/>
      <c r="D63" s="1059"/>
      <c r="E63" s="1059"/>
      <c r="F63" s="106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8"/>
      <c r="B64" s="1059"/>
      <c r="C64" s="1059"/>
      <c r="D64" s="1059"/>
      <c r="E64" s="1059"/>
      <c r="F64" s="106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8"/>
      <c r="B65" s="1059"/>
      <c r="C65" s="1059"/>
      <c r="D65" s="1059"/>
      <c r="E65" s="1059"/>
      <c r="F65" s="106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8"/>
      <c r="B66" s="1059"/>
      <c r="C66" s="1059"/>
      <c r="D66" s="1059"/>
      <c r="E66" s="1059"/>
      <c r="F66" s="106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8"/>
      <c r="B67" s="1059"/>
      <c r="C67" s="1059"/>
      <c r="D67" s="1059"/>
      <c r="E67" s="1059"/>
      <c r="F67" s="106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8"/>
      <c r="B68" s="1059"/>
      <c r="C68" s="1059"/>
      <c r="D68" s="1059"/>
      <c r="E68" s="1059"/>
      <c r="F68" s="1060"/>
      <c r="G68" s="679" t="s">
        <v>406</v>
      </c>
      <c r="H68" s="680"/>
      <c r="I68" s="680"/>
      <c r="J68" s="680"/>
      <c r="K68" s="680"/>
      <c r="L68" s="680"/>
      <c r="M68" s="680"/>
      <c r="N68" s="680"/>
      <c r="O68" s="680"/>
      <c r="P68" s="680"/>
      <c r="Q68" s="680"/>
      <c r="R68" s="680"/>
      <c r="S68" s="680"/>
      <c r="T68" s="680"/>
      <c r="U68" s="680"/>
      <c r="V68" s="680"/>
      <c r="W68" s="680"/>
      <c r="X68" s="680"/>
      <c r="Y68" s="680"/>
      <c r="Z68" s="680"/>
      <c r="AA68" s="680"/>
      <c r="AB68" s="681"/>
      <c r="AC68" s="679" t="s">
        <v>407</v>
      </c>
      <c r="AD68" s="680"/>
      <c r="AE68" s="680"/>
      <c r="AF68" s="680"/>
      <c r="AG68" s="680"/>
      <c r="AH68" s="680"/>
      <c r="AI68" s="680"/>
      <c r="AJ68" s="680"/>
      <c r="AK68" s="680"/>
      <c r="AL68" s="680"/>
      <c r="AM68" s="680"/>
      <c r="AN68" s="680"/>
      <c r="AO68" s="680"/>
      <c r="AP68" s="680"/>
      <c r="AQ68" s="680"/>
      <c r="AR68" s="680"/>
      <c r="AS68" s="680"/>
      <c r="AT68" s="680"/>
      <c r="AU68" s="680"/>
      <c r="AV68" s="680"/>
      <c r="AW68" s="680"/>
      <c r="AX68" s="794"/>
    </row>
    <row r="69" spans="1:50" ht="25.5" customHeight="1" x14ac:dyDescent="0.15">
      <c r="A69" s="1058"/>
      <c r="B69" s="1059"/>
      <c r="C69" s="1059"/>
      <c r="D69" s="1059"/>
      <c r="E69" s="1059"/>
      <c r="F69" s="1060"/>
      <c r="G69" s="815" t="s">
        <v>17</v>
      </c>
      <c r="H69" s="665"/>
      <c r="I69" s="665"/>
      <c r="J69" s="665"/>
      <c r="K69" s="665"/>
      <c r="L69" s="664" t="s">
        <v>18</v>
      </c>
      <c r="M69" s="665"/>
      <c r="N69" s="665"/>
      <c r="O69" s="665"/>
      <c r="P69" s="665"/>
      <c r="Q69" s="665"/>
      <c r="R69" s="665"/>
      <c r="S69" s="665"/>
      <c r="T69" s="665"/>
      <c r="U69" s="665"/>
      <c r="V69" s="665"/>
      <c r="W69" s="665"/>
      <c r="X69" s="666"/>
      <c r="Y69" s="657" t="s">
        <v>19</v>
      </c>
      <c r="Z69" s="658"/>
      <c r="AA69" s="658"/>
      <c r="AB69" s="799"/>
      <c r="AC69" s="815" t="s">
        <v>17</v>
      </c>
      <c r="AD69" s="665"/>
      <c r="AE69" s="665"/>
      <c r="AF69" s="665"/>
      <c r="AG69" s="665"/>
      <c r="AH69" s="664" t="s">
        <v>18</v>
      </c>
      <c r="AI69" s="665"/>
      <c r="AJ69" s="665"/>
      <c r="AK69" s="665"/>
      <c r="AL69" s="665"/>
      <c r="AM69" s="665"/>
      <c r="AN69" s="665"/>
      <c r="AO69" s="665"/>
      <c r="AP69" s="665"/>
      <c r="AQ69" s="665"/>
      <c r="AR69" s="665"/>
      <c r="AS69" s="665"/>
      <c r="AT69" s="666"/>
      <c r="AU69" s="657" t="s">
        <v>19</v>
      </c>
      <c r="AV69" s="658"/>
      <c r="AW69" s="658"/>
      <c r="AX69" s="659"/>
    </row>
    <row r="70" spans="1:50" ht="24.75" customHeight="1" x14ac:dyDescent="0.15">
      <c r="A70" s="1058"/>
      <c r="B70" s="1059"/>
      <c r="C70" s="1059"/>
      <c r="D70" s="1059"/>
      <c r="E70" s="1059"/>
      <c r="F70" s="1060"/>
      <c r="G70" s="667"/>
      <c r="H70" s="668"/>
      <c r="I70" s="668"/>
      <c r="J70" s="668"/>
      <c r="K70" s="669"/>
      <c r="L70" s="661"/>
      <c r="M70" s="662"/>
      <c r="N70" s="662"/>
      <c r="O70" s="662"/>
      <c r="P70" s="662"/>
      <c r="Q70" s="662"/>
      <c r="R70" s="662"/>
      <c r="S70" s="662"/>
      <c r="T70" s="662"/>
      <c r="U70" s="662"/>
      <c r="V70" s="662"/>
      <c r="W70" s="662"/>
      <c r="X70" s="663"/>
      <c r="Y70" s="392"/>
      <c r="Z70" s="393"/>
      <c r="AA70" s="393"/>
      <c r="AB70" s="806"/>
      <c r="AC70" s="667"/>
      <c r="AD70" s="668"/>
      <c r="AE70" s="668"/>
      <c r="AF70" s="668"/>
      <c r="AG70" s="669"/>
      <c r="AH70" s="661"/>
      <c r="AI70" s="662"/>
      <c r="AJ70" s="662"/>
      <c r="AK70" s="662"/>
      <c r="AL70" s="662"/>
      <c r="AM70" s="662"/>
      <c r="AN70" s="662"/>
      <c r="AO70" s="662"/>
      <c r="AP70" s="662"/>
      <c r="AQ70" s="662"/>
      <c r="AR70" s="662"/>
      <c r="AS70" s="662"/>
      <c r="AT70" s="663"/>
      <c r="AU70" s="392"/>
      <c r="AV70" s="393"/>
      <c r="AW70" s="393"/>
      <c r="AX70" s="394"/>
    </row>
    <row r="71" spans="1:50" ht="24.75" customHeight="1" x14ac:dyDescent="0.15">
      <c r="A71" s="1058"/>
      <c r="B71" s="1059"/>
      <c r="C71" s="1059"/>
      <c r="D71" s="1059"/>
      <c r="E71" s="1059"/>
      <c r="F71" s="106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8"/>
      <c r="B72" s="1059"/>
      <c r="C72" s="1059"/>
      <c r="D72" s="1059"/>
      <c r="E72" s="1059"/>
      <c r="F72" s="106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8"/>
      <c r="B73" s="1059"/>
      <c r="C73" s="1059"/>
      <c r="D73" s="1059"/>
      <c r="E73" s="1059"/>
      <c r="F73" s="106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8"/>
      <c r="B74" s="1059"/>
      <c r="C74" s="1059"/>
      <c r="D74" s="1059"/>
      <c r="E74" s="1059"/>
      <c r="F74" s="106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8"/>
      <c r="B75" s="1059"/>
      <c r="C75" s="1059"/>
      <c r="D75" s="1059"/>
      <c r="E75" s="1059"/>
      <c r="F75" s="106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8"/>
      <c r="B76" s="1059"/>
      <c r="C76" s="1059"/>
      <c r="D76" s="1059"/>
      <c r="E76" s="1059"/>
      <c r="F76" s="106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8"/>
      <c r="B77" s="1059"/>
      <c r="C77" s="1059"/>
      <c r="D77" s="1059"/>
      <c r="E77" s="1059"/>
      <c r="F77" s="106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8"/>
      <c r="B78" s="1059"/>
      <c r="C78" s="1059"/>
      <c r="D78" s="1059"/>
      <c r="E78" s="1059"/>
      <c r="F78" s="106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8"/>
      <c r="B79" s="1059"/>
      <c r="C79" s="1059"/>
      <c r="D79" s="1059"/>
      <c r="E79" s="1059"/>
      <c r="F79" s="106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8"/>
      <c r="B80" s="1059"/>
      <c r="C80" s="1059"/>
      <c r="D80" s="1059"/>
      <c r="E80" s="1059"/>
      <c r="F80" s="106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8"/>
      <c r="B81" s="1059"/>
      <c r="C81" s="1059"/>
      <c r="D81" s="1059"/>
      <c r="E81" s="1059"/>
      <c r="F81" s="1060"/>
      <c r="G81" s="679" t="s">
        <v>408</v>
      </c>
      <c r="H81" s="680"/>
      <c r="I81" s="680"/>
      <c r="J81" s="680"/>
      <c r="K81" s="680"/>
      <c r="L81" s="680"/>
      <c r="M81" s="680"/>
      <c r="N81" s="680"/>
      <c r="O81" s="680"/>
      <c r="P81" s="680"/>
      <c r="Q81" s="680"/>
      <c r="R81" s="680"/>
      <c r="S81" s="680"/>
      <c r="T81" s="680"/>
      <c r="U81" s="680"/>
      <c r="V81" s="680"/>
      <c r="W81" s="680"/>
      <c r="X81" s="680"/>
      <c r="Y81" s="680"/>
      <c r="Z81" s="680"/>
      <c r="AA81" s="680"/>
      <c r="AB81" s="681"/>
      <c r="AC81" s="679" t="s">
        <v>409</v>
      </c>
      <c r="AD81" s="680"/>
      <c r="AE81" s="680"/>
      <c r="AF81" s="680"/>
      <c r="AG81" s="680"/>
      <c r="AH81" s="680"/>
      <c r="AI81" s="680"/>
      <c r="AJ81" s="680"/>
      <c r="AK81" s="680"/>
      <c r="AL81" s="680"/>
      <c r="AM81" s="680"/>
      <c r="AN81" s="680"/>
      <c r="AO81" s="680"/>
      <c r="AP81" s="680"/>
      <c r="AQ81" s="680"/>
      <c r="AR81" s="680"/>
      <c r="AS81" s="680"/>
      <c r="AT81" s="680"/>
      <c r="AU81" s="680"/>
      <c r="AV81" s="680"/>
      <c r="AW81" s="680"/>
      <c r="AX81" s="794"/>
    </row>
    <row r="82" spans="1:50" ht="24.75" customHeight="1" x14ac:dyDescent="0.15">
      <c r="A82" s="1058"/>
      <c r="B82" s="1059"/>
      <c r="C82" s="1059"/>
      <c r="D82" s="1059"/>
      <c r="E82" s="1059"/>
      <c r="F82" s="1060"/>
      <c r="G82" s="815" t="s">
        <v>17</v>
      </c>
      <c r="H82" s="665"/>
      <c r="I82" s="665"/>
      <c r="J82" s="665"/>
      <c r="K82" s="665"/>
      <c r="L82" s="664" t="s">
        <v>18</v>
      </c>
      <c r="M82" s="665"/>
      <c r="N82" s="665"/>
      <c r="O82" s="665"/>
      <c r="P82" s="665"/>
      <c r="Q82" s="665"/>
      <c r="R82" s="665"/>
      <c r="S82" s="665"/>
      <c r="T82" s="665"/>
      <c r="U82" s="665"/>
      <c r="V82" s="665"/>
      <c r="W82" s="665"/>
      <c r="X82" s="666"/>
      <c r="Y82" s="657" t="s">
        <v>19</v>
      </c>
      <c r="Z82" s="658"/>
      <c r="AA82" s="658"/>
      <c r="AB82" s="799"/>
      <c r="AC82" s="815" t="s">
        <v>17</v>
      </c>
      <c r="AD82" s="665"/>
      <c r="AE82" s="665"/>
      <c r="AF82" s="665"/>
      <c r="AG82" s="665"/>
      <c r="AH82" s="664" t="s">
        <v>18</v>
      </c>
      <c r="AI82" s="665"/>
      <c r="AJ82" s="665"/>
      <c r="AK82" s="665"/>
      <c r="AL82" s="665"/>
      <c r="AM82" s="665"/>
      <c r="AN82" s="665"/>
      <c r="AO82" s="665"/>
      <c r="AP82" s="665"/>
      <c r="AQ82" s="665"/>
      <c r="AR82" s="665"/>
      <c r="AS82" s="665"/>
      <c r="AT82" s="666"/>
      <c r="AU82" s="657" t="s">
        <v>19</v>
      </c>
      <c r="AV82" s="658"/>
      <c r="AW82" s="658"/>
      <c r="AX82" s="659"/>
    </row>
    <row r="83" spans="1:50" ht="24.75" customHeight="1" x14ac:dyDescent="0.15">
      <c r="A83" s="1058"/>
      <c r="B83" s="1059"/>
      <c r="C83" s="1059"/>
      <c r="D83" s="1059"/>
      <c r="E83" s="1059"/>
      <c r="F83" s="1060"/>
      <c r="G83" s="667"/>
      <c r="H83" s="668"/>
      <c r="I83" s="668"/>
      <c r="J83" s="668"/>
      <c r="K83" s="669"/>
      <c r="L83" s="661"/>
      <c r="M83" s="662"/>
      <c r="N83" s="662"/>
      <c r="O83" s="662"/>
      <c r="P83" s="662"/>
      <c r="Q83" s="662"/>
      <c r="R83" s="662"/>
      <c r="S83" s="662"/>
      <c r="T83" s="662"/>
      <c r="U83" s="662"/>
      <c r="V83" s="662"/>
      <c r="W83" s="662"/>
      <c r="X83" s="663"/>
      <c r="Y83" s="392"/>
      <c r="Z83" s="393"/>
      <c r="AA83" s="393"/>
      <c r="AB83" s="806"/>
      <c r="AC83" s="667"/>
      <c r="AD83" s="668"/>
      <c r="AE83" s="668"/>
      <c r="AF83" s="668"/>
      <c r="AG83" s="669"/>
      <c r="AH83" s="661"/>
      <c r="AI83" s="662"/>
      <c r="AJ83" s="662"/>
      <c r="AK83" s="662"/>
      <c r="AL83" s="662"/>
      <c r="AM83" s="662"/>
      <c r="AN83" s="662"/>
      <c r="AO83" s="662"/>
      <c r="AP83" s="662"/>
      <c r="AQ83" s="662"/>
      <c r="AR83" s="662"/>
      <c r="AS83" s="662"/>
      <c r="AT83" s="663"/>
      <c r="AU83" s="392"/>
      <c r="AV83" s="393"/>
      <c r="AW83" s="393"/>
      <c r="AX83" s="394"/>
    </row>
    <row r="84" spans="1:50" ht="24.75" customHeight="1" x14ac:dyDescent="0.15">
      <c r="A84" s="1058"/>
      <c r="B84" s="1059"/>
      <c r="C84" s="1059"/>
      <c r="D84" s="1059"/>
      <c r="E84" s="1059"/>
      <c r="F84" s="106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8"/>
      <c r="B85" s="1059"/>
      <c r="C85" s="1059"/>
      <c r="D85" s="1059"/>
      <c r="E85" s="1059"/>
      <c r="F85" s="106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8"/>
      <c r="B86" s="1059"/>
      <c r="C86" s="1059"/>
      <c r="D86" s="1059"/>
      <c r="E86" s="1059"/>
      <c r="F86" s="106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8"/>
      <c r="B87" s="1059"/>
      <c r="C87" s="1059"/>
      <c r="D87" s="1059"/>
      <c r="E87" s="1059"/>
      <c r="F87" s="106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8"/>
      <c r="B88" s="1059"/>
      <c r="C88" s="1059"/>
      <c r="D88" s="1059"/>
      <c r="E88" s="1059"/>
      <c r="F88" s="106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8"/>
      <c r="B89" s="1059"/>
      <c r="C89" s="1059"/>
      <c r="D89" s="1059"/>
      <c r="E89" s="1059"/>
      <c r="F89" s="106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8"/>
      <c r="B90" s="1059"/>
      <c r="C90" s="1059"/>
      <c r="D90" s="1059"/>
      <c r="E90" s="1059"/>
      <c r="F90" s="106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8"/>
      <c r="B91" s="1059"/>
      <c r="C91" s="1059"/>
      <c r="D91" s="1059"/>
      <c r="E91" s="1059"/>
      <c r="F91" s="106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8"/>
      <c r="B92" s="1059"/>
      <c r="C92" s="1059"/>
      <c r="D92" s="1059"/>
      <c r="E92" s="1059"/>
      <c r="F92" s="106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8"/>
      <c r="B93" s="1059"/>
      <c r="C93" s="1059"/>
      <c r="D93" s="1059"/>
      <c r="E93" s="1059"/>
      <c r="F93" s="106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8"/>
      <c r="B94" s="1059"/>
      <c r="C94" s="1059"/>
      <c r="D94" s="1059"/>
      <c r="E94" s="1059"/>
      <c r="F94" s="1060"/>
      <c r="G94" s="679" t="s">
        <v>410</v>
      </c>
      <c r="H94" s="680"/>
      <c r="I94" s="680"/>
      <c r="J94" s="680"/>
      <c r="K94" s="680"/>
      <c r="L94" s="680"/>
      <c r="M94" s="680"/>
      <c r="N94" s="680"/>
      <c r="O94" s="680"/>
      <c r="P94" s="680"/>
      <c r="Q94" s="680"/>
      <c r="R94" s="680"/>
      <c r="S94" s="680"/>
      <c r="T94" s="680"/>
      <c r="U94" s="680"/>
      <c r="V94" s="680"/>
      <c r="W94" s="680"/>
      <c r="X94" s="680"/>
      <c r="Y94" s="680"/>
      <c r="Z94" s="680"/>
      <c r="AA94" s="680"/>
      <c r="AB94" s="681"/>
      <c r="AC94" s="679" t="s">
        <v>305</v>
      </c>
      <c r="AD94" s="680"/>
      <c r="AE94" s="680"/>
      <c r="AF94" s="680"/>
      <c r="AG94" s="680"/>
      <c r="AH94" s="680"/>
      <c r="AI94" s="680"/>
      <c r="AJ94" s="680"/>
      <c r="AK94" s="680"/>
      <c r="AL94" s="680"/>
      <c r="AM94" s="680"/>
      <c r="AN94" s="680"/>
      <c r="AO94" s="680"/>
      <c r="AP94" s="680"/>
      <c r="AQ94" s="680"/>
      <c r="AR94" s="680"/>
      <c r="AS94" s="680"/>
      <c r="AT94" s="680"/>
      <c r="AU94" s="680"/>
      <c r="AV94" s="680"/>
      <c r="AW94" s="680"/>
      <c r="AX94" s="794"/>
    </row>
    <row r="95" spans="1:50" ht="24.75" customHeight="1" x14ac:dyDescent="0.15">
      <c r="A95" s="1058"/>
      <c r="B95" s="1059"/>
      <c r="C95" s="1059"/>
      <c r="D95" s="1059"/>
      <c r="E95" s="1059"/>
      <c r="F95" s="1060"/>
      <c r="G95" s="815" t="s">
        <v>17</v>
      </c>
      <c r="H95" s="665"/>
      <c r="I95" s="665"/>
      <c r="J95" s="665"/>
      <c r="K95" s="665"/>
      <c r="L95" s="664" t="s">
        <v>18</v>
      </c>
      <c r="M95" s="665"/>
      <c r="N95" s="665"/>
      <c r="O95" s="665"/>
      <c r="P95" s="665"/>
      <c r="Q95" s="665"/>
      <c r="R95" s="665"/>
      <c r="S95" s="665"/>
      <c r="T95" s="665"/>
      <c r="U95" s="665"/>
      <c r="V95" s="665"/>
      <c r="W95" s="665"/>
      <c r="X95" s="666"/>
      <c r="Y95" s="657" t="s">
        <v>19</v>
      </c>
      <c r="Z95" s="658"/>
      <c r="AA95" s="658"/>
      <c r="AB95" s="799"/>
      <c r="AC95" s="815" t="s">
        <v>17</v>
      </c>
      <c r="AD95" s="665"/>
      <c r="AE95" s="665"/>
      <c r="AF95" s="665"/>
      <c r="AG95" s="665"/>
      <c r="AH95" s="664" t="s">
        <v>18</v>
      </c>
      <c r="AI95" s="665"/>
      <c r="AJ95" s="665"/>
      <c r="AK95" s="665"/>
      <c r="AL95" s="665"/>
      <c r="AM95" s="665"/>
      <c r="AN95" s="665"/>
      <c r="AO95" s="665"/>
      <c r="AP95" s="665"/>
      <c r="AQ95" s="665"/>
      <c r="AR95" s="665"/>
      <c r="AS95" s="665"/>
      <c r="AT95" s="666"/>
      <c r="AU95" s="657" t="s">
        <v>19</v>
      </c>
      <c r="AV95" s="658"/>
      <c r="AW95" s="658"/>
      <c r="AX95" s="659"/>
    </row>
    <row r="96" spans="1:50" ht="24.75" customHeight="1" x14ac:dyDescent="0.15">
      <c r="A96" s="1058"/>
      <c r="B96" s="1059"/>
      <c r="C96" s="1059"/>
      <c r="D96" s="1059"/>
      <c r="E96" s="1059"/>
      <c r="F96" s="1060"/>
      <c r="G96" s="667"/>
      <c r="H96" s="668"/>
      <c r="I96" s="668"/>
      <c r="J96" s="668"/>
      <c r="K96" s="669"/>
      <c r="L96" s="661"/>
      <c r="M96" s="662"/>
      <c r="N96" s="662"/>
      <c r="O96" s="662"/>
      <c r="P96" s="662"/>
      <c r="Q96" s="662"/>
      <c r="R96" s="662"/>
      <c r="S96" s="662"/>
      <c r="T96" s="662"/>
      <c r="U96" s="662"/>
      <c r="V96" s="662"/>
      <c r="W96" s="662"/>
      <c r="X96" s="663"/>
      <c r="Y96" s="392"/>
      <c r="Z96" s="393"/>
      <c r="AA96" s="393"/>
      <c r="AB96" s="806"/>
      <c r="AC96" s="667"/>
      <c r="AD96" s="668"/>
      <c r="AE96" s="668"/>
      <c r="AF96" s="668"/>
      <c r="AG96" s="669"/>
      <c r="AH96" s="661"/>
      <c r="AI96" s="662"/>
      <c r="AJ96" s="662"/>
      <c r="AK96" s="662"/>
      <c r="AL96" s="662"/>
      <c r="AM96" s="662"/>
      <c r="AN96" s="662"/>
      <c r="AO96" s="662"/>
      <c r="AP96" s="662"/>
      <c r="AQ96" s="662"/>
      <c r="AR96" s="662"/>
      <c r="AS96" s="662"/>
      <c r="AT96" s="663"/>
      <c r="AU96" s="392"/>
      <c r="AV96" s="393"/>
      <c r="AW96" s="393"/>
      <c r="AX96" s="394"/>
    </row>
    <row r="97" spans="1:50" ht="24.75" customHeight="1" x14ac:dyDescent="0.15">
      <c r="A97" s="1058"/>
      <c r="B97" s="1059"/>
      <c r="C97" s="1059"/>
      <c r="D97" s="1059"/>
      <c r="E97" s="1059"/>
      <c r="F97" s="106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8"/>
      <c r="B98" s="1059"/>
      <c r="C98" s="1059"/>
      <c r="D98" s="1059"/>
      <c r="E98" s="1059"/>
      <c r="F98" s="106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8"/>
      <c r="B99" s="1059"/>
      <c r="C99" s="1059"/>
      <c r="D99" s="1059"/>
      <c r="E99" s="1059"/>
      <c r="F99" s="106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8"/>
      <c r="B100" s="1059"/>
      <c r="C100" s="1059"/>
      <c r="D100" s="1059"/>
      <c r="E100" s="1059"/>
      <c r="F100" s="106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8"/>
      <c r="B101" s="1059"/>
      <c r="C101" s="1059"/>
      <c r="D101" s="1059"/>
      <c r="E101" s="1059"/>
      <c r="F101" s="106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8"/>
      <c r="B102" s="1059"/>
      <c r="C102" s="1059"/>
      <c r="D102" s="1059"/>
      <c r="E102" s="1059"/>
      <c r="F102" s="106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8"/>
      <c r="B103" s="1059"/>
      <c r="C103" s="1059"/>
      <c r="D103" s="1059"/>
      <c r="E103" s="1059"/>
      <c r="F103" s="106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8"/>
      <c r="B104" s="1059"/>
      <c r="C104" s="1059"/>
      <c r="D104" s="1059"/>
      <c r="E104" s="1059"/>
      <c r="F104" s="106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8"/>
      <c r="B105" s="1059"/>
      <c r="C105" s="1059"/>
      <c r="D105" s="1059"/>
      <c r="E105" s="1059"/>
      <c r="F105" s="106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79" t="s">
        <v>306</v>
      </c>
      <c r="H108" s="680"/>
      <c r="I108" s="680"/>
      <c r="J108" s="680"/>
      <c r="K108" s="680"/>
      <c r="L108" s="680"/>
      <c r="M108" s="680"/>
      <c r="N108" s="680"/>
      <c r="O108" s="680"/>
      <c r="P108" s="680"/>
      <c r="Q108" s="680"/>
      <c r="R108" s="680"/>
      <c r="S108" s="680"/>
      <c r="T108" s="680"/>
      <c r="U108" s="680"/>
      <c r="V108" s="680"/>
      <c r="W108" s="680"/>
      <c r="X108" s="680"/>
      <c r="Y108" s="680"/>
      <c r="Z108" s="680"/>
      <c r="AA108" s="680"/>
      <c r="AB108" s="681"/>
      <c r="AC108" s="679" t="s">
        <v>411</v>
      </c>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794"/>
    </row>
    <row r="109" spans="1:50" ht="24.75" customHeight="1" x14ac:dyDescent="0.15">
      <c r="A109" s="1058"/>
      <c r="B109" s="1059"/>
      <c r="C109" s="1059"/>
      <c r="D109" s="1059"/>
      <c r="E109" s="1059"/>
      <c r="F109" s="1060"/>
      <c r="G109" s="815" t="s">
        <v>17</v>
      </c>
      <c r="H109" s="665"/>
      <c r="I109" s="665"/>
      <c r="J109" s="665"/>
      <c r="K109" s="665"/>
      <c r="L109" s="664" t="s">
        <v>18</v>
      </c>
      <c r="M109" s="665"/>
      <c r="N109" s="665"/>
      <c r="O109" s="665"/>
      <c r="P109" s="665"/>
      <c r="Q109" s="665"/>
      <c r="R109" s="665"/>
      <c r="S109" s="665"/>
      <c r="T109" s="665"/>
      <c r="U109" s="665"/>
      <c r="V109" s="665"/>
      <c r="W109" s="665"/>
      <c r="X109" s="666"/>
      <c r="Y109" s="657" t="s">
        <v>19</v>
      </c>
      <c r="Z109" s="658"/>
      <c r="AA109" s="658"/>
      <c r="AB109" s="799"/>
      <c r="AC109" s="815" t="s">
        <v>17</v>
      </c>
      <c r="AD109" s="665"/>
      <c r="AE109" s="665"/>
      <c r="AF109" s="665"/>
      <c r="AG109" s="665"/>
      <c r="AH109" s="664" t="s">
        <v>18</v>
      </c>
      <c r="AI109" s="665"/>
      <c r="AJ109" s="665"/>
      <c r="AK109" s="665"/>
      <c r="AL109" s="665"/>
      <c r="AM109" s="665"/>
      <c r="AN109" s="665"/>
      <c r="AO109" s="665"/>
      <c r="AP109" s="665"/>
      <c r="AQ109" s="665"/>
      <c r="AR109" s="665"/>
      <c r="AS109" s="665"/>
      <c r="AT109" s="666"/>
      <c r="AU109" s="657" t="s">
        <v>19</v>
      </c>
      <c r="AV109" s="658"/>
      <c r="AW109" s="658"/>
      <c r="AX109" s="659"/>
    </row>
    <row r="110" spans="1:50" ht="24.75" customHeight="1" x14ac:dyDescent="0.15">
      <c r="A110" s="1058"/>
      <c r="B110" s="1059"/>
      <c r="C110" s="1059"/>
      <c r="D110" s="1059"/>
      <c r="E110" s="1059"/>
      <c r="F110" s="1060"/>
      <c r="G110" s="667"/>
      <c r="H110" s="668"/>
      <c r="I110" s="668"/>
      <c r="J110" s="668"/>
      <c r="K110" s="669"/>
      <c r="L110" s="661"/>
      <c r="M110" s="662"/>
      <c r="N110" s="662"/>
      <c r="O110" s="662"/>
      <c r="P110" s="662"/>
      <c r="Q110" s="662"/>
      <c r="R110" s="662"/>
      <c r="S110" s="662"/>
      <c r="T110" s="662"/>
      <c r="U110" s="662"/>
      <c r="V110" s="662"/>
      <c r="W110" s="662"/>
      <c r="X110" s="663"/>
      <c r="Y110" s="392"/>
      <c r="Z110" s="393"/>
      <c r="AA110" s="393"/>
      <c r="AB110" s="806"/>
      <c r="AC110" s="667"/>
      <c r="AD110" s="668"/>
      <c r="AE110" s="668"/>
      <c r="AF110" s="668"/>
      <c r="AG110" s="669"/>
      <c r="AH110" s="661"/>
      <c r="AI110" s="662"/>
      <c r="AJ110" s="662"/>
      <c r="AK110" s="662"/>
      <c r="AL110" s="662"/>
      <c r="AM110" s="662"/>
      <c r="AN110" s="662"/>
      <c r="AO110" s="662"/>
      <c r="AP110" s="662"/>
      <c r="AQ110" s="662"/>
      <c r="AR110" s="662"/>
      <c r="AS110" s="662"/>
      <c r="AT110" s="663"/>
      <c r="AU110" s="392"/>
      <c r="AV110" s="393"/>
      <c r="AW110" s="393"/>
      <c r="AX110" s="394"/>
    </row>
    <row r="111" spans="1:50" ht="24.75" customHeight="1" x14ac:dyDescent="0.15">
      <c r="A111" s="1058"/>
      <c r="B111" s="1059"/>
      <c r="C111" s="1059"/>
      <c r="D111" s="1059"/>
      <c r="E111" s="1059"/>
      <c r="F111" s="106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8"/>
      <c r="B112" s="1059"/>
      <c r="C112" s="1059"/>
      <c r="D112" s="1059"/>
      <c r="E112" s="1059"/>
      <c r="F112" s="106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8"/>
      <c r="B113" s="1059"/>
      <c r="C113" s="1059"/>
      <c r="D113" s="1059"/>
      <c r="E113" s="1059"/>
      <c r="F113" s="106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8"/>
      <c r="B114" s="1059"/>
      <c r="C114" s="1059"/>
      <c r="D114" s="1059"/>
      <c r="E114" s="1059"/>
      <c r="F114" s="106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8"/>
      <c r="B115" s="1059"/>
      <c r="C115" s="1059"/>
      <c r="D115" s="1059"/>
      <c r="E115" s="1059"/>
      <c r="F115" s="106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8"/>
      <c r="B116" s="1059"/>
      <c r="C116" s="1059"/>
      <c r="D116" s="1059"/>
      <c r="E116" s="1059"/>
      <c r="F116" s="106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8"/>
      <c r="B117" s="1059"/>
      <c r="C117" s="1059"/>
      <c r="D117" s="1059"/>
      <c r="E117" s="1059"/>
      <c r="F117" s="106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8"/>
      <c r="B118" s="1059"/>
      <c r="C118" s="1059"/>
      <c r="D118" s="1059"/>
      <c r="E118" s="1059"/>
      <c r="F118" s="106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8"/>
      <c r="B119" s="1059"/>
      <c r="C119" s="1059"/>
      <c r="D119" s="1059"/>
      <c r="E119" s="1059"/>
      <c r="F119" s="106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8"/>
      <c r="B120" s="1059"/>
      <c r="C120" s="1059"/>
      <c r="D120" s="1059"/>
      <c r="E120" s="1059"/>
      <c r="F120" s="106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8"/>
      <c r="B121" s="1059"/>
      <c r="C121" s="1059"/>
      <c r="D121" s="1059"/>
      <c r="E121" s="1059"/>
      <c r="F121" s="1060"/>
      <c r="G121" s="679" t="s">
        <v>412</v>
      </c>
      <c r="H121" s="680"/>
      <c r="I121" s="680"/>
      <c r="J121" s="680"/>
      <c r="K121" s="680"/>
      <c r="L121" s="680"/>
      <c r="M121" s="680"/>
      <c r="N121" s="680"/>
      <c r="O121" s="680"/>
      <c r="P121" s="680"/>
      <c r="Q121" s="680"/>
      <c r="R121" s="680"/>
      <c r="S121" s="680"/>
      <c r="T121" s="680"/>
      <c r="U121" s="680"/>
      <c r="V121" s="680"/>
      <c r="W121" s="680"/>
      <c r="X121" s="680"/>
      <c r="Y121" s="680"/>
      <c r="Z121" s="680"/>
      <c r="AA121" s="680"/>
      <c r="AB121" s="681"/>
      <c r="AC121" s="679" t="s">
        <v>413</v>
      </c>
      <c r="AD121" s="680"/>
      <c r="AE121" s="680"/>
      <c r="AF121" s="680"/>
      <c r="AG121" s="680"/>
      <c r="AH121" s="680"/>
      <c r="AI121" s="680"/>
      <c r="AJ121" s="680"/>
      <c r="AK121" s="680"/>
      <c r="AL121" s="680"/>
      <c r="AM121" s="680"/>
      <c r="AN121" s="680"/>
      <c r="AO121" s="680"/>
      <c r="AP121" s="680"/>
      <c r="AQ121" s="680"/>
      <c r="AR121" s="680"/>
      <c r="AS121" s="680"/>
      <c r="AT121" s="680"/>
      <c r="AU121" s="680"/>
      <c r="AV121" s="680"/>
      <c r="AW121" s="680"/>
      <c r="AX121" s="794"/>
    </row>
    <row r="122" spans="1:50" ht="25.5" customHeight="1" x14ac:dyDescent="0.15">
      <c r="A122" s="1058"/>
      <c r="B122" s="1059"/>
      <c r="C122" s="1059"/>
      <c r="D122" s="1059"/>
      <c r="E122" s="1059"/>
      <c r="F122" s="1060"/>
      <c r="G122" s="815" t="s">
        <v>17</v>
      </c>
      <c r="H122" s="665"/>
      <c r="I122" s="665"/>
      <c r="J122" s="665"/>
      <c r="K122" s="665"/>
      <c r="L122" s="664" t="s">
        <v>18</v>
      </c>
      <c r="M122" s="665"/>
      <c r="N122" s="665"/>
      <c r="O122" s="665"/>
      <c r="P122" s="665"/>
      <c r="Q122" s="665"/>
      <c r="R122" s="665"/>
      <c r="S122" s="665"/>
      <c r="T122" s="665"/>
      <c r="U122" s="665"/>
      <c r="V122" s="665"/>
      <c r="W122" s="665"/>
      <c r="X122" s="666"/>
      <c r="Y122" s="657" t="s">
        <v>19</v>
      </c>
      <c r="Z122" s="658"/>
      <c r="AA122" s="658"/>
      <c r="AB122" s="799"/>
      <c r="AC122" s="815" t="s">
        <v>17</v>
      </c>
      <c r="AD122" s="665"/>
      <c r="AE122" s="665"/>
      <c r="AF122" s="665"/>
      <c r="AG122" s="665"/>
      <c r="AH122" s="664" t="s">
        <v>18</v>
      </c>
      <c r="AI122" s="665"/>
      <c r="AJ122" s="665"/>
      <c r="AK122" s="665"/>
      <c r="AL122" s="665"/>
      <c r="AM122" s="665"/>
      <c r="AN122" s="665"/>
      <c r="AO122" s="665"/>
      <c r="AP122" s="665"/>
      <c r="AQ122" s="665"/>
      <c r="AR122" s="665"/>
      <c r="AS122" s="665"/>
      <c r="AT122" s="666"/>
      <c r="AU122" s="657" t="s">
        <v>19</v>
      </c>
      <c r="AV122" s="658"/>
      <c r="AW122" s="658"/>
      <c r="AX122" s="659"/>
    </row>
    <row r="123" spans="1:50" ht="24.75" customHeight="1" x14ac:dyDescent="0.15">
      <c r="A123" s="1058"/>
      <c r="B123" s="1059"/>
      <c r="C123" s="1059"/>
      <c r="D123" s="1059"/>
      <c r="E123" s="1059"/>
      <c r="F123" s="1060"/>
      <c r="G123" s="667"/>
      <c r="H123" s="668"/>
      <c r="I123" s="668"/>
      <c r="J123" s="668"/>
      <c r="K123" s="669"/>
      <c r="L123" s="661"/>
      <c r="M123" s="662"/>
      <c r="N123" s="662"/>
      <c r="O123" s="662"/>
      <c r="P123" s="662"/>
      <c r="Q123" s="662"/>
      <c r="R123" s="662"/>
      <c r="S123" s="662"/>
      <c r="T123" s="662"/>
      <c r="U123" s="662"/>
      <c r="V123" s="662"/>
      <c r="W123" s="662"/>
      <c r="X123" s="663"/>
      <c r="Y123" s="392"/>
      <c r="Z123" s="393"/>
      <c r="AA123" s="393"/>
      <c r="AB123" s="806"/>
      <c r="AC123" s="667"/>
      <c r="AD123" s="668"/>
      <c r="AE123" s="668"/>
      <c r="AF123" s="668"/>
      <c r="AG123" s="669"/>
      <c r="AH123" s="661"/>
      <c r="AI123" s="662"/>
      <c r="AJ123" s="662"/>
      <c r="AK123" s="662"/>
      <c r="AL123" s="662"/>
      <c r="AM123" s="662"/>
      <c r="AN123" s="662"/>
      <c r="AO123" s="662"/>
      <c r="AP123" s="662"/>
      <c r="AQ123" s="662"/>
      <c r="AR123" s="662"/>
      <c r="AS123" s="662"/>
      <c r="AT123" s="663"/>
      <c r="AU123" s="392"/>
      <c r="AV123" s="393"/>
      <c r="AW123" s="393"/>
      <c r="AX123" s="394"/>
    </row>
    <row r="124" spans="1:50" ht="24.75" customHeight="1" x14ac:dyDescent="0.15">
      <c r="A124" s="1058"/>
      <c r="B124" s="1059"/>
      <c r="C124" s="1059"/>
      <c r="D124" s="1059"/>
      <c r="E124" s="1059"/>
      <c r="F124" s="106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8"/>
      <c r="B125" s="1059"/>
      <c r="C125" s="1059"/>
      <c r="D125" s="1059"/>
      <c r="E125" s="1059"/>
      <c r="F125" s="106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8"/>
      <c r="B126" s="1059"/>
      <c r="C126" s="1059"/>
      <c r="D126" s="1059"/>
      <c r="E126" s="1059"/>
      <c r="F126" s="106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8"/>
      <c r="B127" s="1059"/>
      <c r="C127" s="1059"/>
      <c r="D127" s="1059"/>
      <c r="E127" s="1059"/>
      <c r="F127" s="106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8"/>
      <c r="B128" s="1059"/>
      <c r="C128" s="1059"/>
      <c r="D128" s="1059"/>
      <c r="E128" s="1059"/>
      <c r="F128" s="106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8"/>
      <c r="B129" s="1059"/>
      <c r="C129" s="1059"/>
      <c r="D129" s="1059"/>
      <c r="E129" s="1059"/>
      <c r="F129" s="106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8"/>
      <c r="B130" s="1059"/>
      <c r="C130" s="1059"/>
      <c r="D130" s="1059"/>
      <c r="E130" s="1059"/>
      <c r="F130" s="106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8"/>
      <c r="B131" s="1059"/>
      <c r="C131" s="1059"/>
      <c r="D131" s="1059"/>
      <c r="E131" s="1059"/>
      <c r="F131" s="106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8"/>
      <c r="B132" s="1059"/>
      <c r="C132" s="1059"/>
      <c r="D132" s="1059"/>
      <c r="E132" s="1059"/>
      <c r="F132" s="106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8"/>
      <c r="B133" s="1059"/>
      <c r="C133" s="1059"/>
      <c r="D133" s="1059"/>
      <c r="E133" s="1059"/>
      <c r="F133" s="106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8"/>
      <c r="B134" s="1059"/>
      <c r="C134" s="1059"/>
      <c r="D134" s="1059"/>
      <c r="E134" s="1059"/>
      <c r="F134" s="1060"/>
      <c r="G134" s="679" t="s">
        <v>414</v>
      </c>
      <c r="H134" s="680"/>
      <c r="I134" s="680"/>
      <c r="J134" s="680"/>
      <c r="K134" s="680"/>
      <c r="L134" s="680"/>
      <c r="M134" s="680"/>
      <c r="N134" s="680"/>
      <c r="O134" s="680"/>
      <c r="P134" s="680"/>
      <c r="Q134" s="680"/>
      <c r="R134" s="680"/>
      <c r="S134" s="680"/>
      <c r="T134" s="680"/>
      <c r="U134" s="680"/>
      <c r="V134" s="680"/>
      <c r="W134" s="680"/>
      <c r="X134" s="680"/>
      <c r="Y134" s="680"/>
      <c r="Z134" s="680"/>
      <c r="AA134" s="680"/>
      <c r="AB134" s="681"/>
      <c r="AC134" s="679" t="s">
        <v>415</v>
      </c>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794"/>
    </row>
    <row r="135" spans="1:50" ht="24.75" customHeight="1" x14ac:dyDescent="0.15">
      <c r="A135" s="1058"/>
      <c r="B135" s="1059"/>
      <c r="C135" s="1059"/>
      <c r="D135" s="1059"/>
      <c r="E135" s="1059"/>
      <c r="F135" s="1060"/>
      <c r="G135" s="815" t="s">
        <v>17</v>
      </c>
      <c r="H135" s="665"/>
      <c r="I135" s="665"/>
      <c r="J135" s="665"/>
      <c r="K135" s="665"/>
      <c r="L135" s="664" t="s">
        <v>18</v>
      </c>
      <c r="M135" s="665"/>
      <c r="N135" s="665"/>
      <c r="O135" s="665"/>
      <c r="P135" s="665"/>
      <c r="Q135" s="665"/>
      <c r="R135" s="665"/>
      <c r="S135" s="665"/>
      <c r="T135" s="665"/>
      <c r="U135" s="665"/>
      <c r="V135" s="665"/>
      <c r="W135" s="665"/>
      <c r="X135" s="666"/>
      <c r="Y135" s="657" t="s">
        <v>19</v>
      </c>
      <c r="Z135" s="658"/>
      <c r="AA135" s="658"/>
      <c r="AB135" s="799"/>
      <c r="AC135" s="815" t="s">
        <v>17</v>
      </c>
      <c r="AD135" s="665"/>
      <c r="AE135" s="665"/>
      <c r="AF135" s="665"/>
      <c r="AG135" s="665"/>
      <c r="AH135" s="664" t="s">
        <v>18</v>
      </c>
      <c r="AI135" s="665"/>
      <c r="AJ135" s="665"/>
      <c r="AK135" s="665"/>
      <c r="AL135" s="665"/>
      <c r="AM135" s="665"/>
      <c r="AN135" s="665"/>
      <c r="AO135" s="665"/>
      <c r="AP135" s="665"/>
      <c r="AQ135" s="665"/>
      <c r="AR135" s="665"/>
      <c r="AS135" s="665"/>
      <c r="AT135" s="666"/>
      <c r="AU135" s="657" t="s">
        <v>19</v>
      </c>
      <c r="AV135" s="658"/>
      <c r="AW135" s="658"/>
      <c r="AX135" s="659"/>
    </row>
    <row r="136" spans="1:50" ht="24.75" customHeight="1" x14ac:dyDescent="0.15">
      <c r="A136" s="1058"/>
      <c r="B136" s="1059"/>
      <c r="C136" s="1059"/>
      <c r="D136" s="1059"/>
      <c r="E136" s="1059"/>
      <c r="F136" s="1060"/>
      <c r="G136" s="667"/>
      <c r="H136" s="668"/>
      <c r="I136" s="668"/>
      <c r="J136" s="668"/>
      <c r="K136" s="669"/>
      <c r="L136" s="661"/>
      <c r="M136" s="662"/>
      <c r="N136" s="662"/>
      <c r="O136" s="662"/>
      <c r="P136" s="662"/>
      <c r="Q136" s="662"/>
      <c r="R136" s="662"/>
      <c r="S136" s="662"/>
      <c r="T136" s="662"/>
      <c r="U136" s="662"/>
      <c r="V136" s="662"/>
      <c r="W136" s="662"/>
      <c r="X136" s="663"/>
      <c r="Y136" s="392"/>
      <c r="Z136" s="393"/>
      <c r="AA136" s="393"/>
      <c r="AB136" s="806"/>
      <c r="AC136" s="667"/>
      <c r="AD136" s="668"/>
      <c r="AE136" s="668"/>
      <c r="AF136" s="668"/>
      <c r="AG136" s="669"/>
      <c r="AH136" s="661"/>
      <c r="AI136" s="662"/>
      <c r="AJ136" s="662"/>
      <c r="AK136" s="662"/>
      <c r="AL136" s="662"/>
      <c r="AM136" s="662"/>
      <c r="AN136" s="662"/>
      <c r="AO136" s="662"/>
      <c r="AP136" s="662"/>
      <c r="AQ136" s="662"/>
      <c r="AR136" s="662"/>
      <c r="AS136" s="662"/>
      <c r="AT136" s="663"/>
      <c r="AU136" s="392"/>
      <c r="AV136" s="393"/>
      <c r="AW136" s="393"/>
      <c r="AX136" s="394"/>
    </row>
    <row r="137" spans="1:50" ht="24.75" customHeight="1" x14ac:dyDescent="0.15">
      <c r="A137" s="1058"/>
      <c r="B137" s="1059"/>
      <c r="C137" s="1059"/>
      <c r="D137" s="1059"/>
      <c r="E137" s="1059"/>
      <c r="F137" s="106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8"/>
      <c r="B138" s="1059"/>
      <c r="C138" s="1059"/>
      <c r="D138" s="1059"/>
      <c r="E138" s="1059"/>
      <c r="F138" s="106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8"/>
      <c r="B139" s="1059"/>
      <c r="C139" s="1059"/>
      <c r="D139" s="1059"/>
      <c r="E139" s="1059"/>
      <c r="F139" s="106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8"/>
      <c r="B140" s="1059"/>
      <c r="C140" s="1059"/>
      <c r="D140" s="1059"/>
      <c r="E140" s="1059"/>
      <c r="F140" s="106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8"/>
      <c r="B141" s="1059"/>
      <c r="C141" s="1059"/>
      <c r="D141" s="1059"/>
      <c r="E141" s="1059"/>
      <c r="F141" s="106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8"/>
      <c r="B142" s="1059"/>
      <c r="C142" s="1059"/>
      <c r="D142" s="1059"/>
      <c r="E142" s="1059"/>
      <c r="F142" s="106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8"/>
      <c r="B143" s="1059"/>
      <c r="C143" s="1059"/>
      <c r="D143" s="1059"/>
      <c r="E143" s="1059"/>
      <c r="F143" s="106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8"/>
      <c r="B144" s="1059"/>
      <c r="C144" s="1059"/>
      <c r="D144" s="1059"/>
      <c r="E144" s="1059"/>
      <c r="F144" s="106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8"/>
      <c r="B145" s="1059"/>
      <c r="C145" s="1059"/>
      <c r="D145" s="1059"/>
      <c r="E145" s="1059"/>
      <c r="F145" s="106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8"/>
      <c r="B146" s="1059"/>
      <c r="C146" s="1059"/>
      <c r="D146" s="1059"/>
      <c r="E146" s="1059"/>
      <c r="F146" s="106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8"/>
      <c r="B147" s="1059"/>
      <c r="C147" s="1059"/>
      <c r="D147" s="1059"/>
      <c r="E147" s="1059"/>
      <c r="F147" s="1060"/>
      <c r="G147" s="679" t="s">
        <v>416</v>
      </c>
      <c r="H147" s="680"/>
      <c r="I147" s="680"/>
      <c r="J147" s="680"/>
      <c r="K147" s="680"/>
      <c r="L147" s="680"/>
      <c r="M147" s="680"/>
      <c r="N147" s="680"/>
      <c r="O147" s="680"/>
      <c r="P147" s="680"/>
      <c r="Q147" s="680"/>
      <c r="R147" s="680"/>
      <c r="S147" s="680"/>
      <c r="T147" s="680"/>
      <c r="U147" s="680"/>
      <c r="V147" s="680"/>
      <c r="W147" s="680"/>
      <c r="X147" s="680"/>
      <c r="Y147" s="680"/>
      <c r="Z147" s="680"/>
      <c r="AA147" s="680"/>
      <c r="AB147" s="681"/>
      <c r="AC147" s="679" t="s">
        <v>307</v>
      </c>
      <c r="AD147" s="680"/>
      <c r="AE147" s="680"/>
      <c r="AF147" s="680"/>
      <c r="AG147" s="680"/>
      <c r="AH147" s="680"/>
      <c r="AI147" s="680"/>
      <c r="AJ147" s="680"/>
      <c r="AK147" s="680"/>
      <c r="AL147" s="680"/>
      <c r="AM147" s="680"/>
      <c r="AN147" s="680"/>
      <c r="AO147" s="680"/>
      <c r="AP147" s="680"/>
      <c r="AQ147" s="680"/>
      <c r="AR147" s="680"/>
      <c r="AS147" s="680"/>
      <c r="AT147" s="680"/>
      <c r="AU147" s="680"/>
      <c r="AV147" s="680"/>
      <c r="AW147" s="680"/>
      <c r="AX147" s="794"/>
    </row>
    <row r="148" spans="1:50" ht="24.75" customHeight="1" x14ac:dyDescent="0.15">
      <c r="A148" s="1058"/>
      <c r="B148" s="1059"/>
      <c r="C148" s="1059"/>
      <c r="D148" s="1059"/>
      <c r="E148" s="1059"/>
      <c r="F148" s="1060"/>
      <c r="G148" s="815" t="s">
        <v>17</v>
      </c>
      <c r="H148" s="665"/>
      <c r="I148" s="665"/>
      <c r="J148" s="665"/>
      <c r="K148" s="665"/>
      <c r="L148" s="664" t="s">
        <v>18</v>
      </c>
      <c r="M148" s="665"/>
      <c r="N148" s="665"/>
      <c r="O148" s="665"/>
      <c r="P148" s="665"/>
      <c r="Q148" s="665"/>
      <c r="R148" s="665"/>
      <c r="S148" s="665"/>
      <c r="T148" s="665"/>
      <c r="U148" s="665"/>
      <c r="V148" s="665"/>
      <c r="W148" s="665"/>
      <c r="X148" s="666"/>
      <c r="Y148" s="657" t="s">
        <v>19</v>
      </c>
      <c r="Z148" s="658"/>
      <c r="AA148" s="658"/>
      <c r="AB148" s="799"/>
      <c r="AC148" s="815" t="s">
        <v>17</v>
      </c>
      <c r="AD148" s="665"/>
      <c r="AE148" s="665"/>
      <c r="AF148" s="665"/>
      <c r="AG148" s="665"/>
      <c r="AH148" s="664" t="s">
        <v>18</v>
      </c>
      <c r="AI148" s="665"/>
      <c r="AJ148" s="665"/>
      <c r="AK148" s="665"/>
      <c r="AL148" s="665"/>
      <c r="AM148" s="665"/>
      <c r="AN148" s="665"/>
      <c r="AO148" s="665"/>
      <c r="AP148" s="665"/>
      <c r="AQ148" s="665"/>
      <c r="AR148" s="665"/>
      <c r="AS148" s="665"/>
      <c r="AT148" s="666"/>
      <c r="AU148" s="657" t="s">
        <v>19</v>
      </c>
      <c r="AV148" s="658"/>
      <c r="AW148" s="658"/>
      <c r="AX148" s="659"/>
    </row>
    <row r="149" spans="1:50" ht="24.75" customHeight="1" x14ac:dyDescent="0.15">
      <c r="A149" s="1058"/>
      <c r="B149" s="1059"/>
      <c r="C149" s="1059"/>
      <c r="D149" s="1059"/>
      <c r="E149" s="1059"/>
      <c r="F149" s="1060"/>
      <c r="G149" s="667"/>
      <c r="H149" s="668"/>
      <c r="I149" s="668"/>
      <c r="J149" s="668"/>
      <c r="K149" s="669"/>
      <c r="L149" s="661"/>
      <c r="M149" s="662"/>
      <c r="N149" s="662"/>
      <c r="O149" s="662"/>
      <c r="P149" s="662"/>
      <c r="Q149" s="662"/>
      <c r="R149" s="662"/>
      <c r="S149" s="662"/>
      <c r="T149" s="662"/>
      <c r="U149" s="662"/>
      <c r="V149" s="662"/>
      <c r="W149" s="662"/>
      <c r="X149" s="663"/>
      <c r="Y149" s="392"/>
      <c r="Z149" s="393"/>
      <c r="AA149" s="393"/>
      <c r="AB149" s="806"/>
      <c r="AC149" s="667"/>
      <c r="AD149" s="668"/>
      <c r="AE149" s="668"/>
      <c r="AF149" s="668"/>
      <c r="AG149" s="669"/>
      <c r="AH149" s="661"/>
      <c r="AI149" s="662"/>
      <c r="AJ149" s="662"/>
      <c r="AK149" s="662"/>
      <c r="AL149" s="662"/>
      <c r="AM149" s="662"/>
      <c r="AN149" s="662"/>
      <c r="AO149" s="662"/>
      <c r="AP149" s="662"/>
      <c r="AQ149" s="662"/>
      <c r="AR149" s="662"/>
      <c r="AS149" s="662"/>
      <c r="AT149" s="663"/>
      <c r="AU149" s="392"/>
      <c r="AV149" s="393"/>
      <c r="AW149" s="393"/>
      <c r="AX149" s="394"/>
    </row>
    <row r="150" spans="1:50" ht="24.75" customHeight="1" x14ac:dyDescent="0.15">
      <c r="A150" s="1058"/>
      <c r="B150" s="1059"/>
      <c r="C150" s="1059"/>
      <c r="D150" s="1059"/>
      <c r="E150" s="1059"/>
      <c r="F150" s="106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8"/>
      <c r="B151" s="1059"/>
      <c r="C151" s="1059"/>
      <c r="D151" s="1059"/>
      <c r="E151" s="1059"/>
      <c r="F151" s="106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8"/>
      <c r="B152" s="1059"/>
      <c r="C152" s="1059"/>
      <c r="D152" s="1059"/>
      <c r="E152" s="1059"/>
      <c r="F152" s="106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8"/>
      <c r="B153" s="1059"/>
      <c r="C153" s="1059"/>
      <c r="D153" s="1059"/>
      <c r="E153" s="1059"/>
      <c r="F153" s="106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8"/>
      <c r="B154" s="1059"/>
      <c r="C154" s="1059"/>
      <c r="D154" s="1059"/>
      <c r="E154" s="1059"/>
      <c r="F154" s="106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8"/>
      <c r="B155" s="1059"/>
      <c r="C155" s="1059"/>
      <c r="D155" s="1059"/>
      <c r="E155" s="1059"/>
      <c r="F155" s="106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8"/>
      <c r="B156" s="1059"/>
      <c r="C156" s="1059"/>
      <c r="D156" s="1059"/>
      <c r="E156" s="1059"/>
      <c r="F156" s="106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8"/>
      <c r="B157" s="1059"/>
      <c r="C157" s="1059"/>
      <c r="D157" s="1059"/>
      <c r="E157" s="1059"/>
      <c r="F157" s="106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8"/>
      <c r="B158" s="1059"/>
      <c r="C158" s="1059"/>
      <c r="D158" s="1059"/>
      <c r="E158" s="1059"/>
      <c r="F158" s="106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79" t="s">
        <v>308</v>
      </c>
      <c r="H161" s="680"/>
      <c r="I161" s="680"/>
      <c r="J161" s="680"/>
      <c r="K161" s="680"/>
      <c r="L161" s="680"/>
      <c r="M161" s="680"/>
      <c r="N161" s="680"/>
      <c r="O161" s="680"/>
      <c r="P161" s="680"/>
      <c r="Q161" s="680"/>
      <c r="R161" s="680"/>
      <c r="S161" s="680"/>
      <c r="T161" s="680"/>
      <c r="U161" s="680"/>
      <c r="V161" s="680"/>
      <c r="W161" s="680"/>
      <c r="X161" s="680"/>
      <c r="Y161" s="680"/>
      <c r="Z161" s="680"/>
      <c r="AA161" s="680"/>
      <c r="AB161" s="681"/>
      <c r="AC161" s="679" t="s">
        <v>417</v>
      </c>
      <c r="AD161" s="680"/>
      <c r="AE161" s="680"/>
      <c r="AF161" s="680"/>
      <c r="AG161" s="680"/>
      <c r="AH161" s="680"/>
      <c r="AI161" s="680"/>
      <c r="AJ161" s="680"/>
      <c r="AK161" s="680"/>
      <c r="AL161" s="680"/>
      <c r="AM161" s="680"/>
      <c r="AN161" s="680"/>
      <c r="AO161" s="680"/>
      <c r="AP161" s="680"/>
      <c r="AQ161" s="680"/>
      <c r="AR161" s="680"/>
      <c r="AS161" s="680"/>
      <c r="AT161" s="680"/>
      <c r="AU161" s="680"/>
      <c r="AV161" s="680"/>
      <c r="AW161" s="680"/>
      <c r="AX161" s="794"/>
    </row>
    <row r="162" spans="1:50" ht="24.75" customHeight="1" x14ac:dyDescent="0.15">
      <c r="A162" s="1058"/>
      <c r="B162" s="1059"/>
      <c r="C162" s="1059"/>
      <c r="D162" s="1059"/>
      <c r="E162" s="1059"/>
      <c r="F162" s="1060"/>
      <c r="G162" s="815" t="s">
        <v>17</v>
      </c>
      <c r="H162" s="665"/>
      <c r="I162" s="665"/>
      <c r="J162" s="665"/>
      <c r="K162" s="665"/>
      <c r="L162" s="664" t="s">
        <v>18</v>
      </c>
      <c r="M162" s="665"/>
      <c r="N162" s="665"/>
      <c r="O162" s="665"/>
      <c r="P162" s="665"/>
      <c r="Q162" s="665"/>
      <c r="R162" s="665"/>
      <c r="S162" s="665"/>
      <c r="T162" s="665"/>
      <c r="U162" s="665"/>
      <c r="V162" s="665"/>
      <c r="W162" s="665"/>
      <c r="X162" s="666"/>
      <c r="Y162" s="657" t="s">
        <v>19</v>
      </c>
      <c r="Z162" s="658"/>
      <c r="AA162" s="658"/>
      <c r="AB162" s="799"/>
      <c r="AC162" s="815" t="s">
        <v>17</v>
      </c>
      <c r="AD162" s="665"/>
      <c r="AE162" s="665"/>
      <c r="AF162" s="665"/>
      <c r="AG162" s="665"/>
      <c r="AH162" s="664" t="s">
        <v>18</v>
      </c>
      <c r="AI162" s="665"/>
      <c r="AJ162" s="665"/>
      <c r="AK162" s="665"/>
      <c r="AL162" s="665"/>
      <c r="AM162" s="665"/>
      <c r="AN162" s="665"/>
      <c r="AO162" s="665"/>
      <c r="AP162" s="665"/>
      <c r="AQ162" s="665"/>
      <c r="AR162" s="665"/>
      <c r="AS162" s="665"/>
      <c r="AT162" s="666"/>
      <c r="AU162" s="657" t="s">
        <v>19</v>
      </c>
      <c r="AV162" s="658"/>
      <c r="AW162" s="658"/>
      <c r="AX162" s="659"/>
    </row>
    <row r="163" spans="1:50" ht="24.75" customHeight="1" x14ac:dyDescent="0.15">
      <c r="A163" s="1058"/>
      <c r="B163" s="1059"/>
      <c r="C163" s="1059"/>
      <c r="D163" s="1059"/>
      <c r="E163" s="1059"/>
      <c r="F163" s="1060"/>
      <c r="G163" s="667"/>
      <c r="H163" s="668"/>
      <c r="I163" s="668"/>
      <c r="J163" s="668"/>
      <c r="K163" s="669"/>
      <c r="L163" s="661"/>
      <c r="M163" s="662"/>
      <c r="N163" s="662"/>
      <c r="O163" s="662"/>
      <c r="P163" s="662"/>
      <c r="Q163" s="662"/>
      <c r="R163" s="662"/>
      <c r="S163" s="662"/>
      <c r="T163" s="662"/>
      <c r="U163" s="662"/>
      <c r="V163" s="662"/>
      <c r="W163" s="662"/>
      <c r="X163" s="663"/>
      <c r="Y163" s="392"/>
      <c r="Z163" s="393"/>
      <c r="AA163" s="393"/>
      <c r="AB163" s="806"/>
      <c r="AC163" s="667"/>
      <c r="AD163" s="668"/>
      <c r="AE163" s="668"/>
      <c r="AF163" s="668"/>
      <c r="AG163" s="669"/>
      <c r="AH163" s="661"/>
      <c r="AI163" s="662"/>
      <c r="AJ163" s="662"/>
      <c r="AK163" s="662"/>
      <c r="AL163" s="662"/>
      <c r="AM163" s="662"/>
      <c r="AN163" s="662"/>
      <c r="AO163" s="662"/>
      <c r="AP163" s="662"/>
      <c r="AQ163" s="662"/>
      <c r="AR163" s="662"/>
      <c r="AS163" s="662"/>
      <c r="AT163" s="663"/>
      <c r="AU163" s="392"/>
      <c r="AV163" s="393"/>
      <c r="AW163" s="393"/>
      <c r="AX163" s="394"/>
    </row>
    <row r="164" spans="1:50" ht="24.75" customHeight="1" x14ac:dyDescent="0.15">
      <c r="A164" s="1058"/>
      <c r="B164" s="1059"/>
      <c r="C164" s="1059"/>
      <c r="D164" s="1059"/>
      <c r="E164" s="1059"/>
      <c r="F164" s="106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8"/>
      <c r="B165" s="1059"/>
      <c r="C165" s="1059"/>
      <c r="D165" s="1059"/>
      <c r="E165" s="1059"/>
      <c r="F165" s="106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8"/>
      <c r="B166" s="1059"/>
      <c r="C166" s="1059"/>
      <c r="D166" s="1059"/>
      <c r="E166" s="1059"/>
      <c r="F166" s="106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8"/>
      <c r="B167" s="1059"/>
      <c r="C167" s="1059"/>
      <c r="D167" s="1059"/>
      <c r="E167" s="1059"/>
      <c r="F167" s="106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8"/>
      <c r="B168" s="1059"/>
      <c r="C168" s="1059"/>
      <c r="D168" s="1059"/>
      <c r="E168" s="1059"/>
      <c r="F168" s="106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8"/>
      <c r="B169" s="1059"/>
      <c r="C169" s="1059"/>
      <c r="D169" s="1059"/>
      <c r="E169" s="1059"/>
      <c r="F169" s="106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8"/>
      <c r="B170" s="1059"/>
      <c r="C170" s="1059"/>
      <c r="D170" s="1059"/>
      <c r="E170" s="1059"/>
      <c r="F170" s="106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8"/>
      <c r="B171" s="1059"/>
      <c r="C171" s="1059"/>
      <c r="D171" s="1059"/>
      <c r="E171" s="1059"/>
      <c r="F171" s="106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8"/>
      <c r="B172" s="1059"/>
      <c r="C172" s="1059"/>
      <c r="D172" s="1059"/>
      <c r="E172" s="1059"/>
      <c r="F172" s="106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8"/>
      <c r="B173" s="1059"/>
      <c r="C173" s="1059"/>
      <c r="D173" s="1059"/>
      <c r="E173" s="1059"/>
      <c r="F173" s="106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8"/>
      <c r="B174" s="1059"/>
      <c r="C174" s="1059"/>
      <c r="D174" s="1059"/>
      <c r="E174" s="1059"/>
      <c r="F174" s="1060"/>
      <c r="G174" s="679" t="s">
        <v>418</v>
      </c>
      <c r="H174" s="680"/>
      <c r="I174" s="680"/>
      <c r="J174" s="680"/>
      <c r="K174" s="680"/>
      <c r="L174" s="680"/>
      <c r="M174" s="680"/>
      <c r="N174" s="680"/>
      <c r="O174" s="680"/>
      <c r="P174" s="680"/>
      <c r="Q174" s="680"/>
      <c r="R174" s="680"/>
      <c r="S174" s="680"/>
      <c r="T174" s="680"/>
      <c r="U174" s="680"/>
      <c r="V174" s="680"/>
      <c r="W174" s="680"/>
      <c r="X174" s="680"/>
      <c r="Y174" s="680"/>
      <c r="Z174" s="680"/>
      <c r="AA174" s="680"/>
      <c r="AB174" s="681"/>
      <c r="AC174" s="679" t="s">
        <v>419</v>
      </c>
      <c r="AD174" s="680"/>
      <c r="AE174" s="680"/>
      <c r="AF174" s="680"/>
      <c r="AG174" s="680"/>
      <c r="AH174" s="680"/>
      <c r="AI174" s="680"/>
      <c r="AJ174" s="680"/>
      <c r="AK174" s="680"/>
      <c r="AL174" s="680"/>
      <c r="AM174" s="680"/>
      <c r="AN174" s="680"/>
      <c r="AO174" s="680"/>
      <c r="AP174" s="680"/>
      <c r="AQ174" s="680"/>
      <c r="AR174" s="680"/>
      <c r="AS174" s="680"/>
      <c r="AT174" s="680"/>
      <c r="AU174" s="680"/>
      <c r="AV174" s="680"/>
      <c r="AW174" s="680"/>
      <c r="AX174" s="794"/>
    </row>
    <row r="175" spans="1:50" ht="25.5" customHeight="1" x14ac:dyDescent="0.15">
      <c r="A175" s="1058"/>
      <c r="B175" s="1059"/>
      <c r="C175" s="1059"/>
      <c r="D175" s="1059"/>
      <c r="E175" s="1059"/>
      <c r="F175" s="1060"/>
      <c r="G175" s="815" t="s">
        <v>17</v>
      </c>
      <c r="H175" s="665"/>
      <c r="I175" s="665"/>
      <c r="J175" s="665"/>
      <c r="K175" s="665"/>
      <c r="L175" s="664" t="s">
        <v>18</v>
      </c>
      <c r="M175" s="665"/>
      <c r="N175" s="665"/>
      <c r="O175" s="665"/>
      <c r="P175" s="665"/>
      <c r="Q175" s="665"/>
      <c r="R175" s="665"/>
      <c r="S175" s="665"/>
      <c r="T175" s="665"/>
      <c r="U175" s="665"/>
      <c r="V175" s="665"/>
      <c r="W175" s="665"/>
      <c r="X175" s="666"/>
      <c r="Y175" s="657" t="s">
        <v>19</v>
      </c>
      <c r="Z175" s="658"/>
      <c r="AA175" s="658"/>
      <c r="AB175" s="799"/>
      <c r="AC175" s="815" t="s">
        <v>17</v>
      </c>
      <c r="AD175" s="665"/>
      <c r="AE175" s="665"/>
      <c r="AF175" s="665"/>
      <c r="AG175" s="665"/>
      <c r="AH175" s="664" t="s">
        <v>18</v>
      </c>
      <c r="AI175" s="665"/>
      <c r="AJ175" s="665"/>
      <c r="AK175" s="665"/>
      <c r="AL175" s="665"/>
      <c r="AM175" s="665"/>
      <c r="AN175" s="665"/>
      <c r="AO175" s="665"/>
      <c r="AP175" s="665"/>
      <c r="AQ175" s="665"/>
      <c r="AR175" s="665"/>
      <c r="AS175" s="665"/>
      <c r="AT175" s="666"/>
      <c r="AU175" s="657" t="s">
        <v>19</v>
      </c>
      <c r="AV175" s="658"/>
      <c r="AW175" s="658"/>
      <c r="AX175" s="659"/>
    </row>
    <row r="176" spans="1:50" ht="24.75" customHeight="1" x14ac:dyDescent="0.15">
      <c r="A176" s="1058"/>
      <c r="B176" s="1059"/>
      <c r="C176" s="1059"/>
      <c r="D176" s="1059"/>
      <c r="E176" s="1059"/>
      <c r="F176" s="1060"/>
      <c r="G176" s="667"/>
      <c r="H176" s="668"/>
      <c r="I176" s="668"/>
      <c r="J176" s="668"/>
      <c r="K176" s="669"/>
      <c r="L176" s="661"/>
      <c r="M176" s="662"/>
      <c r="N176" s="662"/>
      <c r="O176" s="662"/>
      <c r="P176" s="662"/>
      <c r="Q176" s="662"/>
      <c r="R176" s="662"/>
      <c r="S176" s="662"/>
      <c r="T176" s="662"/>
      <c r="U176" s="662"/>
      <c r="V176" s="662"/>
      <c r="W176" s="662"/>
      <c r="X176" s="663"/>
      <c r="Y176" s="392"/>
      <c r="Z176" s="393"/>
      <c r="AA176" s="393"/>
      <c r="AB176" s="806"/>
      <c r="AC176" s="667"/>
      <c r="AD176" s="668"/>
      <c r="AE176" s="668"/>
      <c r="AF176" s="668"/>
      <c r="AG176" s="669"/>
      <c r="AH176" s="661"/>
      <c r="AI176" s="662"/>
      <c r="AJ176" s="662"/>
      <c r="AK176" s="662"/>
      <c r="AL176" s="662"/>
      <c r="AM176" s="662"/>
      <c r="AN176" s="662"/>
      <c r="AO176" s="662"/>
      <c r="AP176" s="662"/>
      <c r="AQ176" s="662"/>
      <c r="AR176" s="662"/>
      <c r="AS176" s="662"/>
      <c r="AT176" s="663"/>
      <c r="AU176" s="392"/>
      <c r="AV176" s="393"/>
      <c r="AW176" s="393"/>
      <c r="AX176" s="394"/>
    </row>
    <row r="177" spans="1:50" ht="24.75" customHeight="1" x14ac:dyDescent="0.15">
      <c r="A177" s="1058"/>
      <c r="B177" s="1059"/>
      <c r="C177" s="1059"/>
      <c r="D177" s="1059"/>
      <c r="E177" s="1059"/>
      <c r="F177" s="106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8"/>
      <c r="B178" s="1059"/>
      <c r="C178" s="1059"/>
      <c r="D178" s="1059"/>
      <c r="E178" s="1059"/>
      <c r="F178" s="106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8"/>
      <c r="B179" s="1059"/>
      <c r="C179" s="1059"/>
      <c r="D179" s="1059"/>
      <c r="E179" s="1059"/>
      <c r="F179" s="106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8"/>
      <c r="B180" s="1059"/>
      <c r="C180" s="1059"/>
      <c r="D180" s="1059"/>
      <c r="E180" s="1059"/>
      <c r="F180" s="106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8"/>
      <c r="B181" s="1059"/>
      <c r="C181" s="1059"/>
      <c r="D181" s="1059"/>
      <c r="E181" s="1059"/>
      <c r="F181" s="106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8"/>
      <c r="B182" s="1059"/>
      <c r="C182" s="1059"/>
      <c r="D182" s="1059"/>
      <c r="E182" s="1059"/>
      <c r="F182" s="106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8"/>
      <c r="B183" s="1059"/>
      <c r="C183" s="1059"/>
      <c r="D183" s="1059"/>
      <c r="E183" s="1059"/>
      <c r="F183" s="106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8"/>
      <c r="B184" s="1059"/>
      <c r="C184" s="1059"/>
      <c r="D184" s="1059"/>
      <c r="E184" s="1059"/>
      <c r="F184" s="106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8"/>
      <c r="B185" s="1059"/>
      <c r="C185" s="1059"/>
      <c r="D185" s="1059"/>
      <c r="E185" s="1059"/>
      <c r="F185" s="106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8"/>
      <c r="B186" s="1059"/>
      <c r="C186" s="1059"/>
      <c r="D186" s="1059"/>
      <c r="E186" s="1059"/>
      <c r="F186" s="106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8"/>
      <c r="B187" s="1059"/>
      <c r="C187" s="1059"/>
      <c r="D187" s="1059"/>
      <c r="E187" s="1059"/>
      <c r="F187" s="1060"/>
      <c r="G187" s="679" t="s">
        <v>421</v>
      </c>
      <c r="H187" s="680"/>
      <c r="I187" s="680"/>
      <c r="J187" s="680"/>
      <c r="K187" s="680"/>
      <c r="L187" s="680"/>
      <c r="M187" s="680"/>
      <c r="N187" s="680"/>
      <c r="O187" s="680"/>
      <c r="P187" s="680"/>
      <c r="Q187" s="680"/>
      <c r="R187" s="680"/>
      <c r="S187" s="680"/>
      <c r="T187" s="680"/>
      <c r="U187" s="680"/>
      <c r="V187" s="680"/>
      <c r="W187" s="680"/>
      <c r="X187" s="680"/>
      <c r="Y187" s="680"/>
      <c r="Z187" s="680"/>
      <c r="AA187" s="680"/>
      <c r="AB187" s="681"/>
      <c r="AC187" s="679" t="s">
        <v>420</v>
      </c>
      <c r="AD187" s="680"/>
      <c r="AE187" s="680"/>
      <c r="AF187" s="680"/>
      <c r="AG187" s="680"/>
      <c r="AH187" s="680"/>
      <c r="AI187" s="680"/>
      <c r="AJ187" s="680"/>
      <c r="AK187" s="680"/>
      <c r="AL187" s="680"/>
      <c r="AM187" s="680"/>
      <c r="AN187" s="680"/>
      <c r="AO187" s="680"/>
      <c r="AP187" s="680"/>
      <c r="AQ187" s="680"/>
      <c r="AR187" s="680"/>
      <c r="AS187" s="680"/>
      <c r="AT187" s="680"/>
      <c r="AU187" s="680"/>
      <c r="AV187" s="680"/>
      <c r="AW187" s="680"/>
      <c r="AX187" s="794"/>
    </row>
    <row r="188" spans="1:50" ht="24.75" customHeight="1" x14ac:dyDescent="0.15">
      <c r="A188" s="1058"/>
      <c r="B188" s="1059"/>
      <c r="C188" s="1059"/>
      <c r="D188" s="1059"/>
      <c r="E188" s="1059"/>
      <c r="F188" s="1060"/>
      <c r="G188" s="815" t="s">
        <v>17</v>
      </c>
      <c r="H188" s="665"/>
      <c r="I188" s="665"/>
      <c r="J188" s="665"/>
      <c r="K188" s="665"/>
      <c r="L188" s="664" t="s">
        <v>18</v>
      </c>
      <c r="M188" s="665"/>
      <c r="N188" s="665"/>
      <c r="O188" s="665"/>
      <c r="P188" s="665"/>
      <c r="Q188" s="665"/>
      <c r="R188" s="665"/>
      <c r="S188" s="665"/>
      <c r="T188" s="665"/>
      <c r="U188" s="665"/>
      <c r="V188" s="665"/>
      <c r="W188" s="665"/>
      <c r="X188" s="666"/>
      <c r="Y188" s="657" t="s">
        <v>19</v>
      </c>
      <c r="Z188" s="658"/>
      <c r="AA188" s="658"/>
      <c r="AB188" s="799"/>
      <c r="AC188" s="815" t="s">
        <v>17</v>
      </c>
      <c r="AD188" s="665"/>
      <c r="AE188" s="665"/>
      <c r="AF188" s="665"/>
      <c r="AG188" s="665"/>
      <c r="AH188" s="664" t="s">
        <v>18</v>
      </c>
      <c r="AI188" s="665"/>
      <c r="AJ188" s="665"/>
      <c r="AK188" s="665"/>
      <c r="AL188" s="665"/>
      <c r="AM188" s="665"/>
      <c r="AN188" s="665"/>
      <c r="AO188" s="665"/>
      <c r="AP188" s="665"/>
      <c r="AQ188" s="665"/>
      <c r="AR188" s="665"/>
      <c r="AS188" s="665"/>
      <c r="AT188" s="666"/>
      <c r="AU188" s="657" t="s">
        <v>19</v>
      </c>
      <c r="AV188" s="658"/>
      <c r="AW188" s="658"/>
      <c r="AX188" s="659"/>
    </row>
    <row r="189" spans="1:50" ht="24.75" customHeight="1" x14ac:dyDescent="0.15">
      <c r="A189" s="1058"/>
      <c r="B189" s="1059"/>
      <c r="C189" s="1059"/>
      <c r="D189" s="1059"/>
      <c r="E189" s="1059"/>
      <c r="F189" s="1060"/>
      <c r="G189" s="667"/>
      <c r="H189" s="668"/>
      <c r="I189" s="668"/>
      <c r="J189" s="668"/>
      <c r="K189" s="669"/>
      <c r="L189" s="661"/>
      <c r="M189" s="662"/>
      <c r="N189" s="662"/>
      <c r="O189" s="662"/>
      <c r="P189" s="662"/>
      <c r="Q189" s="662"/>
      <c r="R189" s="662"/>
      <c r="S189" s="662"/>
      <c r="T189" s="662"/>
      <c r="U189" s="662"/>
      <c r="V189" s="662"/>
      <c r="W189" s="662"/>
      <c r="X189" s="663"/>
      <c r="Y189" s="392"/>
      <c r="Z189" s="393"/>
      <c r="AA189" s="393"/>
      <c r="AB189" s="806"/>
      <c r="AC189" s="667"/>
      <c r="AD189" s="668"/>
      <c r="AE189" s="668"/>
      <c r="AF189" s="668"/>
      <c r="AG189" s="669"/>
      <c r="AH189" s="661"/>
      <c r="AI189" s="662"/>
      <c r="AJ189" s="662"/>
      <c r="AK189" s="662"/>
      <c r="AL189" s="662"/>
      <c r="AM189" s="662"/>
      <c r="AN189" s="662"/>
      <c r="AO189" s="662"/>
      <c r="AP189" s="662"/>
      <c r="AQ189" s="662"/>
      <c r="AR189" s="662"/>
      <c r="AS189" s="662"/>
      <c r="AT189" s="663"/>
      <c r="AU189" s="392"/>
      <c r="AV189" s="393"/>
      <c r="AW189" s="393"/>
      <c r="AX189" s="394"/>
    </row>
    <row r="190" spans="1:50" ht="24.75" customHeight="1" x14ac:dyDescent="0.15">
      <c r="A190" s="1058"/>
      <c r="B190" s="1059"/>
      <c r="C190" s="1059"/>
      <c r="D190" s="1059"/>
      <c r="E190" s="1059"/>
      <c r="F190" s="106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8"/>
      <c r="B191" s="1059"/>
      <c r="C191" s="1059"/>
      <c r="D191" s="1059"/>
      <c r="E191" s="1059"/>
      <c r="F191" s="106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8"/>
      <c r="B192" s="1059"/>
      <c r="C192" s="1059"/>
      <c r="D192" s="1059"/>
      <c r="E192" s="1059"/>
      <c r="F192" s="106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8"/>
      <c r="B193" s="1059"/>
      <c r="C193" s="1059"/>
      <c r="D193" s="1059"/>
      <c r="E193" s="1059"/>
      <c r="F193" s="106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8"/>
      <c r="B194" s="1059"/>
      <c r="C194" s="1059"/>
      <c r="D194" s="1059"/>
      <c r="E194" s="1059"/>
      <c r="F194" s="106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8"/>
      <c r="B195" s="1059"/>
      <c r="C195" s="1059"/>
      <c r="D195" s="1059"/>
      <c r="E195" s="1059"/>
      <c r="F195" s="106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8"/>
      <c r="B196" s="1059"/>
      <c r="C196" s="1059"/>
      <c r="D196" s="1059"/>
      <c r="E196" s="1059"/>
      <c r="F196" s="106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8"/>
      <c r="B197" s="1059"/>
      <c r="C197" s="1059"/>
      <c r="D197" s="1059"/>
      <c r="E197" s="1059"/>
      <c r="F197" s="106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8"/>
      <c r="B198" s="1059"/>
      <c r="C198" s="1059"/>
      <c r="D198" s="1059"/>
      <c r="E198" s="1059"/>
      <c r="F198" s="106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8"/>
      <c r="B199" s="1059"/>
      <c r="C199" s="1059"/>
      <c r="D199" s="1059"/>
      <c r="E199" s="1059"/>
      <c r="F199" s="106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8"/>
      <c r="B200" s="1059"/>
      <c r="C200" s="1059"/>
      <c r="D200" s="1059"/>
      <c r="E200" s="1059"/>
      <c r="F200" s="1060"/>
      <c r="G200" s="679" t="s">
        <v>422</v>
      </c>
      <c r="H200" s="680"/>
      <c r="I200" s="680"/>
      <c r="J200" s="680"/>
      <c r="K200" s="680"/>
      <c r="L200" s="680"/>
      <c r="M200" s="680"/>
      <c r="N200" s="680"/>
      <c r="O200" s="680"/>
      <c r="P200" s="680"/>
      <c r="Q200" s="680"/>
      <c r="R200" s="680"/>
      <c r="S200" s="680"/>
      <c r="T200" s="680"/>
      <c r="U200" s="680"/>
      <c r="V200" s="680"/>
      <c r="W200" s="680"/>
      <c r="X200" s="680"/>
      <c r="Y200" s="680"/>
      <c r="Z200" s="680"/>
      <c r="AA200" s="680"/>
      <c r="AB200" s="681"/>
      <c r="AC200" s="679" t="s">
        <v>309</v>
      </c>
      <c r="AD200" s="680"/>
      <c r="AE200" s="680"/>
      <c r="AF200" s="680"/>
      <c r="AG200" s="680"/>
      <c r="AH200" s="680"/>
      <c r="AI200" s="680"/>
      <c r="AJ200" s="680"/>
      <c r="AK200" s="680"/>
      <c r="AL200" s="680"/>
      <c r="AM200" s="680"/>
      <c r="AN200" s="680"/>
      <c r="AO200" s="680"/>
      <c r="AP200" s="680"/>
      <c r="AQ200" s="680"/>
      <c r="AR200" s="680"/>
      <c r="AS200" s="680"/>
      <c r="AT200" s="680"/>
      <c r="AU200" s="680"/>
      <c r="AV200" s="680"/>
      <c r="AW200" s="680"/>
      <c r="AX200" s="794"/>
    </row>
    <row r="201" spans="1:50" ht="24.75" customHeight="1" x14ac:dyDescent="0.15">
      <c r="A201" s="1058"/>
      <c r="B201" s="1059"/>
      <c r="C201" s="1059"/>
      <c r="D201" s="1059"/>
      <c r="E201" s="1059"/>
      <c r="F201" s="1060"/>
      <c r="G201" s="815" t="s">
        <v>17</v>
      </c>
      <c r="H201" s="665"/>
      <c r="I201" s="665"/>
      <c r="J201" s="665"/>
      <c r="K201" s="665"/>
      <c r="L201" s="664" t="s">
        <v>18</v>
      </c>
      <c r="M201" s="665"/>
      <c r="N201" s="665"/>
      <c r="O201" s="665"/>
      <c r="P201" s="665"/>
      <c r="Q201" s="665"/>
      <c r="R201" s="665"/>
      <c r="S201" s="665"/>
      <c r="T201" s="665"/>
      <c r="U201" s="665"/>
      <c r="V201" s="665"/>
      <c r="W201" s="665"/>
      <c r="X201" s="666"/>
      <c r="Y201" s="657" t="s">
        <v>19</v>
      </c>
      <c r="Z201" s="658"/>
      <c r="AA201" s="658"/>
      <c r="AB201" s="799"/>
      <c r="AC201" s="815" t="s">
        <v>17</v>
      </c>
      <c r="AD201" s="665"/>
      <c r="AE201" s="665"/>
      <c r="AF201" s="665"/>
      <c r="AG201" s="665"/>
      <c r="AH201" s="664" t="s">
        <v>18</v>
      </c>
      <c r="AI201" s="665"/>
      <c r="AJ201" s="665"/>
      <c r="AK201" s="665"/>
      <c r="AL201" s="665"/>
      <c r="AM201" s="665"/>
      <c r="AN201" s="665"/>
      <c r="AO201" s="665"/>
      <c r="AP201" s="665"/>
      <c r="AQ201" s="665"/>
      <c r="AR201" s="665"/>
      <c r="AS201" s="665"/>
      <c r="AT201" s="666"/>
      <c r="AU201" s="657" t="s">
        <v>19</v>
      </c>
      <c r="AV201" s="658"/>
      <c r="AW201" s="658"/>
      <c r="AX201" s="659"/>
    </row>
    <row r="202" spans="1:50" ht="24.75" customHeight="1" x14ac:dyDescent="0.15">
      <c r="A202" s="1058"/>
      <c r="B202" s="1059"/>
      <c r="C202" s="1059"/>
      <c r="D202" s="1059"/>
      <c r="E202" s="1059"/>
      <c r="F202" s="1060"/>
      <c r="G202" s="667"/>
      <c r="H202" s="668"/>
      <c r="I202" s="668"/>
      <c r="J202" s="668"/>
      <c r="K202" s="669"/>
      <c r="L202" s="661"/>
      <c r="M202" s="662"/>
      <c r="N202" s="662"/>
      <c r="O202" s="662"/>
      <c r="P202" s="662"/>
      <c r="Q202" s="662"/>
      <c r="R202" s="662"/>
      <c r="S202" s="662"/>
      <c r="T202" s="662"/>
      <c r="U202" s="662"/>
      <c r="V202" s="662"/>
      <c r="W202" s="662"/>
      <c r="X202" s="663"/>
      <c r="Y202" s="392"/>
      <c r="Z202" s="393"/>
      <c r="AA202" s="393"/>
      <c r="AB202" s="806"/>
      <c r="AC202" s="667"/>
      <c r="AD202" s="668"/>
      <c r="AE202" s="668"/>
      <c r="AF202" s="668"/>
      <c r="AG202" s="669"/>
      <c r="AH202" s="661"/>
      <c r="AI202" s="662"/>
      <c r="AJ202" s="662"/>
      <c r="AK202" s="662"/>
      <c r="AL202" s="662"/>
      <c r="AM202" s="662"/>
      <c r="AN202" s="662"/>
      <c r="AO202" s="662"/>
      <c r="AP202" s="662"/>
      <c r="AQ202" s="662"/>
      <c r="AR202" s="662"/>
      <c r="AS202" s="662"/>
      <c r="AT202" s="663"/>
      <c r="AU202" s="392"/>
      <c r="AV202" s="393"/>
      <c r="AW202" s="393"/>
      <c r="AX202" s="394"/>
    </row>
    <row r="203" spans="1:50" ht="24.75" customHeight="1" x14ac:dyDescent="0.15">
      <c r="A203" s="1058"/>
      <c r="B203" s="1059"/>
      <c r="C203" s="1059"/>
      <c r="D203" s="1059"/>
      <c r="E203" s="1059"/>
      <c r="F203" s="106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8"/>
      <c r="B204" s="1059"/>
      <c r="C204" s="1059"/>
      <c r="D204" s="1059"/>
      <c r="E204" s="1059"/>
      <c r="F204" s="106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8"/>
      <c r="B205" s="1059"/>
      <c r="C205" s="1059"/>
      <c r="D205" s="1059"/>
      <c r="E205" s="1059"/>
      <c r="F205" s="106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8"/>
      <c r="B206" s="1059"/>
      <c r="C206" s="1059"/>
      <c r="D206" s="1059"/>
      <c r="E206" s="1059"/>
      <c r="F206" s="106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8"/>
      <c r="B207" s="1059"/>
      <c r="C207" s="1059"/>
      <c r="D207" s="1059"/>
      <c r="E207" s="1059"/>
      <c r="F207" s="106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8"/>
      <c r="B208" s="1059"/>
      <c r="C208" s="1059"/>
      <c r="D208" s="1059"/>
      <c r="E208" s="1059"/>
      <c r="F208" s="106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8"/>
      <c r="B209" s="1059"/>
      <c r="C209" s="1059"/>
      <c r="D209" s="1059"/>
      <c r="E209" s="1059"/>
      <c r="F209" s="106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8"/>
      <c r="B210" s="1059"/>
      <c r="C210" s="1059"/>
      <c r="D210" s="1059"/>
      <c r="E210" s="1059"/>
      <c r="F210" s="106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8"/>
      <c r="B211" s="1059"/>
      <c r="C211" s="1059"/>
      <c r="D211" s="1059"/>
      <c r="E211" s="1059"/>
      <c r="F211" s="106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79" t="s">
        <v>310</v>
      </c>
      <c r="H214" s="680"/>
      <c r="I214" s="680"/>
      <c r="J214" s="680"/>
      <c r="K214" s="680"/>
      <c r="L214" s="680"/>
      <c r="M214" s="680"/>
      <c r="N214" s="680"/>
      <c r="O214" s="680"/>
      <c r="P214" s="680"/>
      <c r="Q214" s="680"/>
      <c r="R214" s="680"/>
      <c r="S214" s="680"/>
      <c r="T214" s="680"/>
      <c r="U214" s="680"/>
      <c r="V214" s="680"/>
      <c r="W214" s="680"/>
      <c r="X214" s="680"/>
      <c r="Y214" s="680"/>
      <c r="Z214" s="680"/>
      <c r="AA214" s="680"/>
      <c r="AB214" s="681"/>
      <c r="AC214" s="679" t="s">
        <v>423</v>
      </c>
      <c r="AD214" s="680"/>
      <c r="AE214" s="680"/>
      <c r="AF214" s="680"/>
      <c r="AG214" s="680"/>
      <c r="AH214" s="680"/>
      <c r="AI214" s="680"/>
      <c r="AJ214" s="680"/>
      <c r="AK214" s="680"/>
      <c r="AL214" s="680"/>
      <c r="AM214" s="680"/>
      <c r="AN214" s="680"/>
      <c r="AO214" s="680"/>
      <c r="AP214" s="680"/>
      <c r="AQ214" s="680"/>
      <c r="AR214" s="680"/>
      <c r="AS214" s="680"/>
      <c r="AT214" s="680"/>
      <c r="AU214" s="680"/>
      <c r="AV214" s="680"/>
      <c r="AW214" s="680"/>
      <c r="AX214" s="794"/>
    </row>
    <row r="215" spans="1:50" ht="24.75" customHeight="1" x14ac:dyDescent="0.15">
      <c r="A215" s="1058"/>
      <c r="B215" s="1059"/>
      <c r="C215" s="1059"/>
      <c r="D215" s="1059"/>
      <c r="E215" s="1059"/>
      <c r="F215" s="1060"/>
      <c r="G215" s="815" t="s">
        <v>17</v>
      </c>
      <c r="H215" s="665"/>
      <c r="I215" s="665"/>
      <c r="J215" s="665"/>
      <c r="K215" s="665"/>
      <c r="L215" s="664" t="s">
        <v>18</v>
      </c>
      <c r="M215" s="665"/>
      <c r="N215" s="665"/>
      <c r="O215" s="665"/>
      <c r="P215" s="665"/>
      <c r="Q215" s="665"/>
      <c r="R215" s="665"/>
      <c r="S215" s="665"/>
      <c r="T215" s="665"/>
      <c r="U215" s="665"/>
      <c r="V215" s="665"/>
      <c r="W215" s="665"/>
      <c r="X215" s="666"/>
      <c r="Y215" s="657" t="s">
        <v>19</v>
      </c>
      <c r="Z215" s="658"/>
      <c r="AA215" s="658"/>
      <c r="AB215" s="799"/>
      <c r="AC215" s="815" t="s">
        <v>17</v>
      </c>
      <c r="AD215" s="665"/>
      <c r="AE215" s="665"/>
      <c r="AF215" s="665"/>
      <c r="AG215" s="665"/>
      <c r="AH215" s="664" t="s">
        <v>18</v>
      </c>
      <c r="AI215" s="665"/>
      <c r="AJ215" s="665"/>
      <c r="AK215" s="665"/>
      <c r="AL215" s="665"/>
      <c r="AM215" s="665"/>
      <c r="AN215" s="665"/>
      <c r="AO215" s="665"/>
      <c r="AP215" s="665"/>
      <c r="AQ215" s="665"/>
      <c r="AR215" s="665"/>
      <c r="AS215" s="665"/>
      <c r="AT215" s="666"/>
      <c r="AU215" s="657" t="s">
        <v>19</v>
      </c>
      <c r="AV215" s="658"/>
      <c r="AW215" s="658"/>
      <c r="AX215" s="659"/>
    </row>
    <row r="216" spans="1:50" ht="24.75" customHeight="1" x14ac:dyDescent="0.15">
      <c r="A216" s="1058"/>
      <c r="B216" s="1059"/>
      <c r="C216" s="1059"/>
      <c r="D216" s="1059"/>
      <c r="E216" s="1059"/>
      <c r="F216" s="1060"/>
      <c r="G216" s="667"/>
      <c r="H216" s="668"/>
      <c r="I216" s="668"/>
      <c r="J216" s="668"/>
      <c r="K216" s="669"/>
      <c r="L216" s="661"/>
      <c r="M216" s="662"/>
      <c r="N216" s="662"/>
      <c r="O216" s="662"/>
      <c r="P216" s="662"/>
      <c r="Q216" s="662"/>
      <c r="R216" s="662"/>
      <c r="S216" s="662"/>
      <c r="T216" s="662"/>
      <c r="U216" s="662"/>
      <c r="V216" s="662"/>
      <c r="W216" s="662"/>
      <c r="X216" s="663"/>
      <c r="Y216" s="392"/>
      <c r="Z216" s="393"/>
      <c r="AA216" s="393"/>
      <c r="AB216" s="806"/>
      <c r="AC216" s="667"/>
      <c r="AD216" s="668"/>
      <c r="AE216" s="668"/>
      <c r="AF216" s="668"/>
      <c r="AG216" s="669"/>
      <c r="AH216" s="661"/>
      <c r="AI216" s="662"/>
      <c r="AJ216" s="662"/>
      <c r="AK216" s="662"/>
      <c r="AL216" s="662"/>
      <c r="AM216" s="662"/>
      <c r="AN216" s="662"/>
      <c r="AO216" s="662"/>
      <c r="AP216" s="662"/>
      <c r="AQ216" s="662"/>
      <c r="AR216" s="662"/>
      <c r="AS216" s="662"/>
      <c r="AT216" s="663"/>
      <c r="AU216" s="392"/>
      <c r="AV216" s="393"/>
      <c r="AW216" s="393"/>
      <c r="AX216" s="394"/>
    </row>
    <row r="217" spans="1:50" ht="24.75" customHeight="1" x14ac:dyDescent="0.15">
      <c r="A217" s="1058"/>
      <c r="B217" s="1059"/>
      <c r="C217" s="1059"/>
      <c r="D217" s="1059"/>
      <c r="E217" s="1059"/>
      <c r="F217" s="106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8"/>
      <c r="B218" s="1059"/>
      <c r="C218" s="1059"/>
      <c r="D218" s="1059"/>
      <c r="E218" s="1059"/>
      <c r="F218" s="106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8"/>
      <c r="B219" s="1059"/>
      <c r="C219" s="1059"/>
      <c r="D219" s="1059"/>
      <c r="E219" s="1059"/>
      <c r="F219" s="106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8"/>
      <c r="B220" s="1059"/>
      <c r="C220" s="1059"/>
      <c r="D220" s="1059"/>
      <c r="E220" s="1059"/>
      <c r="F220" s="106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8"/>
      <c r="B221" s="1059"/>
      <c r="C221" s="1059"/>
      <c r="D221" s="1059"/>
      <c r="E221" s="1059"/>
      <c r="F221" s="106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8"/>
      <c r="B222" s="1059"/>
      <c r="C222" s="1059"/>
      <c r="D222" s="1059"/>
      <c r="E222" s="1059"/>
      <c r="F222" s="106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8"/>
      <c r="B223" s="1059"/>
      <c r="C223" s="1059"/>
      <c r="D223" s="1059"/>
      <c r="E223" s="1059"/>
      <c r="F223" s="106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8"/>
      <c r="B224" s="1059"/>
      <c r="C224" s="1059"/>
      <c r="D224" s="1059"/>
      <c r="E224" s="1059"/>
      <c r="F224" s="106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8"/>
      <c r="B225" s="1059"/>
      <c r="C225" s="1059"/>
      <c r="D225" s="1059"/>
      <c r="E225" s="1059"/>
      <c r="F225" s="106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8"/>
      <c r="B226" s="1059"/>
      <c r="C226" s="1059"/>
      <c r="D226" s="1059"/>
      <c r="E226" s="1059"/>
      <c r="F226" s="106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8"/>
      <c r="B227" s="1059"/>
      <c r="C227" s="1059"/>
      <c r="D227" s="1059"/>
      <c r="E227" s="1059"/>
      <c r="F227" s="1060"/>
      <c r="G227" s="679" t="s">
        <v>424</v>
      </c>
      <c r="H227" s="680"/>
      <c r="I227" s="680"/>
      <c r="J227" s="680"/>
      <c r="K227" s="680"/>
      <c r="L227" s="680"/>
      <c r="M227" s="680"/>
      <c r="N227" s="680"/>
      <c r="O227" s="680"/>
      <c r="P227" s="680"/>
      <c r="Q227" s="680"/>
      <c r="R227" s="680"/>
      <c r="S227" s="680"/>
      <c r="T227" s="680"/>
      <c r="U227" s="680"/>
      <c r="V227" s="680"/>
      <c r="W227" s="680"/>
      <c r="X227" s="680"/>
      <c r="Y227" s="680"/>
      <c r="Z227" s="680"/>
      <c r="AA227" s="680"/>
      <c r="AB227" s="681"/>
      <c r="AC227" s="679" t="s">
        <v>425</v>
      </c>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794"/>
    </row>
    <row r="228" spans="1:50" ht="25.5" customHeight="1" x14ac:dyDescent="0.15">
      <c r="A228" s="1058"/>
      <c r="B228" s="1059"/>
      <c r="C228" s="1059"/>
      <c r="D228" s="1059"/>
      <c r="E228" s="1059"/>
      <c r="F228" s="1060"/>
      <c r="G228" s="815" t="s">
        <v>17</v>
      </c>
      <c r="H228" s="665"/>
      <c r="I228" s="665"/>
      <c r="J228" s="665"/>
      <c r="K228" s="665"/>
      <c r="L228" s="664" t="s">
        <v>18</v>
      </c>
      <c r="M228" s="665"/>
      <c r="N228" s="665"/>
      <c r="O228" s="665"/>
      <c r="P228" s="665"/>
      <c r="Q228" s="665"/>
      <c r="R228" s="665"/>
      <c r="S228" s="665"/>
      <c r="T228" s="665"/>
      <c r="U228" s="665"/>
      <c r="V228" s="665"/>
      <c r="W228" s="665"/>
      <c r="X228" s="666"/>
      <c r="Y228" s="657" t="s">
        <v>19</v>
      </c>
      <c r="Z228" s="658"/>
      <c r="AA228" s="658"/>
      <c r="AB228" s="799"/>
      <c r="AC228" s="815" t="s">
        <v>17</v>
      </c>
      <c r="AD228" s="665"/>
      <c r="AE228" s="665"/>
      <c r="AF228" s="665"/>
      <c r="AG228" s="665"/>
      <c r="AH228" s="664" t="s">
        <v>18</v>
      </c>
      <c r="AI228" s="665"/>
      <c r="AJ228" s="665"/>
      <c r="AK228" s="665"/>
      <c r="AL228" s="665"/>
      <c r="AM228" s="665"/>
      <c r="AN228" s="665"/>
      <c r="AO228" s="665"/>
      <c r="AP228" s="665"/>
      <c r="AQ228" s="665"/>
      <c r="AR228" s="665"/>
      <c r="AS228" s="665"/>
      <c r="AT228" s="666"/>
      <c r="AU228" s="657" t="s">
        <v>19</v>
      </c>
      <c r="AV228" s="658"/>
      <c r="AW228" s="658"/>
      <c r="AX228" s="659"/>
    </row>
    <row r="229" spans="1:50" ht="24.75" customHeight="1" x14ac:dyDescent="0.15">
      <c r="A229" s="1058"/>
      <c r="B229" s="1059"/>
      <c r="C229" s="1059"/>
      <c r="D229" s="1059"/>
      <c r="E229" s="1059"/>
      <c r="F229" s="1060"/>
      <c r="G229" s="667"/>
      <c r="H229" s="668"/>
      <c r="I229" s="668"/>
      <c r="J229" s="668"/>
      <c r="K229" s="669"/>
      <c r="L229" s="661"/>
      <c r="M229" s="662"/>
      <c r="N229" s="662"/>
      <c r="O229" s="662"/>
      <c r="P229" s="662"/>
      <c r="Q229" s="662"/>
      <c r="R229" s="662"/>
      <c r="S229" s="662"/>
      <c r="T229" s="662"/>
      <c r="U229" s="662"/>
      <c r="V229" s="662"/>
      <c r="W229" s="662"/>
      <c r="X229" s="663"/>
      <c r="Y229" s="392"/>
      <c r="Z229" s="393"/>
      <c r="AA229" s="393"/>
      <c r="AB229" s="806"/>
      <c r="AC229" s="667"/>
      <c r="AD229" s="668"/>
      <c r="AE229" s="668"/>
      <c r="AF229" s="668"/>
      <c r="AG229" s="669"/>
      <c r="AH229" s="661"/>
      <c r="AI229" s="662"/>
      <c r="AJ229" s="662"/>
      <c r="AK229" s="662"/>
      <c r="AL229" s="662"/>
      <c r="AM229" s="662"/>
      <c r="AN229" s="662"/>
      <c r="AO229" s="662"/>
      <c r="AP229" s="662"/>
      <c r="AQ229" s="662"/>
      <c r="AR229" s="662"/>
      <c r="AS229" s="662"/>
      <c r="AT229" s="663"/>
      <c r="AU229" s="392"/>
      <c r="AV229" s="393"/>
      <c r="AW229" s="393"/>
      <c r="AX229" s="394"/>
    </row>
    <row r="230" spans="1:50" ht="24.75" customHeight="1" x14ac:dyDescent="0.15">
      <c r="A230" s="1058"/>
      <c r="B230" s="1059"/>
      <c r="C230" s="1059"/>
      <c r="D230" s="1059"/>
      <c r="E230" s="1059"/>
      <c r="F230" s="106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8"/>
      <c r="B231" s="1059"/>
      <c r="C231" s="1059"/>
      <c r="D231" s="1059"/>
      <c r="E231" s="1059"/>
      <c r="F231" s="106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8"/>
      <c r="B232" s="1059"/>
      <c r="C232" s="1059"/>
      <c r="D232" s="1059"/>
      <c r="E232" s="1059"/>
      <c r="F232" s="106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8"/>
      <c r="B233" s="1059"/>
      <c r="C233" s="1059"/>
      <c r="D233" s="1059"/>
      <c r="E233" s="1059"/>
      <c r="F233" s="106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8"/>
      <c r="B234" s="1059"/>
      <c r="C234" s="1059"/>
      <c r="D234" s="1059"/>
      <c r="E234" s="1059"/>
      <c r="F234" s="106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8"/>
      <c r="B235" s="1059"/>
      <c r="C235" s="1059"/>
      <c r="D235" s="1059"/>
      <c r="E235" s="1059"/>
      <c r="F235" s="106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8"/>
      <c r="B236" s="1059"/>
      <c r="C236" s="1059"/>
      <c r="D236" s="1059"/>
      <c r="E236" s="1059"/>
      <c r="F236" s="106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8"/>
      <c r="B237" s="1059"/>
      <c r="C237" s="1059"/>
      <c r="D237" s="1059"/>
      <c r="E237" s="1059"/>
      <c r="F237" s="106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8"/>
      <c r="B238" s="1059"/>
      <c r="C238" s="1059"/>
      <c r="D238" s="1059"/>
      <c r="E238" s="1059"/>
      <c r="F238" s="106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8"/>
      <c r="B239" s="1059"/>
      <c r="C239" s="1059"/>
      <c r="D239" s="1059"/>
      <c r="E239" s="1059"/>
      <c r="F239" s="106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8"/>
      <c r="B240" s="1059"/>
      <c r="C240" s="1059"/>
      <c r="D240" s="1059"/>
      <c r="E240" s="1059"/>
      <c r="F240" s="1060"/>
      <c r="G240" s="679" t="s">
        <v>426</v>
      </c>
      <c r="H240" s="680"/>
      <c r="I240" s="680"/>
      <c r="J240" s="680"/>
      <c r="K240" s="680"/>
      <c r="L240" s="680"/>
      <c r="M240" s="680"/>
      <c r="N240" s="680"/>
      <c r="O240" s="680"/>
      <c r="P240" s="680"/>
      <c r="Q240" s="680"/>
      <c r="R240" s="680"/>
      <c r="S240" s="680"/>
      <c r="T240" s="680"/>
      <c r="U240" s="680"/>
      <c r="V240" s="680"/>
      <c r="W240" s="680"/>
      <c r="X240" s="680"/>
      <c r="Y240" s="680"/>
      <c r="Z240" s="680"/>
      <c r="AA240" s="680"/>
      <c r="AB240" s="681"/>
      <c r="AC240" s="679" t="s">
        <v>427</v>
      </c>
      <c r="AD240" s="680"/>
      <c r="AE240" s="680"/>
      <c r="AF240" s="680"/>
      <c r="AG240" s="680"/>
      <c r="AH240" s="680"/>
      <c r="AI240" s="680"/>
      <c r="AJ240" s="680"/>
      <c r="AK240" s="680"/>
      <c r="AL240" s="680"/>
      <c r="AM240" s="680"/>
      <c r="AN240" s="680"/>
      <c r="AO240" s="680"/>
      <c r="AP240" s="680"/>
      <c r="AQ240" s="680"/>
      <c r="AR240" s="680"/>
      <c r="AS240" s="680"/>
      <c r="AT240" s="680"/>
      <c r="AU240" s="680"/>
      <c r="AV240" s="680"/>
      <c r="AW240" s="680"/>
      <c r="AX240" s="794"/>
    </row>
    <row r="241" spans="1:50" ht="24.75" customHeight="1" x14ac:dyDescent="0.15">
      <c r="A241" s="1058"/>
      <c r="B241" s="1059"/>
      <c r="C241" s="1059"/>
      <c r="D241" s="1059"/>
      <c r="E241" s="1059"/>
      <c r="F241" s="1060"/>
      <c r="G241" s="815" t="s">
        <v>17</v>
      </c>
      <c r="H241" s="665"/>
      <c r="I241" s="665"/>
      <c r="J241" s="665"/>
      <c r="K241" s="665"/>
      <c r="L241" s="664" t="s">
        <v>18</v>
      </c>
      <c r="M241" s="665"/>
      <c r="N241" s="665"/>
      <c r="O241" s="665"/>
      <c r="P241" s="665"/>
      <c r="Q241" s="665"/>
      <c r="R241" s="665"/>
      <c r="S241" s="665"/>
      <c r="T241" s="665"/>
      <c r="U241" s="665"/>
      <c r="V241" s="665"/>
      <c r="W241" s="665"/>
      <c r="X241" s="666"/>
      <c r="Y241" s="657" t="s">
        <v>19</v>
      </c>
      <c r="Z241" s="658"/>
      <c r="AA241" s="658"/>
      <c r="AB241" s="799"/>
      <c r="AC241" s="815" t="s">
        <v>17</v>
      </c>
      <c r="AD241" s="665"/>
      <c r="AE241" s="665"/>
      <c r="AF241" s="665"/>
      <c r="AG241" s="665"/>
      <c r="AH241" s="664" t="s">
        <v>18</v>
      </c>
      <c r="AI241" s="665"/>
      <c r="AJ241" s="665"/>
      <c r="AK241" s="665"/>
      <c r="AL241" s="665"/>
      <c r="AM241" s="665"/>
      <c r="AN241" s="665"/>
      <c r="AO241" s="665"/>
      <c r="AP241" s="665"/>
      <c r="AQ241" s="665"/>
      <c r="AR241" s="665"/>
      <c r="AS241" s="665"/>
      <c r="AT241" s="666"/>
      <c r="AU241" s="657" t="s">
        <v>19</v>
      </c>
      <c r="AV241" s="658"/>
      <c r="AW241" s="658"/>
      <c r="AX241" s="659"/>
    </row>
    <row r="242" spans="1:50" ht="24.75" customHeight="1" x14ac:dyDescent="0.15">
      <c r="A242" s="1058"/>
      <c r="B242" s="1059"/>
      <c r="C242" s="1059"/>
      <c r="D242" s="1059"/>
      <c r="E242" s="1059"/>
      <c r="F242" s="1060"/>
      <c r="G242" s="667"/>
      <c r="H242" s="668"/>
      <c r="I242" s="668"/>
      <c r="J242" s="668"/>
      <c r="K242" s="669"/>
      <c r="L242" s="661"/>
      <c r="M242" s="662"/>
      <c r="N242" s="662"/>
      <c r="O242" s="662"/>
      <c r="P242" s="662"/>
      <c r="Q242" s="662"/>
      <c r="R242" s="662"/>
      <c r="S242" s="662"/>
      <c r="T242" s="662"/>
      <c r="U242" s="662"/>
      <c r="V242" s="662"/>
      <c r="W242" s="662"/>
      <c r="X242" s="663"/>
      <c r="Y242" s="392"/>
      <c r="Z242" s="393"/>
      <c r="AA242" s="393"/>
      <c r="AB242" s="806"/>
      <c r="AC242" s="667"/>
      <c r="AD242" s="668"/>
      <c r="AE242" s="668"/>
      <c r="AF242" s="668"/>
      <c r="AG242" s="669"/>
      <c r="AH242" s="661"/>
      <c r="AI242" s="662"/>
      <c r="AJ242" s="662"/>
      <c r="AK242" s="662"/>
      <c r="AL242" s="662"/>
      <c r="AM242" s="662"/>
      <c r="AN242" s="662"/>
      <c r="AO242" s="662"/>
      <c r="AP242" s="662"/>
      <c r="AQ242" s="662"/>
      <c r="AR242" s="662"/>
      <c r="AS242" s="662"/>
      <c r="AT242" s="663"/>
      <c r="AU242" s="392"/>
      <c r="AV242" s="393"/>
      <c r="AW242" s="393"/>
      <c r="AX242" s="394"/>
    </row>
    <row r="243" spans="1:50" ht="24.75" customHeight="1" x14ac:dyDescent="0.15">
      <c r="A243" s="1058"/>
      <c r="B243" s="1059"/>
      <c r="C243" s="1059"/>
      <c r="D243" s="1059"/>
      <c r="E243" s="1059"/>
      <c r="F243" s="106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8"/>
      <c r="B244" s="1059"/>
      <c r="C244" s="1059"/>
      <c r="D244" s="1059"/>
      <c r="E244" s="1059"/>
      <c r="F244" s="106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8"/>
      <c r="B245" s="1059"/>
      <c r="C245" s="1059"/>
      <c r="D245" s="1059"/>
      <c r="E245" s="1059"/>
      <c r="F245" s="106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8"/>
      <c r="B246" s="1059"/>
      <c r="C246" s="1059"/>
      <c r="D246" s="1059"/>
      <c r="E246" s="1059"/>
      <c r="F246" s="106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8"/>
      <c r="B247" s="1059"/>
      <c r="C247" s="1059"/>
      <c r="D247" s="1059"/>
      <c r="E247" s="1059"/>
      <c r="F247" s="106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8"/>
      <c r="B248" s="1059"/>
      <c r="C248" s="1059"/>
      <c r="D248" s="1059"/>
      <c r="E248" s="1059"/>
      <c r="F248" s="106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8"/>
      <c r="B249" s="1059"/>
      <c r="C249" s="1059"/>
      <c r="D249" s="1059"/>
      <c r="E249" s="1059"/>
      <c r="F249" s="106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8"/>
      <c r="B250" s="1059"/>
      <c r="C250" s="1059"/>
      <c r="D250" s="1059"/>
      <c r="E250" s="1059"/>
      <c r="F250" s="106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8"/>
      <c r="B251" s="1059"/>
      <c r="C251" s="1059"/>
      <c r="D251" s="1059"/>
      <c r="E251" s="1059"/>
      <c r="F251" s="106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8"/>
      <c r="B252" s="1059"/>
      <c r="C252" s="1059"/>
      <c r="D252" s="1059"/>
      <c r="E252" s="1059"/>
      <c r="F252" s="106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8"/>
      <c r="B253" s="1059"/>
      <c r="C253" s="1059"/>
      <c r="D253" s="1059"/>
      <c r="E253" s="1059"/>
      <c r="F253" s="1060"/>
      <c r="G253" s="679" t="s">
        <v>428</v>
      </c>
      <c r="H253" s="680"/>
      <c r="I253" s="680"/>
      <c r="J253" s="680"/>
      <c r="K253" s="680"/>
      <c r="L253" s="680"/>
      <c r="M253" s="680"/>
      <c r="N253" s="680"/>
      <c r="O253" s="680"/>
      <c r="P253" s="680"/>
      <c r="Q253" s="680"/>
      <c r="R253" s="680"/>
      <c r="S253" s="680"/>
      <c r="T253" s="680"/>
      <c r="U253" s="680"/>
      <c r="V253" s="680"/>
      <c r="W253" s="680"/>
      <c r="X253" s="680"/>
      <c r="Y253" s="680"/>
      <c r="Z253" s="680"/>
      <c r="AA253" s="680"/>
      <c r="AB253" s="681"/>
      <c r="AC253" s="679" t="s">
        <v>311</v>
      </c>
      <c r="AD253" s="680"/>
      <c r="AE253" s="680"/>
      <c r="AF253" s="680"/>
      <c r="AG253" s="680"/>
      <c r="AH253" s="680"/>
      <c r="AI253" s="680"/>
      <c r="AJ253" s="680"/>
      <c r="AK253" s="680"/>
      <c r="AL253" s="680"/>
      <c r="AM253" s="680"/>
      <c r="AN253" s="680"/>
      <c r="AO253" s="680"/>
      <c r="AP253" s="680"/>
      <c r="AQ253" s="680"/>
      <c r="AR253" s="680"/>
      <c r="AS253" s="680"/>
      <c r="AT253" s="680"/>
      <c r="AU253" s="680"/>
      <c r="AV253" s="680"/>
      <c r="AW253" s="680"/>
      <c r="AX253" s="794"/>
    </row>
    <row r="254" spans="1:50" ht="24.75" customHeight="1" x14ac:dyDescent="0.15">
      <c r="A254" s="1058"/>
      <c r="B254" s="1059"/>
      <c r="C254" s="1059"/>
      <c r="D254" s="1059"/>
      <c r="E254" s="1059"/>
      <c r="F254" s="1060"/>
      <c r="G254" s="815" t="s">
        <v>17</v>
      </c>
      <c r="H254" s="665"/>
      <c r="I254" s="665"/>
      <c r="J254" s="665"/>
      <c r="K254" s="665"/>
      <c r="L254" s="664" t="s">
        <v>18</v>
      </c>
      <c r="M254" s="665"/>
      <c r="N254" s="665"/>
      <c r="O254" s="665"/>
      <c r="P254" s="665"/>
      <c r="Q254" s="665"/>
      <c r="R254" s="665"/>
      <c r="S254" s="665"/>
      <c r="T254" s="665"/>
      <c r="U254" s="665"/>
      <c r="V254" s="665"/>
      <c r="W254" s="665"/>
      <c r="X254" s="666"/>
      <c r="Y254" s="657" t="s">
        <v>19</v>
      </c>
      <c r="Z254" s="658"/>
      <c r="AA254" s="658"/>
      <c r="AB254" s="799"/>
      <c r="AC254" s="815" t="s">
        <v>17</v>
      </c>
      <c r="AD254" s="665"/>
      <c r="AE254" s="665"/>
      <c r="AF254" s="665"/>
      <c r="AG254" s="665"/>
      <c r="AH254" s="664" t="s">
        <v>18</v>
      </c>
      <c r="AI254" s="665"/>
      <c r="AJ254" s="665"/>
      <c r="AK254" s="665"/>
      <c r="AL254" s="665"/>
      <c r="AM254" s="665"/>
      <c r="AN254" s="665"/>
      <c r="AO254" s="665"/>
      <c r="AP254" s="665"/>
      <c r="AQ254" s="665"/>
      <c r="AR254" s="665"/>
      <c r="AS254" s="665"/>
      <c r="AT254" s="666"/>
      <c r="AU254" s="657" t="s">
        <v>19</v>
      </c>
      <c r="AV254" s="658"/>
      <c r="AW254" s="658"/>
      <c r="AX254" s="659"/>
    </row>
    <row r="255" spans="1:50" ht="24.75" customHeight="1" x14ac:dyDescent="0.15">
      <c r="A255" s="1058"/>
      <c r="B255" s="1059"/>
      <c r="C255" s="1059"/>
      <c r="D255" s="1059"/>
      <c r="E255" s="1059"/>
      <c r="F255" s="1060"/>
      <c r="G255" s="667"/>
      <c r="H255" s="668"/>
      <c r="I255" s="668"/>
      <c r="J255" s="668"/>
      <c r="K255" s="669"/>
      <c r="L255" s="661"/>
      <c r="M255" s="662"/>
      <c r="N255" s="662"/>
      <c r="O255" s="662"/>
      <c r="P255" s="662"/>
      <c r="Q255" s="662"/>
      <c r="R255" s="662"/>
      <c r="S255" s="662"/>
      <c r="T255" s="662"/>
      <c r="U255" s="662"/>
      <c r="V255" s="662"/>
      <c r="W255" s="662"/>
      <c r="X255" s="663"/>
      <c r="Y255" s="392"/>
      <c r="Z255" s="393"/>
      <c r="AA255" s="393"/>
      <c r="AB255" s="806"/>
      <c r="AC255" s="667"/>
      <c r="AD255" s="668"/>
      <c r="AE255" s="668"/>
      <c r="AF255" s="668"/>
      <c r="AG255" s="669"/>
      <c r="AH255" s="661"/>
      <c r="AI255" s="662"/>
      <c r="AJ255" s="662"/>
      <c r="AK255" s="662"/>
      <c r="AL255" s="662"/>
      <c r="AM255" s="662"/>
      <c r="AN255" s="662"/>
      <c r="AO255" s="662"/>
      <c r="AP255" s="662"/>
      <c r="AQ255" s="662"/>
      <c r="AR255" s="662"/>
      <c r="AS255" s="662"/>
      <c r="AT255" s="663"/>
      <c r="AU255" s="392"/>
      <c r="AV255" s="393"/>
      <c r="AW255" s="393"/>
      <c r="AX255" s="394"/>
    </row>
    <row r="256" spans="1:50" ht="24.75" customHeight="1" x14ac:dyDescent="0.15">
      <c r="A256" s="1058"/>
      <c r="B256" s="1059"/>
      <c r="C256" s="1059"/>
      <c r="D256" s="1059"/>
      <c r="E256" s="1059"/>
      <c r="F256" s="106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8"/>
      <c r="B257" s="1059"/>
      <c r="C257" s="1059"/>
      <c r="D257" s="1059"/>
      <c r="E257" s="1059"/>
      <c r="F257" s="106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8"/>
      <c r="B258" s="1059"/>
      <c r="C258" s="1059"/>
      <c r="D258" s="1059"/>
      <c r="E258" s="1059"/>
      <c r="F258" s="106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8"/>
      <c r="B259" s="1059"/>
      <c r="C259" s="1059"/>
      <c r="D259" s="1059"/>
      <c r="E259" s="1059"/>
      <c r="F259" s="106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8"/>
      <c r="B260" s="1059"/>
      <c r="C260" s="1059"/>
      <c r="D260" s="1059"/>
      <c r="E260" s="1059"/>
      <c r="F260" s="106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8"/>
      <c r="B261" s="1059"/>
      <c r="C261" s="1059"/>
      <c r="D261" s="1059"/>
      <c r="E261" s="1059"/>
      <c r="F261" s="106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8"/>
      <c r="B262" s="1059"/>
      <c r="C262" s="1059"/>
      <c r="D262" s="1059"/>
      <c r="E262" s="1059"/>
      <c r="F262" s="106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8"/>
      <c r="B263" s="1059"/>
      <c r="C263" s="1059"/>
      <c r="D263" s="1059"/>
      <c r="E263" s="1059"/>
      <c r="F263" s="106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8"/>
      <c r="B264" s="1059"/>
      <c r="C264" s="1059"/>
      <c r="D264" s="1059"/>
      <c r="E264" s="1059"/>
      <c r="F264" s="106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495</v>
      </c>
      <c r="Z3" s="363"/>
      <c r="AA3" s="363"/>
      <c r="AB3" s="363"/>
      <c r="AC3" s="142" t="s">
        <v>478</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9">
        <v>1</v>
      </c>
      <c r="B4" s="106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9">
        <v>2</v>
      </c>
      <c r="B5" s="106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9">
        <v>3</v>
      </c>
      <c r="B6" s="106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9">
        <v>4</v>
      </c>
      <c r="B7" s="106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9">
        <v>5</v>
      </c>
      <c r="B8" s="106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9">
        <v>6</v>
      </c>
      <c r="B9" s="106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9">
        <v>7</v>
      </c>
      <c r="B10" s="106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9">
        <v>8</v>
      </c>
      <c r="B11" s="106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9">
        <v>9</v>
      </c>
      <c r="B12" s="106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9">
        <v>10</v>
      </c>
      <c r="B13" s="106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9">
        <v>11</v>
      </c>
      <c r="B14" s="106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9">
        <v>12</v>
      </c>
      <c r="B15" s="106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9">
        <v>13</v>
      </c>
      <c r="B16" s="106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9">
        <v>14</v>
      </c>
      <c r="B17" s="106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9">
        <v>15</v>
      </c>
      <c r="B18" s="106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9">
        <v>16</v>
      </c>
      <c r="B19" s="106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9">
        <v>17</v>
      </c>
      <c r="B20" s="106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9">
        <v>18</v>
      </c>
      <c r="B21" s="106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9">
        <v>19</v>
      </c>
      <c r="B22" s="106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9">
        <v>20</v>
      </c>
      <c r="B23" s="106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9">
        <v>21</v>
      </c>
      <c r="B24" s="106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9">
        <v>22</v>
      </c>
      <c r="B25" s="106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9">
        <v>23</v>
      </c>
      <c r="B26" s="106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9">
        <v>24</v>
      </c>
      <c r="B27" s="106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9">
        <v>25</v>
      </c>
      <c r="B28" s="106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9">
        <v>26</v>
      </c>
      <c r="B29" s="106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9">
        <v>27</v>
      </c>
      <c r="B30" s="106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9">
        <v>28</v>
      </c>
      <c r="B31" s="1069">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9">
        <v>29</v>
      </c>
      <c r="B32" s="1069">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9">
        <v>30</v>
      </c>
      <c r="B33" s="1069">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495</v>
      </c>
      <c r="Z36" s="363"/>
      <c r="AA36" s="363"/>
      <c r="AB36" s="363"/>
      <c r="AC36" s="142" t="s">
        <v>478</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9">
        <v>1</v>
      </c>
      <c r="B37" s="1069">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9">
        <v>2</v>
      </c>
      <c r="B38" s="106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9">
        <v>3</v>
      </c>
      <c r="B39" s="106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9">
        <v>4</v>
      </c>
      <c r="B40" s="106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9">
        <v>5</v>
      </c>
      <c r="B41" s="106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9">
        <v>6</v>
      </c>
      <c r="B42" s="106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9">
        <v>7</v>
      </c>
      <c r="B43" s="106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9">
        <v>8</v>
      </c>
      <c r="B44" s="106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9">
        <v>9</v>
      </c>
      <c r="B45" s="106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9">
        <v>10</v>
      </c>
      <c r="B46" s="106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9">
        <v>11</v>
      </c>
      <c r="B47" s="106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9">
        <v>12</v>
      </c>
      <c r="B48" s="106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9">
        <v>13</v>
      </c>
      <c r="B49" s="106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9">
        <v>14</v>
      </c>
      <c r="B50" s="106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9">
        <v>15</v>
      </c>
      <c r="B51" s="106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9">
        <v>16</v>
      </c>
      <c r="B52" s="106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9">
        <v>17</v>
      </c>
      <c r="B53" s="106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9">
        <v>18</v>
      </c>
      <c r="B54" s="106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9">
        <v>19</v>
      </c>
      <c r="B55" s="106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9">
        <v>20</v>
      </c>
      <c r="B56" s="106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9">
        <v>21</v>
      </c>
      <c r="B57" s="106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9">
        <v>22</v>
      </c>
      <c r="B58" s="106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9">
        <v>23</v>
      </c>
      <c r="B59" s="106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9">
        <v>24</v>
      </c>
      <c r="B60" s="106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9">
        <v>25</v>
      </c>
      <c r="B61" s="106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9">
        <v>26</v>
      </c>
      <c r="B62" s="106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9">
        <v>27</v>
      </c>
      <c r="B63" s="106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9">
        <v>28</v>
      </c>
      <c r="B64" s="106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9">
        <v>29</v>
      </c>
      <c r="B65" s="106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9">
        <v>30</v>
      </c>
      <c r="B66" s="106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495</v>
      </c>
      <c r="Z69" s="363"/>
      <c r="AA69" s="363"/>
      <c r="AB69" s="363"/>
      <c r="AC69" s="142" t="s">
        <v>478</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9">
        <v>1</v>
      </c>
      <c r="B70" s="106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9">
        <v>2</v>
      </c>
      <c r="B71" s="106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9">
        <v>3</v>
      </c>
      <c r="B72" s="106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9">
        <v>4</v>
      </c>
      <c r="B73" s="106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9">
        <v>5</v>
      </c>
      <c r="B74" s="106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9">
        <v>6</v>
      </c>
      <c r="B75" s="106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9">
        <v>7</v>
      </c>
      <c r="B76" s="106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9">
        <v>8</v>
      </c>
      <c r="B77" s="106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9">
        <v>9</v>
      </c>
      <c r="B78" s="106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9">
        <v>10</v>
      </c>
      <c r="B79" s="106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9">
        <v>11</v>
      </c>
      <c r="B80" s="106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9">
        <v>12</v>
      </c>
      <c r="B81" s="106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9">
        <v>13</v>
      </c>
      <c r="B82" s="106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9">
        <v>14</v>
      </c>
      <c r="B83" s="106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9">
        <v>15</v>
      </c>
      <c r="B84" s="106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9">
        <v>16</v>
      </c>
      <c r="B85" s="106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9">
        <v>17</v>
      </c>
      <c r="B86" s="106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9">
        <v>18</v>
      </c>
      <c r="B87" s="106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9">
        <v>19</v>
      </c>
      <c r="B88" s="106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9">
        <v>20</v>
      </c>
      <c r="B89" s="106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9">
        <v>21</v>
      </c>
      <c r="B90" s="106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9">
        <v>22</v>
      </c>
      <c r="B91" s="106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9">
        <v>23</v>
      </c>
      <c r="B92" s="106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9">
        <v>24</v>
      </c>
      <c r="B93" s="106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9">
        <v>25</v>
      </c>
      <c r="B94" s="106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9">
        <v>26</v>
      </c>
      <c r="B95" s="106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9">
        <v>27</v>
      </c>
      <c r="B96" s="106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9">
        <v>28</v>
      </c>
      <c r="B97" s="106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9">
        <v>29</v>
      </c>
      <c r="B98" s="106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9">
        <v>30</v>
      </c>
      <c r="B99" s="106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2" t="s">
        <v>478</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9">
        <v>1</v>
      </c>
      <c r="B103" s="106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9">
        <v>2</v>
      </c>
      <c r="B104" s="106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9">
        <v>3</v>
      </c>
      <c r="B105" s="106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9">
        <v>4</v>
      </c>
      <c r="B106" s="106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9">
        <v>5</v>
      </c>
      <c r="B107" s="106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9">
        <v>6</v>
      </c>
      <c r="B108" s="106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9">
        <v>7</v>
      </c>
      <c r="B109" s="106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9">
        <v>8</v>
      </c>
      <c r="B110" s="106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9">
        <v>9</v>
      </c>
      <c r="B111" s="106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9">
        <v>10</v>
      </c>
      <c r="B112" s="106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9">
        <v>11</v>
      </c>
      <c r="B113" s="106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9">
        <v>12</v>
      </c>
      <c r="B114" s="106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9">
        <v>13</v>
      </c>
      <c r="B115" s="106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9">
        <v>14</v>
      </c>
      <c r="B116" s="106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9">
        <v>15</v>
      </c>
      <c r="B117" s="106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9">
        <v>16</v>
      </c>
      <c r="B118" s="106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9">
        <v>17</v>
      </c>
      <c r="B119" s="106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9">
        <v>18</v>
      </c>
      <c r="B120" s="106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9">
        <v>19</v>
      </c>
      <c r="B121" s="106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9">
        <v>20</v>
      </c>
      <c r="B122" s="106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9">
        <v>21</v>
      </c>
      <c r="B123" s="106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9">
        <v>22</v>
      </c>
      <c r="B124" s="106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9">
        <v>23</v>
      </c>
      <c r="B125" s="106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9">
        <v>24</v>
      </c>
      <c r="B126" s="106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9">
        <v>25</v>
      </c>
      <c r="B127" s="106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9">
        <v>26</v>
      </c>
      <c r="B128" s="106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9">
        <v>27</v>
      </c>
      <c r="B129" s="106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9">
        <v>28</v>
      </c>
      <c r="B130" s="106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9">
        <v>29</v>
      </c>
      <c r="B131" s="106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9">
        <v>30</v>
      </c>
      <c r="B132" s="106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2" t="s">
        <v>478</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9">
        <v>1</v>
      </c>
      <c r="B136" s="106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9">
        <v>2</v>
      </c>
      <c r="B137" s="106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9">
        <v>3</v>
      </c>
      <c r="B138" s="106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9">
        <v>4</v>
      </c>
      <c r="B139" s="106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9">
        <v>5</v>
      </c>
      <c r="B140" s="106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9">
        <v>6</v>
      </c>
      <c r="B141" s="106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9">
        <v>7</v>
      </c>
      <c r="B142" s="106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9">
        <v>8</v>
      </c>
      <c r="B143" s="106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9">
        <v>9</v>
      </c>
      <c r="B144" s="106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9">
        <v>10</v>
      </c>
      <c r="B145" s="106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9">
        <v>11</v>
      </c>
      <c r="B146" s="106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9">
        <v>12</v>
      </c>
      <c r="B147" s="106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9">
        <v>13</v>
      </c>
      <c r="B148" s="106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9">
        <v>14</v>
      </c>
      <c r="B149" s="106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9">
        <v>15</v>
      </c>
      <c r="B150" s="106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9">
        <v>16</v>
      </c>
      <c r="B151" s="106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9">
        <v>17</v>
      </c>
      <c r="B152" s="106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9">
        <v>18</v>
      </c>
      <c r="B153" s="106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9">
        <v>19</v>
      </c>
      <c r="B154" s="106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9">
        <v>20</v>
      </c>
      <c r="B155" s="106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9">
        <v>21</v>
      </c>
      <c r="B156" s="106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9">
        <v>22</v>
      </c>
      <c r="B157" s="106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9">
        <v>23</v>
      </c>
      <c r="B158" s="106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9">
        <v>24</v>
      </c>
      <c r="B159" s="106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9">
        <v>25</v>
      </c>
      <c r="B160" s="106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9">
        <v>26</v>
      </c>
      <c r="B161" s="106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9">
        <v>27</v>
      </c>
      <c r="B162" s="106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9">
        <v>28</v>
      </c>
      <c r="B163" s="106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9">
        <v>29</v>
      </c>
      <c r="B164" s="106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9">
        <v>30</v>
      </c>
      <c r="B165" s="106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2" t="s">
        <v>478</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9">
        <v>1</v>
      </c>
      <c r="B169" s="106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9">
        <v>2</v>
      </c>
      <c r="B170" s="106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9">
        <v>3</v>
      </c>
      <c r="B171" s="106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9">
        <v>4</v>
      </c>
      <c r="B172" s="106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9">
        <v>5</v>
      </c>
      <c r="B173" s="106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9">
        <v>6</v>
      </c>
      <c r="B174" s="106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9">
        <v>7</v>
      </c>
      <c r="B175" s="106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9">
        <v>8</v>
      </c>
      <c r="B176" s="106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9">
        <v>9</v>
      </c>
      <c r="B177" s="106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9">
        <v>10</v>
      </c>
      <c r="B178" s="106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9">
        <v>11</v>
      </c>
      <c r="B179" s="106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9">
        <v>12</v>
      </c>
      <c r="B180" s="106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9">
        <v>13</v>
      </c>
      <c r="B181" s="106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9">
        <v>14</v>
      </c>
      <c r="B182" s="106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9">
        <v>15</v>
      </c>
      <c r="B183" s="106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9">
        <v>16</v>
      </c>
      <c r="B184" s="106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9">
        <v>17</v>
      </c>
      <c r="B185" s="106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9">
        <v>18</v>
      </c>
      <c r="B186" s="106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9">
        <v>19</v>
      </c>
      <c r="B187" s="106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9">
        <v>20</v>
      </c>
      <c r="B188" s="106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9">
        <v>21</v>
      </c>
      <c r="B189" s="106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9">
        <v>22</v>
      </c>
      <c r="B190" s="106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9">
        <v>23</v>
      </c>
      <c r="B191" s="106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9">
        <v>24</v>
      </c>
      <c r="B192" s="106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9">
        <v>25</v>
      </c>
      <c r="B193" s="106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9">
        <v>26</v>
      </c>
      <c r="B194" s="106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9">
        <v>27</v>
      </c>
      <c r="B195" s="106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9">
        <v>28</v>
      </c>
      <c r="B196" s="106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9">
        <v>29</v>
      </c>
      <c r="B197" s="106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9">
        <v>30</v>
      </c>
      <c r="B198" s="106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2" t="s">
        <v>478</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9">
        <v>1</v>
      </c>
      <c r="B202" s="1069">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9">
        <v>2</v>
      </c>
      <c r="B203" s="106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9">
        <v>3</v>
      </c>
      <c r="B204" s="106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9">
        <v>4</v>
      </c>
      <c r="B205" s="106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9">
        <v>5</v>
      </c>
      <c r="B206" s="106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9">
        <v>6</v>
      </c>
      <c r="B207" s="106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9">
        <v>7</v>
      </c>
      <c r="B208" s="106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9">
        <v>8</v>
      </c>
      <c r="B209" s="106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9">
        <v>9</v>
      </c>
      <c r="B210" s="106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9">
        <v>10</v>
      </c>
      <c r="B211" s="106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9">
        <v>11</v>
      </c>
      <c r="B212" s="106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9">
        <v>12</v>
      </c>
      <c r="B213" s="106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9">
        <v>13</v>
      </c>
      <c r="B214" s="106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9">
        <v>14</v>
      </c>
      <c r="B215" s="106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9">
        <v>15</v>
      </c>
      <c r="B216" s="106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9">
        <v>16</v>
      </c>
      <c r="B217" s="106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9">
        <v>17</v>
      </c>
      <c r="B218" s="106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9">
        <v>18</v>
      </c>
      <c r="B219" s="106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9">
        <v>19</v>
      </c>
      <c r="B220" s="106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9">
        <v>20</v>
      </c>
      <c r="B221" s="106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9">
        <v>21</v>
      </c>
      <c r="B222" s="106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9">
        <v>22</v>
      </c>
      <c r="B223" s="106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9">
        <v>23</v>
      </c>
      <c r="B224" s="106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9">
        <v>24</v>
      </c>
      <c r="B225" s="106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9">
        <v>25</v>
      </c>
      <c r="B226" s="106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9">
        <v>26</v>
      </c>
      <c r="B227" s="106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9">
        <v>27</v>
      </c>
      <c r="B228" s="106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9">
        <v>28</v>
      </c>
      <c r="B229" s="106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9">
        <v>29</v>
      </c>
      <c r="B230" s="106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9">
        <v>30</v>
      </c>
      <c r="B231" s="106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2" t="s">
        <v>478</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9">
        <v>1</v>
      </c>
      <c r="B235" s="106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9">
        <v>2</v>
      </c>
      <c r="B236" s="106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9">
        <v>3</v>
      </c>
      <c r="B237" s="106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9">
        <v>4</v>
      </c>
      <c r="B238" s="106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9">
        <v>5</v>
      </c>
      <c r="B239" s="106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9">
        <v>6</v>
      </c>
      <c r="B240" s="106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9">
        <v>7</v>
      </c>
      <c r="B241" s="106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9">
        <v>8</v>
      </c>
      <c r="B242" s="106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9">
        <v>9</v>
      </c>
      <c r="B243" s="106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9">
        <v>10</v>
      </c>
      <c r="B244" s="106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9">
        <v>11</v>
      </c>
      <c r="B245" s="106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9">
        <v>12</v>
      </c>
      <c r="B246" s="106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9">
        <v>13</v>
      </c>
      <c r="B247" s="106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9">
        <v>14</v>
      </c>
      <c r="B248" s="106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9">
        <v>15</v>
      </c>
      <c r="B249" s="106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9">
        <v>16</v>
      </c>
      <c r="B250" s="106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9">
        <v>17</v>
      </c>
      <c r="B251" s="106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9">
        <v>18</v>
      </c>
      <c r="B252" s="106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9">
        <v>19</v>
      </c>
      <c r="B253" s="106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9">
        <v>20</v>
      </c>
      <c r="B254" s="106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9">
        <v>21</v>
      </c>
      <c r="B255" s="106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9">
        <v>22</v>
      </c>
      <c r="B256" s="106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9">
        <v>23</v>
      </c>
      <c r="B257" s="106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9">
        <v>24</v>
      </c>
      <c r="B258" s="106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9">
        <v>25</v>
      </c>
      <c r="B259" s="106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9">
        <v>26</v>
      </c>
      <c r="B260" s="106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9">
        <v>27</v>
      </c>
      <c r="B261" s="106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9">
        <v>28</v>
      </c>
      <c r="B262" s="106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9">
        <v>29</v>
      </c>
      <c r="B263" s="106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9">
        <v>30</v>
      </c>
      <c r="B264" s="106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2" t="s">
        <v>478</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9">
        <v>1</v>
      </c>
      <c r="B268" s="106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9">
        <v>2</v>
      </c>
      <c r="B269" s="106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9">
        <v>3</v>
      </c>
      <c r="B270" s="106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9">
        <v>4</v>
      </c>
      <c r="B271" s="106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9">
        <v>5</v>
      </c>
      <c r="B272" s="106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9">
        <v>6</v>
      </c>
      <c r="B273" s="106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9">
        <v>7</v>
      </c>
      <c r="B274" s="106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9">
        <v>8</v>
      </c>
      <c r="B275" s="106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9">
        <v>9</v>
      </c>
      <c r="B276" s="106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9">
        <v>10</v>
      </c>
      <c r="B277" s="106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9">
        <v>11</v>
      </c>
      <c r="B278" s="106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9">
        <v>12</v>
      </c>
      <c r="B279" s="106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9">
        <v>13</v>
      </c>
      <c r="B280" s="106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9">
        <v>14</v>
      </c>
      <c r="B281" s="106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9">
        <v>15</v>
      </c>
      <c r="B282" s="106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9">
        <v>16</v>
      </c>
      <c r="B283" s="106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9">
        <v>17</v>
      </c>
      <c r="B284" s="106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9">
        <v>18</v>
      </c>
      <c r="B285" s="106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9">
        <v>19</v>
      </c>
      <c r="B286" s="106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9">
        <v>20</v>
      </c>
      <c r="B287" s="106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9">
        <v>21</v>
      </c>
      <c r="B288" s="106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9">
        <v>22</v>
      </c>
      <c r="B289" s="106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9">
        <v>23</v>
      </c>
      <c r="B290" s="106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9">
        <v>24</v>
      </c>
      <c r="B291" s="106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9">
        <v>25</v>
      </c>
      <c r="B292" s="106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9">
        <v>26</v>
      </c>
      <c r="B293" s="106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9">
        <v>27</v>
      </c>
      <c r="B294" s="106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9">
        <v>28</v>
      </c>
      <c r="B295" s="106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9">
        <v>29</v>
      </c>
      <c r="B296" s="106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9">
        <v>30</v>
      </c>
      <c r="B297" s="106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2" t="s">
        <v>478</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9">
        <v>1</v>
      </c>
      <c r="B301" s="106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9">
        <v>2</v>
      </c>
      <c r="B302" s="106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9">
        <v>3</v>
      </c>
      <c r="B303" s="106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9">
        <v>4</v>
      </c>
      <c r="B304" s="106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9">
        <v>5</v>
      </c>
      <c r="B305" s="106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9">
        <v>6</v>
      </c>
      <c r="B306" s="106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9">
        <v>7</v>
      </c>
      <c r="B307" s="106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9">
        <v>8</v>
      </c>
      <c r="B308" s="106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9">
        <v>9</v>
      </c>
      <c r="B309" s="106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9">
        <v>10</v>
      </c>
      <c r="B310" s="106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9">
        <v>11</v>
      </c>
      <c r="B311" s="106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9">
        <v>12</v>
      </c>
      <c r="B312" s="106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9">
        <v>13</v>
      </c>
      <c r="B313" s="106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9">
        <v>14</v>
      </c>
      <c r="B314" s="106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9">
        <v>15</v>
      </c>
      <c r="B315" s="106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9">
        <v>16</v>
      </c>
      <c r="B316" s="106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9">
        <v>17</v>
      </c>
      <c r="B317" s="106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9">
        <v>18</v>
      </c>
      <c r="B318" s="106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9">
        <v>19</v>
      </c>
      <c r="B319" s="106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9">
        <v>20</v>
      </c>
      <c r="B320" s="106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9">
        <v>21</v>
      </c>
      <c r="B321" s="106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9">
        <v>22</v>
      </c>
      <c r="B322" s="106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9">
        <v>23</v>
      </c>
      <c r="B323" s="106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9">
        <v>24</v>
      </c>
      <c r="B324" s="106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9">
        <v>25</v>
      </c>
      <c r="B325" s="106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9">
        <v>26</v>
      </c>
      <c r="B326" s="106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9">
        <v>27</v>
      </c>
      <c r="B327" s="106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9">
        <v>28</v>
      </c>
      <c r="B328" s="106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9">
        <v>29</v>
      </c>
      <c r="B329" s="106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9">
        <v>30</v>
      </c>
      <c r="B330" s="106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2" t="s">
        <v>478</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9">
        <v>1</v>
      </c>
      <c r="B334" s="106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9">
        <v>2</v>
      </c>
      <c r="B335" s="106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9">
        <v>3</v>
      </c>
      <c r="B336" s="106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9">
        <v>4</v>
      </c>
      <c r="B337" s="106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9">
        <v>5</v>
      </c>
      <c r="B338" s="106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9">
        <v>6</v>
      </c>
      <c r="B339" s="106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9">
        <v>7</v>
      </c>
      <c r="B340" s="106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9">
        <v>8</v>
      </c>
      <c r="B341" s="106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9">
        <v>9</v>
      </c>
      <c r="B342" s="106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9">
        <v>10</v>
      </c>
      <c r="B343" s="106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9">
        <v>11</v>
      </c>
      <c r="B344" s="106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9">
        <v>12</v>
      </c>
      <c r="B345" s="106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9">
        <v>13</v>
      </c>
      <c r="B346" s="106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9">
        <v>14</v>
      </c>
      <c r="B347" s="106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9">
        <v>15</v>
      </c>
      <c r="B348" s="106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9">
        <v>16</v>
      </c>
      <c r="B349" s="106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9">
        <v>17</v>
      </c>
      <c r="B350" s="106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9">
        <v>18</v>
      </c>
      <c r="B351" s="106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9">
        <v>19</v>
      </c>
      <c r="B352" s="106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9">
        <v>20</v>
      </c>
      <c r="B353" s="106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9">
        <v>21</v>
      </c>
      <c r="B354" s="106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9">
        <v>22</v>
      </c>
      <c r="B355" s="106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9">
        <v>23</v>
      </c>
      <c r="B356" s="106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9">
        <v>24</v>
      </c>
      <c r="B357" s="106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9">
        <v>25</v>
      </c>
      <c r="B358" s="106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9">
        <v>26</v>
      </c>
      <c r="B359" s="106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9">
        <v>27</v>
      </c>
      <c r="B360" s="106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9">
        <v>28</v>
      </c>
      <c r="B361" s="106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9">
        <v>29</v>
      </c>
      <c r="B362" s="106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9">
        <v>30</v>
      </c>
      <c r="B363" s="106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2" t="s">
        <v>478</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9">
        <v>1</v>
      </c>
      <c r="B367" s="106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9">
        <v>2</v>
      </c>
      <c r="B368" s="106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9">
        <v>3</v>
      </c>
      <c r="B369" s="106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9">
        <v>4</v>
      </c>
      <c r="B370" s="106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9">
        <v>5</v>
      </c>
      <c r="B371" s="106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9">
        <v>6</v>
      </c>
      <c r="B372" s="106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9">
        <v>7</v>
      </c>
      <c r="B373" s="106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9">
        <v>8</v>
      </c>
      <c r="B374" s="106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9">
        <v>9</v>
      </c>
      <c r="B375" s="106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9">
        <v>10</v>
      </c>
      <c r="B376" s="106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9">
        <v>11</v>
      </c>
      <c r="B377" s="106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9">
        <v>12</v>
      </c>
      <c r="B378" s="106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9">
        <v>13</v>
      </c>
      <c r="B379" s="106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9">
        <v>14</v>
      </c>
      <c r="B380" s="106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9">
        <v>15</v>
      </c>
      <c r="B381" s="106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9">
        <v>16</v>
      </c>
      <c r="B382" s="106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9">
        <v>17</v>
      </c>
      <c r="B383" s="106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9">
        <v>18</v>
      </c>
      <c r="B384" s="106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9">
        <v>19</v>
      </c>
      <c r="B385" s="106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9">
        <v>20</v>
      </c>
      <c r="B386" s="106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9">
        <v>21</v>
      </c>
      <c r="B387" s="106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9">
        <v>22</v>
      </c>
      <c r="B388" s="106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9">
        <v>23</v>
      </c>
      <c r="B389" s="106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9">
        <v>24</v>
      </c>
      <c r="B390" s="106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9">
        <v>25</v>
      </c>
      <c r="B391" s="106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9">
        <v>26</v>
      </c>
      <c r="B392" s="106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9">
        <v>27</v>
      </c>
      <c r="B393" s="106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9">
        <v>28</v>
      </c>
      <c r="B394" s="106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9">
        <v>29</v>
      </c>
      <c r="B395" s="106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9">
        <v>30</v>
      </c>
      <c r="B396" s="106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2" t="s">
        <v>478</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9">
        <v>1</v>
      </c>
      <c r="B400" s="106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9">
        <v>2</v>
      </c>
      <c r="B401" s="106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9">
        <v>3</v>
      </c>
      <c r="B402" s="106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9">
        <v>4</v>
      </c>
      <c r="B403" s="106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9">
        <v>5</v>
      </c>
      <c r="B404" s="106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9">
        <v>6</v>
      </c>
      <c r="B405" s="106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9">
        <v>7</v>
      </c>
      <c r="B406" s="106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9">
        <v>8</v>
      </c>
      <c r="B407" s="106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9">
        <v>9</v>
      </c>
      <c r="B408" s="106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9">
        <v>10</v>
      </c>
      <c r="B409" s="106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9">
        <v>11</v>
      </c>
      <c r="B410" s="106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9">
        <v>12</v>
      </c>
      <c r="B411" s="106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9">
        <v>13</v>
      </c>
      <c r="B412" s="106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9">
        <v>14</v>
      </c>
      <c r="B413" s="106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9">
        <v>15</v>
      </c>
      <c r="B414" s="106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9">
        <v>16</v>
      </c>
      <c r="B415" s="106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9">
        <v>17</v>
      </c>
      <c r="B416" s="106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9">
        <v>18</v>
      </c>
      <c r="B417" s="106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9">
        <v>19</v>
      </c>
      <c r="B418" s="106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9">
        <v>20</v>
      </c>
      <c r="B419" s="106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9">
        <v>21</v>
      </c>
      <c r="B420" s="106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9">
        <v>22</v>
      </c>
      <c r="B421" s="106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9">
        <v>23</v>
      </c>
      <c r="B422" s="106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9">
        <v>24</v>
      </c>
      <c r="B423" s="106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9">
        <v>25</v>
      </c>
      <c r="B424" s="106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9">
        <v>26</v>
      </c>
      <c r="B425" s="106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9">
        <v>27</v>
      </c>
      <c r="B426" s="106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9">
        <v>28</v>
      </c>
      <c r="B427" s="106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9">
        <v>29</v>
      </c>
      <c r="B428" s="106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9">
        <v>30</v>
      </c>
      <c r="B429" s="106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2" t="s">
        <v>478</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9">
        <v>1</v>
      </c>
      <c r="B433" s="106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9">
        <v>2</v>
      </c>
      <c r="B434" s="106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9">
        <v>3</v>
      </c>
      <c r="B435" s="106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9">
        <v>4</v>
      </c>
      <c r="B436" s="106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9">
        <v>5</v>
      </c>
      <c r="B437" s="106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9">
        <v>6</v>
      </c>
      <c r="B438" s="106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9">
        <v>7</v>
      </c>
      <c r="B439" s="106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9">
        <v>8</v>
      </c>
      <c r="B440" s="106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9">
        <v>9</v>
      </c>
      <c r="B441" s="106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9">
        <v>10</v>
      </c>
      <c r="B442" s="106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9">
        <v>11</v>
      </c>
      <c r="B443" s="106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9">
        <v>12</v>
      </c>
      <c r="B444" s="106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9">
        <v>13</v>
      </c>
      <c r="B445" s="106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9">
        <v>14</v>
      </c>
      <c r="B446" s="106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9">
        <v>15</v>
      </c>
      <c r="B447" s="106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9">
        <v>16</v>
      </c>
      <c r="B448" s="106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9">
        <v>17</v>
      </c>
      <c r="B449" s="106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9">
        <v>18</v>
      </c>
      <c r="B450" s="106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9">
        <v>19</v>
      </c>
      <c r="B451" s="106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9">
        <v>20</v>
      </c>
      <c r="B452" s="106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9">
        <v>21</v>
      </c>
      <c r="B453" s="106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9">
        <v>22</v>
      </c>
      <c r="B454" s="106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9">
        <v>23</v>
      </c>
      <c r="B455" s="106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9">
        <v>24</v>
      </c>
      <c r="B456" s="106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9">
        <v>25</v>
      </c>
      <c r="B457" s="106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9">
        <v>26</v>
      </c>
      <c r="B458" s="106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9">
        <v>27</v>
      </c>
      <c r="B459" s="106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9">
        <v>28</v>
      </c>
      <c r="B460" s="106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9">
        <v>29</v>
      </c>
      <c r="B461" s="106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9">
        <v>30</v>
      </c>
      <c r="B462" s="106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2" t="s">
        <v>478</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9">
        <v>1</v>
      </c>
      <c r="B466" s="106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9">
        <v>2</v>
      </c>
      <c r="B467" s="106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9">
        <v>3</v>
      </c>
      <c r="B468" s="106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9">
        <v>4</v>
      </c>
      <c r="B469" s="106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9">
        <v>5</v>
      </c>
      <c r="B470" s="106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9">
        <v>6</v>
      </c>
      <c r="B471" s="106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9">
        <v>7</v>
      </c>
      <c r="B472" s="106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9">
        <v>8</v>
      </c>
      <c r="B473" s="106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9">
        <v>9</v>
      </c>
      <c r="B474" s="106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9">
        <v>10</v>
      </c>
      <c r="B475" s="106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9">
        <v>11</v>
      </c>
      <c r="B476" s="106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9">
        <v>12</v>
      </c>
      <c r="B477" s="106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9">
        <v>13</v>
      </c>
      <c r="B478" s="106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9">
        <v>14</v>
      </c>
      <c r="B479" s="106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9">
        <v>15</v>
      </c>
      <c r="B480" s="106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9">
        <v>16</v>
      </c>
      <c r="B481" s="106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9">
        <v>17</v>
      </c>
      <c r="B482" s="106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9">
        <v>18</v>
      </c>
      <c r="B483" s="106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9">
        <v>19</v>
      </c>
      <c r="B484" s="106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9">
        <v>20</v>
      </c>
      <c r="B485" s="106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9">
        <v>21</v>
      </c>
      <c r="B486" s="106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9">
        <v>22</v>
      </c>
      <c r="B487" s="106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9">
        <v>23</v>
      </c>
      <c r="B488" s="106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9">
        <v>24</v>
      </c>
      <c r="B489" s="106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9">
        <v>25</v>
      </c>
      <c r="B490" s="106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9">
        <v>26</v>
      </c>
      <c r="B491" s="106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9">
        <v>27</v>
      </c>
      <c r="B492" s="106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9">
        <v>28</v>
      </c>
      <c r="B493" s="106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9">
        <v>29</v>
      </c>
      <c r="B494" s="106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9">
        <v>30</v>
      </c>
      <c r="B495" s="106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2" t="s">
        <v>478</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9">
        <v>1</v>
      </c>
      <c r="B499" s="106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9">
        <v>2</v>
      </c>
      <c r="B500" s="106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9">
        <v>3</v>
      </c>
      <c r="B501" s="106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9">
        <v>4</v>
      </c>
      <c r="B502" s="106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9">
        <v>5</v>
      </c>
      <c r="B503" s="106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9">
        <v>6</v>
      </c>
      <c r="B504" s="106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9">
        <v>7</v>
      </c>
      <c r="B505" s="106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9">
        <v>8</v>
      </c>
      <c r="B506" s="106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9">
        <v>9</v>
      </c>
      <c r="B507" s="106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9">
        <v>10</v>
      </c>
      <c r="B508" s="106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9">
        <v>11</v>
      </c>
      <c r="B509" s="106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9">
        <v>12</v>
      </c>
      <c r="B510" s="106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9">
        <v>13</v>
      </c>
      <c r="B511" s="106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9">
        <v>14</v>
      </c>
      <c r="B512" s="106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9">
        <v>15</v>
      </c>
      <c r="B513" s="106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9">
        <v>16</v>
      </c>
      <c r="B514" s="106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9">
        <v>17</v>
      </c>
      <c r="B515" s="106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9">
        <v>18</v>
      </c>
      <c r="B516" s="106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9">
        <v>19</v>
      </c>
      <c r="B517" s="106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9">
        <v>20</v>
      </c>
      <c r="B518" s="106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9">
        <v>21</v>
      </c>
      <c r="B519" s="106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9">
        <v>22</v>
      </c>
      <c r="B520" s="106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9">
        <v>23</v>
      </c>
      <c r="B521" s="106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9">
        <v>24</v>
      </c>
      <c r="B522" s="106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9">
        <v>25</v>
      </c>
      <c r="B523" s="106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9">
        <v>26</v>
      </c>
      <c r="B524" s="106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9">
        <v>27</v>
      </c>
      <c r="B525" s="106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9">
        <v>28</v>
      </c>
      <c r="B526" s="106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9">
        <v>29</v>
      </c>
      <c r="B527" s="106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9">
        <v>30</v>
      </c>
      <c r="B528" s="106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2" t="s">
        <v>478</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9">
        <v>1</v>
      </c>
      <c r="B532" s="106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9">
        <v>2</v>
      </c>
      <c r="B533" s="106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9">
        <v>3</v>
      </c>
      <c r="B534" s="106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9">
        <v>4</v>
      </c>
      <c r="B535" s="106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9">
        <v>5</v>
      </c>
      <c r="B536" s="106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9">
        <v>6</v>
      </c>
      <c r="B537" s="106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9">
        <v>7</v>
      </c>
      <c r="B538" s="106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9">
        <v>8</v>
      </c>
      <c r="B539" s="106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9">
        <v>9</v>
      </c>
      <c r="B540" s="106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9">
        <v>10</v>
      </c>
      <c r="B541" s="106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9">
        <v>11</v>
      </c>
      <c r="B542" s="106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9">
        <v>12</v>
      </c>
      <c r="B543" s="106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9">
        <v>13</v>
      </c>
      <c r="B544" s="106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9">
        <v>14</v>
      </c>
      <c r="B545" s="106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9">
        <v>15</v>
      </c>
      <c r="B546" s="106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9">
        <v>16</v>
      </c>
      <c r="B547" s="106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9">
        <v>17</v>
      </c>
      <c r="B548" s="106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9">
        <v>18</v>
      </c>
      <c r="B549" s="106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9">
        <v>19</v>
      </c>
      <c r="B550" s="106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9">
        <v>20</v>
      </c>
      <c r="B551" s="106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9">
        <v>21</v>
      </c>
      <c r="B552" s="106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9">
        <v>22</v>
      </c>
      <c r="B553" s="106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9">
        <v>23</v>
      </c>
      <c r="B554" s="106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9">
        <v>24</v>
      </c>
      <c r="B555" s="106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9">
        <v>25</v>
      </c>
      <c r="B556" s="106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9">
        <v>26</v>
      </c>
      <c r="B557" s="106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9">
        <v>27</v>
      </c>
      <c r="B558" s="106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9">
        <v>28</v>
      </c>
      <c r="B559" s="106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9">
        <v>29</v>
      </c>
      <c r="B560" s="106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9">
        <v>30</v>
      </c>
      <c r="B561" s="106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2" t="s">
        <v>478</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9">
        <v>1</v>
      </c>
      <c r="B565" s="106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9">
        <v>2</v>
      </c>
      <c r="B566" s="106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9">
        <v>3</v>
      </c>
      <c r="B567" s="106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9">
        <v>4</v>
      </c>
      <c r="B568" s="106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9">
        <v>5</v>
      </c>
      <c r="B569" s="106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9">
        <v>6</v>
      </c>
      <c r="B570" s="106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9">
        <v>7</v>
      </c>
      <c r="B571" s="106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9">
        <v>8</v>
      </c>
      <c r="B572" s="106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9">
        <v>9</v>
      </c>
      <c r="B573" s="106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9">
        <v>10</v>
      </c>
      <c r="B574" s="106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9">
        <v>11</v>
      </c>
      <c r="B575" s="106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9">
        <v>12</v>
      </c>
      <c r="B576" s="106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9">
        <v>13</v>
      </c>
      <c r="B577" s="106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9">
        <v>14</v>
      </c>
      <c r="B578" s="106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9">
        <v>15</v>
      </c>
      <c r="B579" s="106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9">
        <v>16</v>
      </c>
      <c r="B580" s="106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9">
        <v>17</v>
      </c>
      <c r="B581" s="106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9">
        <v>18</v>
      </c>
      <c r="B582" s="106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9">
        <v>19</v>
      </c>
      <c r="B583" s="106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9">
        <v>20</v>
      </c>
      <c r="B584" s="106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9">
        <v>21</v>
      </c>
      <c r="B585" s="106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9">
        <v>22</v>
      </c>
      <c r="B586" s="106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9">
        <v>23</v>
      </c>
      <c r="B587" s="106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9">
        <v>24</v>
      </c>
      <c r="B588" s="106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9">
        <v>25</v>
      </c>
      <c r="B589" s="106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9">
        <v>26</v>
      </c>
      <c r="B590" s="106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9">
        <v>27</v>
      </c>
      <c r="B591" s="106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9">
        <v>28</v>
      </c>
      <c r="B592" s="106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9">
        <v>29</v>
      </c>
      <c r="B593" s="106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9">
        <v>30</v>
      </c>
      <c r="B594" s="106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2" t="s">
        <v>478</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9">
        <v>1</v>
      </c>
      <c r="B598" s="106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9">
        <v>2</v>
      </c>
      <c r="B599" s="106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9">
        <v>3</v>
      </c>
      <c r="B600" s="106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9">
        <v>4</v>
      </c>
      <c r="B601" s="106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9">
        <v>5</v>
      </c>
      <c r="B602" s="106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9">
        <v>6</v>
      </c>
      <c r="B603" s="106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9">
        <v>7</v>
      </c>
      <c r="B604" s="106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9">
        <v>8</v>
      </c>
      <c r="B605" s="106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9">
        <v>9</v>
      </c>
      <c r="B606" s="106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9">
        <v>10</v>
      </c>
      <c r="B607" s="106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9">
        <v>11</v>
      </c>
      <c r="B608" s="106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9">
        <v>12</v>
      </c>
      <c r="B609" s="106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9">
        <v>13</v>
      </c>
      <c r="B610" s="106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9">
        <v>14</v>
      </c>
      <c r="B611" s="106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9">
        <v>15</v>
      </c>
      <c r="B612" s="106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9">
        <v>16</v>
      </c>
      <c r="B613" s="106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9">
        <v>17</v>
      </c>
      <c r="B614" s="106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9">
        <v>18</v>
      </c>
      <c r="B615" s="106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9">
        <v>19</v>
      </c>
      <c r="B616" s="106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9">
        <v>20</v>
      </c>
      <c r="B617" s="106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9">
        <v>21</v>
      </c>
      <c r="B618" s="106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9">
        <v>22</v>
      </c>
      <c r="B619" s="106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9">
        <v>23</v>
      </c>
      <c r="B620" s="106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9">
        <v>24</v>
      </c>
      <c r="B621" s="106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9">
        <v>25</v>
      </c>
      <c r="B622" s="106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9">
        <v>26</v>
      </c>
      <c r="B623" s="106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9">
        <v>27</v>
      </c>
      <c r="B624" s="106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9">
        <v>28</v>
      </c>
      <c r="B625" s="106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9">
        <v>29</v>
      </c>
      <c r="B626" s="106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9">
        <v>30</v>
      </c>
      <c r="B627" s="106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2" t="s">
        <v>478</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9">
        <v>1</v>
      </c>
      <c r="B631" s="106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9">
        <v>2</v>
      </c>
      <c r="B632" s="106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9">
        <v>3</v>
      </c>
      <c r="B633" s="106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9">
        <v>4</v>
      </c>
      <c r="B634" s="106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9">
        <v>5</v>
      </c>
      <c r="B635" s="106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9">
        <v>6</v>
      </c>
      <c r="B636" s="106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9">
        <v>7</v>
      </c>
      <c r="B637" s="106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9">
        <v>8</v>
      </c>
      <c r="B638" s="106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9">
        <v>9</v>
      </c>
      <c r="B639" s="106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9">
        <v>10</v>
      </c>
      <c r="B640" s="106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9">
        <v>11</v>
      </c>
      <c r="B641" s="106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9">
        <v>12</v>
      </c>
      <c r="B642" s="106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9">
        <v>13</v>
      </c>
      <c r="B643" s="106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9">
        <v>14</v>
      </c>
      <c r="B644" s="106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9">
        <v>15</v>
      </c>
      <c r="B645" s="106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9">
        <v>16</v>
      </c>
      <c r="B646" s="106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9">
        <v>17</v>
      </c>
      <c r="B647" s="1069">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9">
        <v>18</v>
      </c>
      <c r="B648" s="106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9">
        <v>19</v>
      </c>
      <c r="B649" s="106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9">
        <v>20</v>
      </c>
      <c r="B650" s="106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9">
        <v>21</v>
      </c>
      <c r="B651" s="106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9">
        <v>22</v>
      </c>
      <c r="B652" s="106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9">
        <v>23</v>
      </c>
      <c r="B653" s="106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9">
        <v>24</v>
      </c>
      <c r="B654" s="106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9">
        <v>25</v>
      </c>
      <c r="B655" s="106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9">
        <v>26</v>
      </c>
      <c r="B656" s="106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9">
        <v>27</v>
      </c>
      <c r="B657" s="106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9">
        <v>28</v>
      </c>
      <c r="B658" s="106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9">
        <v>29</v>
      </c>
      <c r="B659" s="106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9">
        <v>30</v>
      </c>
      <c r="B660" s="106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2" t="s">
        <v>478</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9">
        <v>1</v>
      </c>
      <c r="B664" s="106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9">
        <v>2</v>
      </c>
      <c r="B665" s="106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9">
        <v>3</v>
      </c>
      <c r="B666" s="106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9">
        <v>4</v>
      </c>
      <c r="B667" s="106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9">
        <v>5</v>
      </c>
      <c r="B668" s="106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9">
        <v>6</v>
      </c>
      <c r="B669" s="106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9">
        <v>7</v>
      </c>
      <c r="B670" s="106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9">
        <v>8</v>
      </c>
      <c r="B671" s="106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9">
        <v>9</v>
      </c>
      <c r="B672" s="106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9">
        <v>10</v>
      </c>
      <c r="B673" s="106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9">
        <v>11</v>
      </c>
      <c r="B674" s="106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9">
        <v>12</v>
      </c>
      <c r="B675" s="106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9">
        <v>13</v>
      </c>
      <c r="B676" s="106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9">
        <v>14</v>
      </c>
      <c r="B677" s="106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9">
        <v>15</v>
      </c>
      <c r="B678" s="106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9">
        <v>16</v>
      </c>
      <c r="B679" s="106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9">
        <v>17</v>
      </c>
      <c r="B680" s="106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9">
        <v>18</v>
      </c>
      <c r="B681" s="106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9">
        <v>19</v>
      </c>
      <c r="B682" s="106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9">
        <v>20</v>
      </c>
      <c r="B683" s="106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9">
        <v>21</v>
      </c>
      <c r="B684" s="106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9">
        <v>22</v>
      </c>
      <c r="B685" s="106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9">
        <v>23</v>
      </c>
      <c r="B686" s="106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9">
        <v>24</v>
      </c>
      <c r="B687" s="106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9">
        <v>25</v>
      </c>
      <c r="B688" s="106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9">
        <v>26</v>
      </c>
      <c r="B689" s="106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9">
        <v>27</v>
      </c>
      <c r="B690" s="106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9">
        <v>28</v>
      </c>
      <c r="B691" s="106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9">
        <v>29</v>
      </c>
      <c r="B692" s="106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9">
        <v>30</v>
      </c>
      <c r="B693" s="106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2" t="s">
        <v>478</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9">
        <v>1</v>
      </c>
      <c r="B697" s="106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9">
        <v>2</v>
      </c>
      <c r="B698" s="106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9">
        <v>3</v>
      </c>
      <c r="B699" s="106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9">
        <v>4</v>
      </c>
      <c r="B700" s="106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9">
        <v>5</v>
      </c>
      <c r="B701" s="106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9">
        <v>6</v>
      </c>
      <c r="B702" s="106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9">
        <v>7</v>
      </c>
      <c r="B703" s="106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9">
        <v>8</v>
      </c>
      <c r="B704" s="106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9">
        <v>9</v>
      </c>
      <c r="B705" s="106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9">
        <v>10</v>
      </c>
      <c r="B706" s="106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9">
        <v>11</v>
      </c>
      <c r="B707" s="106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9">
        <v>12</v>
      </c>
      <c r="B708" s="106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9">
        <v>13</v>
      </c>
      <c r="B709" s="106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9">
        <v>14</v>
      </c>
      <c r="B710" s="106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9">
        <v>15</v>
      </c>
      <c r="B711" s="106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9">
        <v>16</v>
      </c>
      <c r="B712" s="106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9">
        <v>17</v>
      </c>
      <c r="B713" s="106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9">
        <v>18</v>
      </c>
      <c r="B714" s="106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9">
        <v>19</v>
      </c>
      <c r="B715" s="106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9">
        <v>20</v>
      </c>
      <c r="B716" s="106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9">
        <v>21</v>
      </c>
      <c r="B717" s="106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9">
        <v>22</v>
      </c>
      <c r="B718" s="106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9">
        <v>23</v>
      </c>
      <c r="B719" s="106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9">
        <v>24</v>
      </c>
      <c r="B720" s="106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9">
        <v>25</v>
      </c>
      <c r="B721" s="106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9">
        <v>26</v>
      </c>
      <c r="B722" s="106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9">
        <v>27</v>
      </c>
      <c r="B723" s="106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9">
        <v>28</v>
      </c>
      <c r="B724" s="106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9">
        <v>29</v>
      </c>
      <c r="B725" s="106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9">
        <v>30</v>
      </c>
      <c r="B726" s="106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2" t="s">
        <v>478</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9">
        <v>1</v>
      </c>
      <c r="B730" s="106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9">
        <v>2</v>
      </c>
      <c r="B731" s="106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9">
        <v>3</v>
      </c>
      <c r="B732" s="106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9">
        <v>4</v>
      </c>
      <c r="B733" s="106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9">
        <v>5</v>
      </c>
      <c r="B734" s="106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9">
        <v>6</v>
      </c>
      <c r="B735" s="106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9">
        <v>7</v>
      </c>
      <c r="B736" s="106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9">
        <v>8</v>
      </c>
      <c r="B737" s="106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9">
        <v>9</v>
      </c>
      <c r="B738" s="106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9">
        <v>10</v>
      </c>
      <c r="B739" s="106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9">
        <v>11</v>
      </c>
      <c r="B740" s="106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9">
        <v>12</v>
      </c>
      <c r="B741" s="106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9">
        <v>13</v>
      </c>
      <c r="B742" s="106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9">
        <v>14</v>
      </c>
      <c r="B743" s="106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9">
        <v>15</v>
      </c>
      <c r="B744" s="106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9">
        <v>16</v>
      </c>
      <c r="B745" s="106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9">
        <v>17</v>
      </c>
      <c r="B746" s="106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9">
        <v>18</v>
      </c>
      <c r="B747" s="106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9">
        <v>19</v>
      </c>
      <c r="B748" s="106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9">
        <v>20</v>
      </c>
      <c r="B749" s="106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9">
        <v>21</v>
      </c>
      <c r="B750" s="106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9">
        <v>22</v>
      </c>
      <c r="B751" s="106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9">
        <v>23</v>
      </c>
      <c r="B752" s="106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9">
        <v>24</v>
      </c>
      <c r="B753" s="106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9">
        <v>25</v>
      </c>
      <c r="B754" s="106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9">
        <v>26</v>
      </c>
      <c r="B755" s="106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9">
        <v>27</v>
      </c>
      <c r="B756" s="106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9">
        <v>28</v>
      </c>
      <c r="B757" s="106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9">
        <v>29</v>
      </c>
      <c r="B758" s="106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9">
        <v>30</v>
      </c>
      <c r="B759" s="106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2" t="s">
        <v>478</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9">
        <v>1</v>
      </c>
      <c r="B763" s="106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9">
        <v>2</v>
      </c>
      <c r="B764" s="106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9">
        <v>3</v>
      </c>
      <c r="B765" s="106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9">
        <v>4</v>
      </c>
      <c r="B766" s="106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9">
        <v>5</v>
      </c>
      <c r="B767" s="106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9">
        <v>6</v>
      </c>
      <c r="B768" s="106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9">
        <v>7</v>
      </c>
      <c r="B769" s="106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9">
        <v>8</v>
      </c>
      <c r="B770" s="106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9">
        <v>9</v>
      </c>
      <c r="B771" s="106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9">
        <v>10</v>
      </c>
      <c r="B772" s="106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9">
        <v>11</v>
      </c>
      <c r="B773" s="106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9">
        <v>12</v>
      </c>
      <c r="B774" s="106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9">
        <v>13</v>
      </c>
      <c r="B775" s="106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9">
        <v>14</v>
      </c>
      <c r="B776" s="106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9">
        <v>15</v>
      </c>
      <c r="B777" s="106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9">
        <v>16</v>
      </c>
      <c r="B778" s="106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9">
        <v>17</v>
      </c>
      <c r="B779" s="106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9">
        <v>18</v>
      </c>
      <c r="B780" s="106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9">
        <v>19</v>
      </c>
      <c r="B781" s="106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9">
        <v>20</v>
      </c>
      <c r="B782" s="106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9">
        <v>21</v>
      </c>
      <c r="B783" s="106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9">
        <v>22</v>
      </c>
      <c r="B784" s="106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9">
        <v>23</v>
      </c>
      <c r="B785" s="106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9">
        <v>24</v>
      </c>
      <c r="B786" s="106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9">
        <v>25</v>
      </c>
      <c r="B787" s="106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9">
        <v>26</v>
      </c>
      <c r="B788" s="106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9">
        <v>27</v>
      </c>
      <c r="B789" s="106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9">
        <v>28</v>
      </c>
      <c r="B790" s="106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9">
        <v>29</v>
      </c>
      <c r="B791" s="106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9">
        <v>30</v>
      </c>
      <c r="B792" s="106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2" t="s">
        <v>478</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9">
        <v>1</v>
      </c>
      <c r="B796" s="106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9">
        <v>2</v>
      </c>
      <c r="B797" s="106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9">
        <v>3</v>
      </c>
      <c r="B798" s="106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9">
        <v>4</v>
      </c>
      <c r="B799" s="106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9">
        <v>5</v>
      </c>
      <c r="B800" s="106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9">
        <v>6</v>
      </c>
      <c r="B801" s="106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9">
        <v>7</v>
      </c>
      <c r="B802" s="106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9">
        <v>8</v>
      </c>
      <c r="B803" s="106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9">
        <v>9</v>
      </c>
      <c r="B804" s="106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9">
        <v>10</v>
      </c>
      <c r="B805" s="106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9">
        <v>11</v>
      </c>
      <c r="B806" s="106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9">
        <v>12</v>
      </c>
      <c r="B807" s="106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9">
        <v>13</v>
      </c>
      <c r="B808" s="106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9">
        <v>14</v>
      </c>
      <c r="B809" s="106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9">
        <v>15</v>
      </c>
      <c r="B810" s="106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9">
        <v>16</v>
      </c>
      <c r="B811" s="106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9">
        <v>17</v>
      </c>
      <c r="B812" s="106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9">
        <v>18</v>
      </c>
      <c r="B813" s="106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9">
        <v>19</v>
      </c>
      <c r="B814" s="106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9">
        <v>20</v>
      </c>
      <c r="B815" s="106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9">
        <v>21</v>
      </c>
      <c r="B816" s="106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9">
        <v>22</v>
      </c>
      <c r="B817" s="106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9">
        <v>23</v>
      </c>
      <c r="B818" s="106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9">
        <v>24</v>
      </c>
      <c r="B819" s="106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9">
        <v>25</v>
      </c>
      <c r="B820" s="106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9">
        <v>26</v>
      </c>
      <c r="B821" s="106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9">
        <v>27</v>
      </c>
      <c r="B822" s="106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9">
        <v>28</v>
      </c>
      <c r="B823" s="106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9">
        <v>29</v>
      </c>
      <c r="B824" s="106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9">
        <v>30</v>
      </c>
      <c r="B825" s="106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2" t="s">
        <v>478</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9">
        <v>1</v>
      </c>
      <c r="B829" s="106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9">
        <v>2</v>
      </c>
      <c r="B830" s="106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9">
        <v>3</v>
      </c>
      <c r="B831" s="106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9">
        <v>4</v>
      </c>
      <c r="B832" s="106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9">
        <v>5</v>
      </c>
      <c r="B833" s="106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9">
        <v>6</v>
      </c>
      <c r="B834" s="106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9">
        <v>7</v>
      </c>
      <c r="B835" s="106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9">
        <v>8</v>
      </c>
      <c r="B836" s="106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9">
        <v>9</v>
      </c>
      <c r="B837" s="106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9">
        <v>10</v>
      </c>
      <c r="B838" s="106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9">
        <v>11</v>
      </c>
      <c r="B839" s="106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9">
        <v>12</v>
      </c>
      <c r="B840" s="106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9">
        <v>13</v>
      </c>
      <c r="B841" s="106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9">
        <v>14</v>
      </c>
      <c r="B842" s="106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9">
        <v>15</v>
      </c>
      <c r="B843" s="106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9">
        <v>16</v>
      </c>
      <c r="B844" s="106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9">
        <v>17</v>
      </c>
      <c r="B845" s="106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9">
        <v>18</v>
      </c>
      <c r="B846" s="106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9">
        <v>19</v>
      </c>
      <c r="B847" s="106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9">
        <v>20</v>
      </c>
      <c r="B848" s="106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9">
        <v>21</v>
      </c>
      <c r="B849" s="106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9">
        <v>22</v>
      </c>
      <c r="B850" s="106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9">
        <v>23</v>
      </c>
      <c r="B851" s="106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9">
        <v>24</v>
      </c>
      <c r="B852" s="10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9">
        <v>25</v>
      </c>
      <c r="B853" s="10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9">
        <v>26</v>
      </c>
      <c r="B854" s="10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9">
        <v>27</v>
      </c>
      <c r="B855" s="10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9">
        <v>28</v>
      </c>
      <c r="B856" s="10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9">
        <v>29</v>
      </c>
      <c r="B857" s="10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9">
        <v>30</v>
      </c>
      <c r="B858" s="10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2" t="s">
        <v>478</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9">
        <v>1</v>
      </c>
      <c r="B862" s="10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9">
        <v>2</v>
      </c>
      <c r="B863" s="10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9">
        <v>3</v>
      </c>
      <c r="B864" s="10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9">
        <v>4</v>
      </c>
      <c r="B865" s="10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9">
        <v>5</v>
      </c>
      <c r="B866" s="10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9">
        <v>6</v>
      </c>
      <c r="B867" s="10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9">
        <v>7</v>
      </c>
      <c r="B868" s="10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9">
        <v>8</v>
      </c>
      <c r="B869" s="10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9">
        <v>9</v>
      </c>
      <c r="B870" s="10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9">
        <v>10</v>
      </c>
      <c r="B871" s="10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9">
        <v>11</v>
      </c>
      <c r="B872" s="10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9">
        <v>12</v>
      </c>
      <c r="B873" s="10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9">
        <v>13</v>
      </c>
      <c r="B874" s="10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9">
        <v>14</v>
      </c>
      <c r="B875" s="106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9">
        <v>15</v>
      </c>
      <c r="B876" s="106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9">
        <v>16</v>
      </c>
      <c r="B877" s="106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9">
        <v>17</v>
      </c>
      <c r="B878" s="10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9">
        <v>18</v>
      </c>
      <c r="B879" s="106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9">
        <v>19</v>
      </c>
      <c r="B880" s="106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9">
        <v>20</v>
      </c>
      <c r="B881" s="106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9">
        <v>21</v>
      </c>
      <c r="B882" s="10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9">
        <v>22</v>
      </c>
      <c r="B883" s="10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9">
        <v>23</v>
      </c>
      <c r="B884" s="10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9">
        <v>24</v>
      </c>
      <c r="B885" s="10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9">
        <v>25</v>
      </c>
      <c r="B886" s="10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9">
        <v>26</v>
      </c>
      <c r="B887" s="10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9">
        <v>27</v>
      </c>
      <c r="B888" s="10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9">
        <v>28</v>
      </c>
      <c r="B889" s="10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9">
        <v>29</v>
      </c>
      <c r="B890" s="10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9">
        <v>30</v>
      </c>
      <c r="B891" s="10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2" t="s">
        <v>478</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9">
        <v>1</v>
      </c>
      <c r="B895" s="10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9">
        <v>2</v>
      </c>
      <c r="B896" s="10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9">
        <v>3</v>
      </c>
      <c r="B897" s="10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9">
        <v>4</v>
      </c>
      <c r="B898" s="10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9">
        <v>5</v>
      </c>
      <c r="B899" s="10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9">
        <v>6</v>
      </c>
      <c r="B900" s="10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9">
        <v>7</v>
      </c>
      <c r="B901" s="10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9">
        <v>8</v>
      </c>
      <c r="B902" s="10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9">
        <v>9</v>
      </c>
      <c r="B903" s="10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9">
        <v>10</v>
      </c>
      <c r="B904" s="10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9">
        <v>11</v>
      </c>
      <c r="B905" s="10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9">
        <v>12</v>
      </c>
      <c r="B906" s="10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9">
        <v>13</v>
      </c>
      <c r="B907" s="10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9">
        <v>14</v>
      </c>
      <c r="B908" s="106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9">
        <v>15</v>
      </c>
      <c r="B909" s="106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9">
        <v>16</v>
      </c>
      <c r="B910" s="106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9">
        <v>17</v>
      </c>
      <c r="B911" s="10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9">
        <v>18</v>
      </c>
      <c r="B912" s="10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9">
        <v>19</v>
      </c>
      <c r="B913" s="106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9">
        <v>20</v>
      </c>
      <c r="B914" s="106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9">
        <v>21</v>
      </c>
      <c r="B915" s="10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9">
        <v>22</v>
      </c>
      <c r="B916" s="10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9">
        <v>23</v>
      </c>
      <c r="B917" s="10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9">
        <v>24</v>
      </c>
      <c r="B918" s="10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9">
        <v>25</v>
      </c>
      <c r="B919" s="10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9">
        <v>26</v>
      </c>
      <c r="B920" s="10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9">
        <v>27</v>
      </c>
      <c r="B921" s="10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9">
        <v>28</v>
      </c>
      <c r="B922" s="10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9">
        <v>29</v>
      </c>
      <c r="B923" s="10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9">
        <v>30</v>
      </c>
      <c r="B924" s="10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2" t="s">
        <v>478</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9">
        <v>1</v>
      </c>
      <c r="B928" s="10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9">
        <v>2</v>
      </c>
      <c r="B929" s="10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9">
        <v>3</v>
      </c>
      <c r="B930" s="10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9">
        <v>4</v>
      </c>
      <c r="B931" s="10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9">
        <v>5</v>
      </c>
      <c r="B932" s="10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9">
        <v>6</v>
      </c>
      <c r="B933" s="10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9">
        <v>7</v>
      </c>
      <c r="B934" s="10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9">
        <v>8</v>
      </c>
      <c r="B935" s="10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9">
        <v>9</v>
      </c>
      <c r="B936" s="10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9">
        <v>10</v>
      </c>
      <c r="B937" s="10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9">
        <v>11</v>
      </c>
      <c r="B938" s="10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9">
        <v>12</v>
      </c>
      <c r="B939" s="10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9">
        <v>13</v>
      </c>
      <c r="B940" s="10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9">
        <v>14</v>
      </c>
      <c r="B941" s="106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9">
        <v>15</v>
      </c>
      <c r="B942" s="106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9">
        <v>16</v>
      </c>
      <c r="B943" s="106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9">
        <v>17</v>
      </c>
      <c r="B944" s="10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9">
        <v>18</v>
      </c>
      <c r="B945" s="10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9">
        <v>19</v>
      </c>
      <c r="B946" s="106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9">
        <v>20</v>
      </c>
      <c r="B947" s="106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9">
        <v>21</v>
      </c>
      <c r="B948" s="10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9">
        <v>22</v>
      </c>
      <c r="B949" s="10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9">
        <v>23</v>
      </c>
      <c r="B950" s="10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9">
        <v>24</v>
      </c>
      <c r="B951" s="10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9">
        <v>25</v>
      </c>
      <c r="B952" s="10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9">
        <v>26</v>
      </c>
      <c r="B953" s="10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9">
        <v>27</v>
      </c>
      <c r="B954" s="10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9">
        <v>28</v>
      </c>
      <c r="B955" s="10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9">
        <v>29</v>
      </c>
      <c r="B956" s="10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9">
        <v>30</v>
      </c>
      <c r="B957" s="10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2" t="s">
        <v>478</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9">
        <v>1</v>
      </c>
      <c r="B961" s="10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9">
        <v>2</v>
      </c>
      <c r="B962" s="10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9">
        <v>3</v>
      </c>
      <c r="B963" s="10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9">
        <v>4</v>
      </c>
      <c r="B964" s="10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9">
        <v>5</v>
      </c>
      <c r="B965" s="10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9">
        <v>6</v>
      </c>
      <c r="B966" s="10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9">
        <v>7</v>
      </c>
      <c r="B967" s="10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9">
        <v>8</v>
      </c>
      <c r="B968" s="10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9">
        <v>9</v>
      </c>
      <c r="B969" s="10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9">
        <v>10</v>
      </c>
      <c r="B970" s="10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9">
        <v>11</v>
      </c>
      <c r="B971" s="10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9">
        <v>12</v>
      </c>
      <c r="B972" s="10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9">
        <v>13</v>
      </c>
      <c r="B973" s="10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9">
        <v>14</v>
      </c>
      <c r="B974" s="106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9">
        <v>15</v>
      </c>
      <c r="B975" s="106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9">
        <v>16</v>
      </c>
      <c r="B976" s="106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9">
        <v>17</v>
      </c>
      <c r="B977" s="10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9">
        <v>18</v>
      </c>
      <c r="B978" s="10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9">
        <v>19</v>
      </c>
      <c r="B979" s="106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9">
        <v>20</v>
      </c>
      <c r="B980" s="106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9">
        <v>21</v>
      </c>
      <c r="B981" s="10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9">
        <v>22</v>
      </c>
      <c r="B982" s="10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9">
        <v>23</v>
      </c>
      <c r="B983" s="10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9">
        <v>24</v>
      </c>
      <c r="B984" s="10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9">
        <v>25</v>
      </c>
      <c r="B985" s="10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9">
        <v>26</v>
      </c>
      <c r="B986" s="10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9">
        <v>27</v>
      </c>
      <c r="B987" s="10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9">
        <v>28</v>
      </c>
      <c r="B988" s="10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9">
        <v>29</v>
      </c>
      <c r="B989" s="10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9">
        <v>30</v>
      </c>
      <c r="B990" s="10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2" t="s">
        <v>478</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9">
        <v>1</v>
      </c>
      <c r="B994" s="10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9">
        <v>2</v>
      </c>
      <c r="B995" s="10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9">
        <v>3</v>
      </c>
      <c r="B996" s="10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9">
        <v>4</v>
      </c>
      <c r="B997" s="10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9">
        <v>5</v>
      </c>
      <c r="B998" s="10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9">
        <v>6</v>
      </c>
      <c r="B999" s="10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9">
        <v>7</v>
      </c>
      <c r="B1000" s="10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9">
        <v>8</v>
      </c>
      <c r="B1001" s="10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9">
        <v>9</v>
      </c>
      <c r="B1002" s="10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9">
        <v>10</v>
      </c>
      <c r="B1003" s="10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9">
        <v>11</v>
      </c>
      <c r="B1004" s="10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9">
        <v>12</v>
      </c>
      <c r="B1005" s="10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9">
        <v>13</v>
      </c>
      <c r="B1006" s="10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9">
        <v>14</v>
      </c>
      <c r="B1007" s="106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9">
        <v>15</v>
      </c>
      <c r="B1008" s="106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9">
        <v>16</v>
      </c>
      <c r="B1009" s="106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9">
        <v>17</v>
      </c>
      <c r="B1010" s="10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9">
        <v>18</v>
      </c>
      <c r="B1011" s="10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9">
        <v>19</v>
      </c>
      <c r="B1012" s="106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9">
        <v>20</v>
      </c>
      <c r="B1013" s="106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9">
        <v>21</v>
      </c>
      <c r="B1014" s="10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9">
        <v>22</v>
      </c>
      <c r="B1015" s="10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9">
        <v>23</v>
      </c>
      <c r="B1016" s="10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9">
        <v>24</v>
      </c>
      <c r="B1017" s="10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9">
        <v>25</v>
      </c>
      <c r="B1018" s="10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9">
        <v>26</v>
      </c>
      <c r="B1019" s="10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9">
        <v>27</v>
      </c>
      <c r="B1020" s="10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9">
        <v>28</v>
      </c>
      <c r="B1021" s="10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9">
        <v>29</v>
      </c>
      <c r="B1022" s="10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9">
        <v>30</v>
      </c>
      <c r="B1023" s="10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2" t="s">
        <v>478</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9">
        <v>1</v>
      </c>
      <c r="B1027" s="10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9">
        <v>2</v>
      </c>
      <c r="B1028" s="10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9">
        <v>3</v>
      </c>
      <c r="B1029" s="10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9">
        <v>4</v>
      </c>
      <c r="B1030" s="10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9">
        <v>5</v>
      </c>
      <c r="B1031" s="10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9">
        <v>6</v>
      </c>
      <c r="B1032" s="10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9">
        <v>7</v>
      </c>
      <c r="B1033" s="10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9">
        <v>8</v>
      </c>
      <c r="B1034" s="10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9">
        <v>9</v>
      </c>
      <c r="B1035" s="10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9">
        <v>10</v>
      </c>
      <c r="B1036" s="10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9">
        <v>11</v>
      </c>
      <c r="B1037" s="10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9">
        <v>12</v>
      </c>
      <c r="B1038" s="10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9">
        <v>13</v>
      </c>
      <c r="B1039" s="10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9">
        <v>14</v>
      </c>
      <c r="B1040" s="106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9">
        <v>15</v>
      </c>
      <c r="B1041" s="106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9">
        <v>16</v>
      </c>
      <c r="B1042" s="106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9">
        <v>17</v>
      </c>
      <c r="B1043" s="10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9">
        <v>18</v>
      </c>
      <c r="B1044" s="10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9">
        <v>19</v>
      </c>
      <c r="B1045" s="106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9">
        <v>20</v>
      </c>
      <c r="B1046" s="106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9">
        <v>21</v>
      </c>
      <c r="B1047" s="10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9">
        <v>22</v>
      </c>
      <c r="B1048" s="10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9">
        <v>23</v>
      </c>
      <c r="B1049" s="10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9">
        <v>24</v>
      </c>
      <c r="B1050" s="10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9">
        <v>25</v>
      </c>
      <c r="B1051" s="10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9">
        <v>26</v>
      </c>
      <c r="B1052" s="10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9">
        <v>27</v>
      </c>
      <c r="B1053" s="10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9">
        <v>28</v>
      </c>
      <c r="B1054" s="10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9">
        <v>29</v>
      </c>
      <c r="B1055" s="10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9">
        <v>30</v>
      </c>
      <c r="B1056" s="10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2" t="s">
        <v>478</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9">
        <v>1</v>
      </c>
      <c r="B1060" s="10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9">
        <v>2</v>
      </c>
      <c r="B1061" s="10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9">
        <v>3</v>
      </c>
      <c r="B1062" s="10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9">
        <v>4</v>
      </c>
      <c r="B1063" s="10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9">
        <v>5</v>
      </c>
      <c r="B1064" s="10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9">
        <v>6</v>
      </c>
      <c r="B1065" s="10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9">
        <v>7</v>
      </c>
      <c r="B1066" s="10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9">
        <v>8</v>
      </c>
      <c r="B1067" s="10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9">
        <v>9</v>
      </c>
      <c r="B1068" s="10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9">
        <v>10</v>
      </c>
      <c r="B1069" s="10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9">
        <v>11</v>
      </c>
      <c r="B1070" s="10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9">
        <v>12</v>
      </c>
      <c r="B1071" s="10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9">
        <v>13</v>
      </c>
      <c r="B1072" s="10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9">
        <v>14</v>
      </c>
      <c r="B1073" s="106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9">
        <v>15</v>
      </c>
      <c r="B1074" s="106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9">
        <v>16</v>
      </c>
      <c r="B1075" s="106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9">
        <v>17</v>
      </c>
      <c r="B1076" s="10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9">
        <v>18</v>
      </c>
      <c r="B1077" s="10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9">
        <v>19</v>
      </c>
      <c r="B1078" s="106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9">
        <v>20</v>
      </c>
      <c r="B1079" s="106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9">
        <v>21</v>
      </c>
      <c r="B1080" s="10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9">
        <v>22</v>
      </c>
      <c r="B1081" s="10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9">
        <v>23</v>
      </c>
      <c r="B1082" s="10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9">
        <v>24</v>
      </c>
      <c r="B1083" s="10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9">
        <v>25</v>
      </c>
      <c r="B1084" s="10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9">
        <v>26</v>
      </c>
      <c r="B1085" s="10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9">
        <v>27</v>
      </c>
      <c r="B1086" s="10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9">
        <v>28</v>
      </c>
      <c r="B1087" s="10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9">
        <v>29</v>
      </c>
      <c r="B1088" s="10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9">
        <v>30</v>
      </c>
      <c r="B1089" s="10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2" t="s">
        <v>478</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9">
        <v>1</v>
      </c>
      <c r="B1093" s="10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9">
        <v>2</v>
      </c>
      <c r="B1094" s="10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9">
        <v>3</v>
      </c>
      <c r="B1095" s="10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9">
        <v>4</v>
      </c>
      <c r="B1096" s="10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9">
        <v>5</v>
      </c>
      <c r="B1097" s="10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9">
        <v>6</v>
      </c>
      <c r="B1098" s="10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9">
        <v>7</v>
      </c>
      <c r="B1099" s="10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9">
        <v>8</v>
      </c>
      <c r="B1100" s="10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9">
        <v>9</v>
      </c>
      <c r="B1101" s="10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9">
        <v>10</v>
      </c>
      <c r="B1102" s="10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9">
        <v>11</v>
      </c>
      <c r="B1103" s="10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9">
        <v>12</v>
      </c>
      <c r="B1104" s="10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9">
        <v>13</v>
      </c>
      <c r="B1105" s="10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9">
        <v>14</v>
      </c>
      <c r="B1106" s="106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9">
        <v>15</v>
      </c>
      <c r="B1107" s="106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9">
        <v>16</v>
      </c>
      <c r="B1108" s="106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9">
        <v>17</v>
      </c>
      <c r="B1109" s="106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9">
        <v>18</v>
      </c>
      <c r="B1110" s="106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9">
        <v>19</v>
      </c>
      <c r="B1111" s="106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9">
        <v>20</v>
      </c>
      <c r="B1112" s="106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9">
        <v>21</v>
      </c>
      <c r="B1113" s="106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9">
        <v>22</v>
      </c>
      <c r="B1114" s="106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9">
        <v>23</v>
      </c>
      <c r="B1115" s="106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9">
        <v>24</v>
      </c>
      <c r="B1116" s="106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9">
        <v>25</v>
      </c>
      <c r="B1117" s="106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9">
        <v>26</v>
      </c>
      <c r="B1118" s="106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9">
        <v>27</v>
      </c>
      <c r="B1119" s="106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9">
        <v>28</v>
      </c>
      <c r="B1120" s="106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9">
        <v>29</v>
      </c>
      <c r="B1121" s="106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9">
        <v>30</v>
      </c>
      <c r="B1122" s="106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2" t="s">
        <v>478</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9">
        <v>1</v>
      </c>
      <c r="B1126" s="106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9">
        <v>2</v>
      </c>
      <c r="B1127" s="106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9">
        <v>3</v>
      </c>
      <c r="B1128" s="106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9">
        <v>4</v>
      </c>
      <c r="B1129" s="106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9">
        <v>5</v>
      </c>
      <c r="B1130" s="106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9">
        <v>6</v>
      </c>
      <c r="B1131" s="106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9">
        <v>7</v>
      </c>
      <c r="B1132" s="106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9">
        <v>8</v>
      </c>
      <c r="B1133" s="106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9">
        <v>9</v>
      </c>
      <c r="B1134" s="106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9">
        <v>10</v>
      </c>
      <c r="B1135" s="106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9">
        <v>11</v>
      </c>
      <c r="B1136" s="106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9">
        <v>12</v>
      </c>
      <c r="B1137" s="106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9">
        <v>13</v>
      </c>
      <c r="B1138" s="106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9">
        <v>14</v>
      </c>
      <c r="B1139" s="106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9">
        <v>15</v>
      </c>
      <c r="B1140" s="106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9">
        <v>16</v>
      </c>
      <c r="B1141" s="106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9">
        <v>17</v>
      </c>
      <c r="B1142" s="106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9">
        <v>18</v>
      </c>
      <c r="B1143" s="106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9">
        <v>19</v>
      </c>
      <c r="B1144" s="106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9">
        <v>20</v>
      </c>
      <c r="B1145" s="106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9">
        <v>21</v>
      </c>
      <c r="B1146" s="106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9">
        <v>22</v>
      </c>
      <c r="B1147" s="106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9">
        <v>23</v>
      </c>
      <c r="B1148" s="106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9">
        <v>24</v>
      </c>
      <c r="B1149" s="106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9">
        <v>25</v>
      </c>
      <c r="B1150" s="106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9">
        <v>26</v>
      </c>
      <c r="B1151" s="106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9">
        <v>27</v>
      </c>
      <c r="B1152" s="106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9">
        <v>28</v>
      </c>
      <c r="B1153" s="106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9">
        <v>29</v>
      </c>
      <c r="B1154" s="106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9">
        <v>30</v>
      </c>
      <c r="B1155" s="106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2" t="s">
        <v>478</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9">
        <v>1</v>
      </c>
      <c r="B1159" s="106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9">
        <v>2</v>
      </c>
      <c r="B1160" s="106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9">
        <v>3</v>
      </c>
      <c r="B1161" s="106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9">
        <v>4</v>
      </c>
      <c r="B1162" s="106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9">
        <v>5</v>
      </c>
      <c r="B1163" s="106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9">
        <v>6</v>
      </c>
      <c r="B1164" s="106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9">
        <v>7</v>
      </c>
      <c r="B1165" s="106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9">
        <v>8</v>
      </c>
      <c r="B1166" s="106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9">
        <v>9</v>
      </c>
      <c r="B1167" s="106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9">
        <v>10</v>
      </c>
      <c r="B1168" s="106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9">
        <v>11</v>
      </c>
      <c r="B1169" s="106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9">
        <v>12</v>
      </c>
      <c r="B1170" s="106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9">
        <v>13</v>
      </c>
      <c r="B1171" s="106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9">
        <v>14</v>
      </c>
      <c r="B1172" s="106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9">
        <v>15</v>
      </c>
      <c r="B1173" s="106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9">
        <v>16</v>
      </c>
      <c r="B1174" s="106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9">
        <v>17</v>
      </c>
      <c r="B1175" s="106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9">
        <v>18</v>
      </c>
      <c r="B1176" s="106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9">
        <v>19</v>
      </c>
      <c r="B1177" s="106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9">
        <v>20</v>
      </c>
      <c r="B1178" s="106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9">
        <v>21</v>
      </c>
      <c r="B1179" s="106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9">
        <v>22</v>
      </c>
      <c r="B1180" s="106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9">
        <v>23</v>
      </c>
      <c r="B1181" s="106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9">
        <v>24</v>
      </c>
      <c r="B1182" s="106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9">
        <v>25</v>
      </c>
      <c r="B1183" s="106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9">
        <v>26</v>
      </c>
      <c r="B1184" s="106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9">
        <v>27</v>
      </c>
      <c r="B1185" s="106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9">
        <v>28</v>
      </c>
      <c r="B1186" s="106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9">
        <v>29</v>
      </c>
      <c r="B1187" s="106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9">
        <v>30</v>
      </c>
      <c r="B1188" s="106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2" t="s">
        <v>478</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9">
        <v>1</v>
      </c>
      <c r="B1192" s="106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9">
        <v>2</v>
      </c>
      <c r="B1193" s="106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9">
        <v>3</v>
      </c>
      <c r="B1194" s="106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9">
        <v>4</v>
      </c>
      <c r="B1195" s="106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9">
        <v>5</v>
      </c>
      <c r="B1196" s="106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9">
        <v>6</v>
      </c>
      <c r="B1197" s="106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9">
        <v>7</v>
      </c>
      <c r="B1198" s="106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9">
        <v>8</v>
      </c>
      <c r="B1199" s="106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9">
        <v>9</v>
      </c>
      <c r="B1200" s="106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9">
        <v>10</v>
      </c>
      <c r="B1201" s="106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9">
        <v>11</v>
      </c>
      <c r="B1202" s="106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9">
        <v>12</v>
      </c>
      <c r="B1203" s="106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9">
        <v>13</v>
      </c>
      <c r="B1204" s="106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9">
        <v>14</v>
      </c>
      <c r="B1205" s="106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9">
        <v>15</v>
      </c>
      <c r="B1206" s="106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9">
        <v>16</v>
      </c>
      <c r="B1207" s="106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9">
        <v>17</v>
      </c>
      <c r="B1208" s="106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9">
        <v>18</v>
      </c>
      <c r="B1209" s="106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9">
        <v>19</v>
      </c>
      <c r="B1210" s="106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9">
        <v>20</v>
      </c>
      <c r="B1211" s="106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9">
        <v>21</v>
      </c>
      <c r="B1212" s="106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9">
        <v>22</v>
      </c>
      <c r="B1213" s="106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9">
        <v>23</v>
      </c>
      <c r="B1214" s="106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9">
        <v>24</v>
      </c>
      <c r="B1215" s="106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9">
        <v>25</v>
      </c>
      <c r="B1216" s="106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9">
        <v>26</v>
      </c>
      <c r="B1217" s="106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9">
        <v>27</v>
      </c>
      <c r="B1218" s="106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9">
        <v>28</v>
      </c>
      <c r="B1219" s="106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9">
        <v>29</v>
      </c>
      <c r="B1220" s="106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9">
        <v>30</v>
      </c>
      <c r="B1221" s="106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2" t="s">
        <v>478</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9">
        <v>1</v>
      </c>
      <c r="B1225" s="106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9">
        <v>2</v>
      </c>
      <c r="B1226" s="106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9">
        <v>3</v>
      </c>
      <c r="B1227" s="106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9">
        <v>4</v>
      </c>
      <c r="B1228" s="106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9">
        <v>5</v>
      </c>
      <c r="B1229" s="106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9">
        <v>6</v>
      </c>
      <c r="B1230" s="106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9">
        <v>7</v>
      </c>
      <c r="B1231" s="106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9">
        <v>8</v>
      </c>
      <c r="B1232" s="106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9">
        <v>9</v>
      </c>
      <c r="B1233" s="106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9">
        <v>10</v>
      </c>
      <c r="B1234" s="106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9">
        <v>11</v>
      </c>
      <c r="B1235" s="106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9">
        <v>12</v>
      </c>
      <c r="B1236" s="106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9">
        <v>13</v>
      </c>
      <c r="B1237" s="106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9">
        <v>14</v>
      </c>
      <c r="B1238" s="106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9">
        <v>15</v>
      </c>
      <c r="B1239" s="106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9">
        <v>16</v>
      </c>
      <c r="B1240" s="106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9">
        <v>17</v>
      </c>
      <c r="B1241" s="106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9">
        <v>18</v>
      </c>
      <c r="B1242" s="106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9">
        <v>19</v>
      </c>
      <c r="B1243" s="106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9">
        <v>20</v>
      </c>
      <c r="B1244" s="106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9">
        <v>21</v>
      </c>
      <c r="B1245" s="106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9">
        <v>22</v>
      </c>
      <c r="B1246" s="106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9">
        <v>23</v>
      </c>
      <c r="B1247" s="106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9">
        <v>24</v>
      </c>
      <c r="B1248" s="106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9">
        <v>25</v>
      </c>
      <c r="B1249" s="106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9">
        <v>26</v>
      </c>
      <c r="B1250" s="106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9">
        <v>27</v>
      </c>
      <c r="B1251" s="106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9">
        <v>28</v>
      </c>
      <c r="B1252" s="106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9">
        <v>29</v>
      </c>
      <c r="B1253" s="106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9">
        <v>30</v>
      </c>
      <c r="B1254" s="106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2" t="s">
        <v>478</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9">
        <v>1</v>
      </c>
      <c r="B1258" s="106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9">
        <v>2</v>
      </c>
      <c r="B1259" s="106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9">
        <v>3</v>
      </c>
      <c r="B1260" s="106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9">
        <v>4</v>
      </c>
      <c r="B1261" s="106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9">
        <v>5</v>
      </c>
      <c r="B1262" s="106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9">
        <v>6</v>
      </c>
      <c r="B1263" s="106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9">
        <v>7</v>
      </c>
      <c r="B1264" s="106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9">
        <v>8</v>
      </c>
      <c r="B1265" s="106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9">
        <v>9</v>
      </c>
      <c r="B1266" s="106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9">
        <v>10</v>
      </c>
      <c r="B1267" s="106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9">
        <v>11</v>
      </c>
      <c r="B1268" s="106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9">
        <v>12</v>
      </c>
      <c r="B1269" s="106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9">
        <v>13</v>
      </c>
      <c r="B1270" s="106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9">
        <v>14</v>
      </c>
      <c r="B1271" s="106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9">
        <v>15</v>
      </c>
      <c r="B1272" s="106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9">
        <v>16</v>
      </c>
      <c r="B1273" s="106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9">
        <v>17</v>
      </c>
      <c r="B1274" s="106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9">
        <v>18</v>
      </c>
      <c r="B1275" s="106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9">
        <v>19</v>
      </c>
      <c r="B1276" s="106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9">
        <v>20</v>
      </c>
      <c r="B1277" s="106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9">
        <v>21</v>
      </c>
      <c r="B1278" s="106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9">
        <v>22</v>
      </c>
      <c r="B1279" s="106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9">
        <v>23</v>
      </c>
      <c r="B1280" s="106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9">
        <v>24</v>
      </c>
      <c r="B1281" s="106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9">
        <v>25</v>
      </c>
      <c r="B1282" s="106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9">
        <v>26</v>
      </c>
      <c r="B1283" s="106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9">
        <v>27</v>
      </c>
      <c r="B1284" s="106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9">
        <v>28</v>
      </c>
      <c r="B1285" s="106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9">
        <v>29</v>
      </c>
      <c r="B1286" s="106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9">
        <v>30</v>
      </c>
      <c r="B1287" s="106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2" t="s">
        <v>478</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9">
        <v>1</v>
      </c>
      <c r="B1291" s="106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9">
        <v>2</v>
      </c>
      <c r="B1292" s="106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9">
        <v>3</v>
      </c>
      <c r="B1293" s="106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9">
        <v>4</v>
      </c>
      <c r="B1294" s="106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9">
        <v>5</v>
      </c>
      <c r="B1295" s="106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9">
        <v>6</v>
      </c>
      <c r="B1296" s="106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9">
        <v>7</v>
      </c>
      <c r="B1297" s="106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9">
        <v>8</v>
      </c>
      <c r="B1298" s="106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9">
        <v>9</v>
      </c>
      <c r="B1299" s="106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9">
        <v>10</v>
      </c>
      <c r="B1300" s="106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9">
        <v>11</v>
      </c>
      <c r="B1301" s="106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9">
        <v>12</v>
      </c>
      <c r="B1302" s="106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9">
        <v>13</v>
      </c>
      <c r="B1303" s="106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9">
        <v>14</v>
      </c>
      <c r="B1304" s="106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9">
        <v>15</v>
      </c>
      <c r="B1305" s="106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9">
        <v>16</v>
      </c>
      <c r="B1306" s="106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9">
        <v>17</v>
      </c>
      <c r="B1307" s="106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9">
        <v>18</v>
      </c>
      <c r="B1308" s="106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9">
        <v>19</v>
      </c>
      <c r="B1309" s="106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9">
        <v>20</v>
      </c>
      <c r="B1310" s="106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9">
        <v>21</v>
      </c>
      <c r="B1311" s="106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9">
        <v>22</v>
      </c>
      <c r="B1312" s="106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9">
        <v>23</v>
      </c>
      <c r="B1313" s="106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9">
        <v>24</v>
      </c>
      <c r="B1314" s="106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9">
        <v>25</v>
      </c>
      <c r="B1315" s="106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9">
        <v>26</v>
      </c>
      <c r="B1316" s="106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9">
        <v>27</v>
      </c>
      <c r="B1317" s="106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9">
        <v>28</v>
      </c>
      <c r="B1318" s="106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9">
        <v>29</v>
      </c>
      <c r="B1319" s="106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9">
        <v>30</v>
      </c>
      <c r="B1320" s="106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2018-06-12T07:53:05Z</cp:lastPrinted>
  <dcterms:created xsi:type="dcterms:W3CDTF">2012-03-13T00:50:25Z</dcterms:created>
  <dcterms:modified xsi:type="dcterms:W3CDTF">2018-07-09T07:59:46Z</dcterms:modified>
</cp:coreProperties>
</file>