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875" windowWidth="20730" windowHeight="90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<sst xmlns="http://schemas.openxmlformats.org/spreadsheetml/2006/main" count="2981" uniqueCount="693">
  <si>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</si>
  <si>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</si>
  <si>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</si>
  <si>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</si>
  <si>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</si>
  <si>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</si>
  <si>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</si>
  <si>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</si>
  <si>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</si>
  <si>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</si>
  <si>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</si>
  <si>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</si>
  <si>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</si>
  <si>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</si>
  <si>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</si>
  <si>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</si>
  <si>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</si>
  <si>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</si>
  <si>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</si>
  <si>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</si>
  <si>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</si>
  <si>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</si>
  <si>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</si>
  <si>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</si>
  <si>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</si>
  <si>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</si>
  <si>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</si>
  <si>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</si>
  <si>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</si>
  <si>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</si>
  <si>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</si>
  <si>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</si>
  <si>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</si>
  <si>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</si>
  <si>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</si>
  <si>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</si>
  <si>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</si>
  <si>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</si>
  <si>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</si>
  <si>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</si>
  <si>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</si>
  <si>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</si>
  <si>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</si>
  <si>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</si>
  <si>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</si>
  <si>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</si>
  <si>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</si>
  <si>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</si>
  <si>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</si>
  <si>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</si>
  <si>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</si>
  <si>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</si>
  <si>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</si>
  <si>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</si>
  <si>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</si>
  <si>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</si>
  <si>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</si>
  <si>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</si>
  <si>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</si>
  <si>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</si>
  <si>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</si>
  <si>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</si>
  <si>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</si>
  <si>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</si>
  <si>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</si>
  <si>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</si>
  <si>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</si>
  <si>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</si>
  <si>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</si>
  <si>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</si>
  <si>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</si>
  <si>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</si>
  <si>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</si>
  <si>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</si>
  <si>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</si>
  <si>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</si>
  <si>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</si>
  <si>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</si>
  <si>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</si>
  <si>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</si>
  <si>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</si>
  <si>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</si>
  <si>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</si>
  <si>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</si>
  <si>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</si>
  <si>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</si>
  <si>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</si>
  <si>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</si>
  <si>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</si>
  <si>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</si>
  <si>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</si>
  <si>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</si>
  <si>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</si>
  <si>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</si>
  <si>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</si>
  <si>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</si>
  <si>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</si>
  <si>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</si>
  <si>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</si>
  <si>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</si>
  <si>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</si>
  <si>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</si>
  <si>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</si>
  <si>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</si>
  <si>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</si>
  <si>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</si>
  <si>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</si>
  <si>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</si>
  <si>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</si>
  <si>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</si>
  <si>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</si>
  <si>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</si>
  <si>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</si>
  <si>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</si>
  <si>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</si>
  <si>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</si>
  <si>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</si>
  <si>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</si>
  <si>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</si>
  <si>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</si>
  <si>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</si>
  <si>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</si>
  <si>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</si>
  <si>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</si>
  <si>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</si>
  <si>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</si>
  <si>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</si>
  <si>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</si>
  <si>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</si>
  <si>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</si>
  <si>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</si>
  <si>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</si>
  <si>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</si>
  <si>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</si>
  <si>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</si>
  <si>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</si>
  <si>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</si>
  <si>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</si>
  <si>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</si>
  <si>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</si>
  <si>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</si>
  <si>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</si>
  <si>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</si>
  <si>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</si>
  <si>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</si>
  <si>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</si>
  <si>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</si>
  <si>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</si>
  <si>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</si>
  <si>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</si>
  <si>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</si>
  <si>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</si>
  <si>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</si>
  <si>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</si>
  <si>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</si>
  <si>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</si>
  <si>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</si>
  <si>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</si>
  <si>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</si>
  <si>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</si>
  <si>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</si>
  <si>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</si>
  <si>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</si>
  <si>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</si>
  <si>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</si>
  <si>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</si>
  <si>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</si>
  <si>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</si>
  <si>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</si>
  <si>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</si>
  <si>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</si>
  <si>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</si>
  <si>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</si>
  <si>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</si>
  <si>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</si>
  <si>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</si>
  <si>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</si>
  <si>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</si>
  <si>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</si>
  <si>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</si>
  <si>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</si>
  <si>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</si>
  <si>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</si>
  <si>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</si>
  <si>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</si>
  <si>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</si>
  <si>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</si>
  <si>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</si>
  <si>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</si>
  <si>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</si>
  <si>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</si>
  <si>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</si>
  <si>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</si>
  <si>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</si>
  <si>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</si>
  <si>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</si>
  <si>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</si>
  <si>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</si>
  <si>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</si>
  <si>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</si>
  <si>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</si>
  <si>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</si>
  <si>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</si>
  <si>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</si>
  <si>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</si>
  <si>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</si>
  <si>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</si>
  <si>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</si>
  <si>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</si>
  <si>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</si>
  <si>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</si>
  <si>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</si>
  <si>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</si>
  <si>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</si>
  <si>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</si>
  <si>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</si>
  <si>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</si>
  <si>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</si>
  <si>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</si>
  <si>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</si>
  <si>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</si>
  <si>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</si>
  <si>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</si>
  <si>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</si>
  <si>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</si>
  <si>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</si>
  <si>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</si>
  <si>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</si>
  <si>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</si>
  <si>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</si>
  <si>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</si>
  <si>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</si>
  <si>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</si>
  <si>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</si>
  <si>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</si>
  <si>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</si>
  <si>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</si>
  <si>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</si>
  <si>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</si>
  <si>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</si>
  <si>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</si>
  <si>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</si>
  <si>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</si>
  <si>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</si>
  <si>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</si>
  <si>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</si>
  <si>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</si>
  <si>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</si>
  <si>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</si>
  <si>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</si>
  <si>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</si>
  <si>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</si>
  <si>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</si>
  <si>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</si>
  <si>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</si>
  <si>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</si>
  <si>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</si>
  <si>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</si>
  <si>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</si>
  <si>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</si>
  <si>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</si>
  <si>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</si>
  <si>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</si>
  <si>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</si>
  <si>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</si>
  <si>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</si>
  <si>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</si>
  <si>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</si>
  <si>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</si>
  <si>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</si>
  <si>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</si>
  <si>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</si>
  <si>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</si>
  <si>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</si>
  <si>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</si>
  <si>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</si>
  <si>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</si>
  <si>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</si>
  <si>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</si>
  <si>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</si>
  <si>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</si>
  <si>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</si>
  <si>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</si>
  <si>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</si>
  <si>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</si>
  <si>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</si>
  <si>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</si>
  <si>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</si>
  <si>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</si>
  <si>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</si>
  <si>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</si>
  <si>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</si>
  <si>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</si>
  <si>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</si>
  <si>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</si>
  <si>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</si>
  <si>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</si>
  <si>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</si>
  <si>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</si>
  <si>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</si>
  <si>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</si>
  <si>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</si>
  <si>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</si>
  <si>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</si>
  <si>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</si>
  <si>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</si>
  <si>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</si>
  <si>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</si>
  <si>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</si>
  <si>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</si>
  <si>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</si>
  <si>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</si>
  <si>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</si>
  <si>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</si>
  <si>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</si>
  <si>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</si>
  <si>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</si>
  <si>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</si>
  <si>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</si>
  <si>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</si>
  <si>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</si>
  <si>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</si>
  <si>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</si>
  <si>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</si>
  <si>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</si>
  <si>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</si>
  <si>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</si>
  <si>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</si>
  <si>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</si>
  <si>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</si>
  <si>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</si>
  <si>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</si>
  <si>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</si>
  <si>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</si>
  <si>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</si>
  <si>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</si>
  <si>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</si>
  <si>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</si>
  <si>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</si>
  <si>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</si>
  <si>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</si>
  <si>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</si>
  <si>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</si>
  <si>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</si>
  <si>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</si>
  <si>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</si>
  <si>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</si>
  <si>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</si>
  <si>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</si>
  <si>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</si>
  <si>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</si>
  <si>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</si>
  <si>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</si>
  <si>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</si>
  <si>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</si>
  <si>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</si>
  <si>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</si>
  <si>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</si>
  <si>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</si>
  <si>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</si>
  <si>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</si>
  <si>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</si>
  <si>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</si>
  <si>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</si>
  <si>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</si>
  <si>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</si>
  <si>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</si>
  <si>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</si>
  <si>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</si>
  <si>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</si>
  <si>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</si>
  <si>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</si>
  <si>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</si>
  <si>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</si>
  <si>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</si>
  <si>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</si>
  <si>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</si>
  <si>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</si>
  <si>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</si>
  <si>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</si>
  <si>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</si>
  <si>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</si>
  <si>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</si>
  <si>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</si>
  <si>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</si>
  <si>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</si>
  <si>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</si>
  <si>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</si>
  <si>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</si>
  <si>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</si>
  <si>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</si>
  <si>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</si>
  <si>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</si>
  <si>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</si>
  <si>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</si>
  <si>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</si>
  <si>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</si>
  <si>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</si>
  <si>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</si>
  <si>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</si>
  <si>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</si>
  <si>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</si>
  <si>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</si>
  <si>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</si>
  <si>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</si>
  <si>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</si>
  <si>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</si>
  <si>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</si>
  <si>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</si>
  <si>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</si>
  <si>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</si>
  <si>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</si>
  <si>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</si>
  <si>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</si>
  <si>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</si>
  <si>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</si>
  <si>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</si>
  <si>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</si>
  <si>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</si>
  <si>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</si>
  <si>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</si>
  <si>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</si>
  <si>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</si>
  <si>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</si>
  <si>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</si>
  <si>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</si>
  <si>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</si>
  <si>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</si>
  <si>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</si>
  <si>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</si>
  <si>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</si>
  <si>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</si>
  <si>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</si>
  <si>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</si>
  <si>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</si>
  <si>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</si>
  <si>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</si>
  <si>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</si>
  <si>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</si>
  <si>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</si>
  <si>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</si>
  <si>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</si>
  <si>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</si>
  <si>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</si>
  <si>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</si>
  <si>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</si>
  <si>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</si>
  <si>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</si>
  <si>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</si>
  <si>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</si>
  <si>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</si>
  <si>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</si>
  <si>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</si>
  <si>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</si>
  <si>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</si>
  <si>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</si>
  <si>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</si>
  <si>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</si>
  <si>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</si>
  <si>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</si>
  <si>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</si>
  <si>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</si>
  <si>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</si>
  <si>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</si>
  <si>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</si>
  <si>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</si>
  <si>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</si>
  <si>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</si>
  <si>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</si>
  <si>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</si>
  <si>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</si>
  <si>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</si>
  <si>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</si>
  <si>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</si>
  <si>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</si>
  <si>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</si>
  <si>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</si>
  <si>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</si>
  <si>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</si>
  <si>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</si>
  <si>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</si>
  <si>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</si>
  <si>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</si>
  <si>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</si>
  <si>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</si>
  <si>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</si>
  <si>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</si>
  <si>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</si>
  <si>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</si>
  <si>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</si>
  <si>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</si>
  <si>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</si>
  <si>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</si>
  <si>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</si>
  <si>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</si>
  <si>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</si>
  <si>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</si>
  <si>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</si>
  <si>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</si>
  <si>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</si>
  <si>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</si>
  <si>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</si>
  <si>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</si>
  <si>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</si>
  <si>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</si>
  <si>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</si>
  <si>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</si>
  <si>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</si>
  <si>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</si>
  <si>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</si>
  <si>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</si>
  <si>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</si>
  <si>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</si>
  <si>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</si>
  <si>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</si>
  <si>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</si>
  <si>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</si>
  <si>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</si>
  <si>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</si>
  <si>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</si>
  <si>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</si>
  <si>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</si>
  <si>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</si>
  <si>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</si>
  <si>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</si>
  <si>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</si>
  <si>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</si>
  <si>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</si>
  <si>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</si>
  <si>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</si>
  <si>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</si>
  <si>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</si>
  <si>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</si>
  <si>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</si>
  <si>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</si>
  <si>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</si>
  <si>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</si>
  <si>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</si>
  <si>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</si>
  <si>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</si>
  <si>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</si>
  <si>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</si>
  <si>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</si>
  <si>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</si>
  <si>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</si>
  <si>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</si>
  <si>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</si>
  <si>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</si>
  <si>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</si>
  <si>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</si>
  <si>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障害保健福祉制度普及関係経費等</t>
    <rPh sb="0" eb="2">
      <t>ショウガイ</t>
    </rPh>
    <rPh sb="2" eb="4">
      <t>ホケン</t>
    </rPh>
    <rPh sb="4" eb="6">
      <t>フクシ</t>
    </rPh>
    <rPh sb="6" eb="8">
      <t>セイド</t>
    </rPh>
    <rPh sb="8" eb="10">
      <t>フキュウ</t>
    </rPh>
    <rPh sb="10" eb="12">
      <t>カンケイ</t>
    </rPh>
    <rPh sb="12" eb="14">
      <t>ケイヒ</t>
    </rPh>
    <rPh sb="14" eb="15">
      <t>トウ</t>
    </rPh>
    <phoneticPr fontId="5"/>
  </si>
  <si>
    <t>社会・援護局　障害保健福祉部</t>
    <rPh sb="0" eb="2">
      <t>シャカイ</t>
    </rPh>
    <rPh sb="3" eb="5">
      <t>エンゴ</t>
    </rPh>
    <rPh sb="5" eb="6">
      <t>キョク</t>
    </rPh>
    <rPh sb="7" eb="9">
      <t>ショウガイ</t>
    </rPh>
    <rPh sb="9" eb="11">
      <t>ホケン</t>
    </rPh>
    <rPh sb="11" eb="13">
      <t>フクシ</t>
    </rPh>
    <rPh sb="13" eb="14">
      <t>ブ</t>
    </rPh>
    <phoneticPr fontId="5"/>
  </si>
  <si>
    <t>企画課</t>
    <rPh sb="0" eb="3">
      <t>キカクカ</t>
    </rPh>
    <phoneticPr fontId="5"/>
  </si>
  <si>
    <t>厚生労働省</t>
  </si>
  <si>
    <t>朝川　知昭</t>
    <rPh sb="0" eb="2">
      <t>アサカワ</t>
    </rPh>
    <rPh sb="3" eb="4">
      <t>シ</t>
    </rPh>
    <phoneticPr fontId="5"/>
  </si>
  <si>
    <t>-</t>
    <phoneticPr fontId="5"/>
  </si>
  <si>
    <t>-</t>
    <phoneticPr fontId="5"/>
  </si>
  <si>
    <t>障害保健福祉制度の普及のための施策、障害保健福祉制度の改革のための検討会等を実施し、もって障害保健福祉を推進する。</t>
    <phoneticPr fontId="5"/>
  </si>
  <si>
    <t>・障害保健福祉制度にかかる検討会等の実施
・障害保健福祉制度にかかる広報、報告書、会議資料等の書類作成等
・障害保健福祉制度の推進にかかる事務費等（監査指導、企画指導経費等）</t>
    <phoneticPr fontId="5"/>
  </si>
  <si>
    <t>-</t>
    <phoneticPr fontId="5"/>
  </si>
  <si>
    <t>-</t>
    <phoneticPr fontId="5"/>
  </si>
  <si>
    <t>-</t>
    <phoneticPr fontId="5"/>
  </si>
  <si>
    <t>-</t>
    <phoneticPr fontId="5"/>
  </si>
  <si>
    <t>-</t>
    <phoneticPr fontId="5"/>
  </si>
  <si>
    <t>庁費の類</t>
    <rPh sb="0" eb="2">
      <t>チョウヒ</t>
    </rPh>
    <rPh sb="3" eb="4">
      <t>タグイ</t>
    </rPh>
    <phoneticPr fontId="5"/>
  </si>
  <si>
    <t>保健福祉調査委託費</t>
    <rPh sb="0" eb="2">
      <t>ホケン</t>
    </rPh>
    <rPh sb="2" eb="4">
      <t>フクシ</t>
    </rPh>
    <rPh sb="4" eb="6">
      <t>チョウサ</t>
    </rPh>
    <rPh sb="6" eb="9">
      <t>イタクヒ</t>
    </rPh>
    <phoneticPr fontId="5"/>
  </si>
  <si>
    <t>職員旅費・監査旅費</t>
    <rPh sb="0" eb="2">
      <t>ショクイン</t>
    </rPh>
    <rPh sb="2" eb="4">
      <t>リョヒ</t>
    </rPh>
    <rPh sb="5" eb="7">
      <t>カンサ</t>
    </rPh>
    <rPh sb="7" eb="9">
      <t>リョヒ</t>
    </rPh>
    <phoneticPr fontId="5"/>
  </si>
  <si>
    <t>委員等旅費</t>
    <rPh sb="0" eb="2">
      <t>イイン</t>
    </rPh>
    <rPh sb="2" eb="3">
      <t>トウ</t>
    </rPh>
    <rPh sb="3" eb="5">
      <t>リョヒ</t>
    </rPh>
    <phoneticPr fontId="5"/>
  </si>
  <si>
    <t>諸謝金・非常勤職員手当</t>
    <rPh sb="0" eb="1">
      <t>ショ</t>
    </rPh>
    <rPh sb="1" eb="3">
      <t>シャキン</t>
    </rPh>
    <rPh sb="4" eb="7">
      <t>ヒジョウキン</t>
    </rPh>
    <rPh sb="7" eb="9">
      <t>ショクイン</t>
    </rPh>
    <rPh sb="9" eb="11">
      <t>テアテ</t>
    </rPh>
    <phoneticPr fontId="5"/>
  </si>
  <si>
    <t>障害保健福祉制度の普及のための施策、障害保健福祉制度の改革のための検討会等を毎年度実施し、もって障害保健福祉を推進する。</t>
    <phoneticPr fontId="5"/>
  </si>
  <si>
    <t>検討会の開催や広報資料の作成等の活動を着実に実施することによる予算の執行率の向上</t>
    <phoneticPr fontId="5"/>
  </si>
  <si>
    <t>％</t>
    <phoneticPr fontId="5"/>
  </si>
  <si>
    <t>-</t>
  </si>
  <si>
    <t>-</t>
    <phoneticPr fontId="5"/>
  </si>
  <si>
    <t>-</t>
    <phoneticPr fontId="5"/>
  </si>
  <si>
    <t>（項）障害保健福祉費の（目）非常勤職員手当、諸謝金、職員旅費、監査旅費、委員等旅費、庁費、社会保障関係情報化業務庁費、医療給付適正化業務庁費の執行データ等</t>
    <phoneticPr fontId="5"/>
  </si>
  <si>
    <t>補助犬ステッカー・リーフレット等の作成、関係機関等への配布数</t>
    <phoneticPr fontId="5"/>
  </si>
  <si>
    <t>補助犬ステッカーとリーフレット１部あたりの作成・送付コスト（平均）。
「単位あたりコスト＝Ｘ／Ｙ」
Ｘは印刷費（単位：円）、Ｙは作成枚数 （単位：枚）とした。　　　　　</t>
    <phoneticPr fontId="5"/>
  </si>
  <si>
    <t>枚（累計）</t>
    <rPh sb="0" eb="1">
      <t>マイ</t>
    </rPh>
    <rPh sb="2" eb="4">
      <t>ルイケイ</t>
    </rPh>
    <phoneticPr fontId="5"/>
  </si>
  <si>
    <t>-</t>
    <phoneticPr fontId="5"/>
  </si>
  <si>
    <t>円／枚</t>
    <rPh sb="0" eb="1">
      <t>エン</t>
    </rPh>
    <rPh sb="2" eb="3">
      <t>マイ</t>
    </rPh>
    <phoneticPr fontId="5"/>
  </si>
  <si>
    <t>594000/80000</t>
    <phoneticPr fontId="5"/>
  </si>
  <si>
    <t>870300/122000</t>
    <phoneticPr fontId="5"/>
  </si>
  <si>
    <t>必要な保健福祉サービスが的確に提供される体制を整備し、障害者の地域における生活を総合的に支援すること</t>
    <phoneticPr fontId="5"/>
  </si>
  <si>
    <t>-</t>
    <phoneticPr fontId="5"/>
  </si>
  <si>
    <t>-</t>
    <phoneticPr fontId="5"/>
  </si>
  <si>
    <t>-</t>
    <phoneticPr fontId="5"/>
  </si>
  <si>
    <t>-</t>
    <phoneticPr fontId="5"/>
  </si>
  <si>
    <t>障害保健福祉制度に係る検討会等の実施、制度の広報、監査指導等、行政活動の基盤となる行為を確実に実施することにより、障害者福祉施策全体の一層の推進を下支えし、もって障害者の地域における生活の支援等に寄与することを見込んで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</si>
  <si>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</si>
  <si>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</si>
  <si>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</si>
  <si>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</si>
  <si>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</si>
  <si>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</si>
  <si>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</si>
  <si>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</si>
  <si>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</si>
  <si>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障害者福祉施策を普及し障害者福祉の向上を図る事業であり、広く国民のニーズがあり、国費を投入しなければ事業目的が達成できない。</t>
    <phoneticPr fontId="5"/>
  </si>
  <si>
    <t>国が開催する会議の出席謝金等を含むため、地方自治体、民間等に委ねるべき性質の経費ではない。</t>
    <phoneticPr fontId="5"/>
  </si>
  <si>
    <t>障害保健福祉制度の普及のための施策、障害保健福祉制度の改革のための検討会の実施など優先度の高い事業となっている。</t>
    <phoneticPr fontId="5"/>
  </si>
  <si>
    <t>無</t>
  </si>
  <si>
    <t>少額随意契約の範囲内であり、また検討会委員等についても、その専門性を精査した上で、選定しているため、支出先の選定は妥当である。</t>
    <phoneticPr fontId="5"/>
  </si>
  <si>
    <t>‐</t>
  </si>
  <si>
    <t>-</t>
    <phoneticPr fontId="5"/>
  </si>
  <si>
    <t>障害保健福祉制度の普及のための施策、障害保健福祉制度の改革のための検討会等の開催など真に必要な経費である。</t>
    <phoneticPr fontId="5"/>
  </si>
  <si>
    <t>契約にあたっては一般競争入札の実施や、少額随意契約においても可能な限り見積もりを複数とるなどして、契約額を抑える工夫を行っている。</t>
    <phoneticPr fontId="5"/>
  </si>
  <si>
    <t>障害保健福祉制度の普及のための施策、障害保健福祉制度の改革のための検討会等を毎年度実施し、もって障害保健福祉を推進するという目標に見合ったものとなっている。</t>
    <phoneticPr fontId="5"/>
  </si>
  <si>
    <t>補助犬ステッカー等の作成及び検討会等の開催について、計画どおり実施された。</t>
    <phoneticPr fontId="5"/>
  </si>
  <si>
    <t>厚生労働省のHPで掲載されるなど、広く国民に周知されており、十分に活用されている。</t>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</si>
  <si>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</si>
  <si>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477</t>
    <phoneticPr fontId="5"/>
  </si>
  <si>
    <t>434</t>
    <phoneticPr fontId="5"/>
  </si>
  <si>
    <t>379</t>
    <phoneticPr fontId="5"/>
  </si>
  <si>
    <t>743</t>
    <phoneticPr fontId="5"/>
  </si>
  <si>
    <t>741</t>
    <phoneticPr fontId="5"/>
  </si>
  <si>
    <t>757</t>
    <phoneticPr fontId="5"/>
  </si>
  <si>
    <t>724</t>
    <phoneticPr fontId="5"/>
  </si>
  <si>
    <t>B.資金前途官吏</t>
    <rPh sb="2" eb="4">
      <t>シキン</t>
    </rPh>
    <rPh sb="4" eb="6">
      <t>ゼント</t>
    </rPh>
    <rPh sb="6" eb="8">
      <t>カンリ</t>
    </rPh>
    <phoneticPr fontId="5"/>
  </si>
  <si>
    <t>資金前途</t>
    <rPh sb="0" eb="2">
      <t>シキン</t>
    </rPh>
    <rPh sb="2" eb="4">
      <t>ゼント</t>
    </rPh>
    <phoneticPr fontId="5"/>
  </si>
  <si>
    <t>期間業務職員の給与等</t>
    <rPh sb="0" eb="2">
      <t>キカン</t>
    </rPh>
    <rPh sb="2" eb="4">
      <t>ギョウム</t>
    </rPh>
    <rPh sb="4" eb="6">
      <t>ショクイン</t>
    </rPh>
    <rPh sb="7" eb="9">
      <t>キュウヨ</t>
    </rPh>
    <rPh sb="9" eb="10">
      <t>トウ</t>
    </rPh>
    <phoneticPr fontId="5"/>
  </si>
  <si>
    <t>-</t>
    <phoneticPr fontId="5"/>
  </si>
  <si>
    <t>-</t>
    <phoneticPr fontId="5"/>
  </si>
  <si>
    <t>-</t>
    <phoneticPr fontId="5"/>
  </si>
  <si>
    <t>-</t>
    <phoneticPr fontId="5"/>
  </si>
  <si>
    <t>株式会社　日本廣告社</t>
    <phoneticPr fontId="5"/>
  </si>
  <si>
    <t>「世界自閉症啓発デー２０１７　東京タワーライトアップ企画」運営等一式</t>
    <phoneticPr fontId="5"/>
  </si>
  <si>
    <t>（株）ステージ</t>
    <phoneticPr fontId="5"/>
  </si>
  <si>
    <t>行政文書の保管業務</t>
    <phoneticPr fontId="5"/>
  </si>
  <si>
    <t>協新流通デベロッパー（株）</t>
    <phoneticPr fontId="5"/>
  </si>
  <si>
    <t>点字資料（第８７回社会保障審議会障害者部会）　３部の印刷</t>
    <phoneticPr fontId="5"/>
  </si>
  <si>
    <t>社会福祉法人　日本点字図書館</t>
    <phoneticPr fontId="5"/>
  </si>
  <si>
    <t>平成２９年度障害者週間イベント「補助犬普及啓発セミナー」運営一式</t>
    <phoneticPr fontId="5"/>
  </si>
  <si>
    <t>特定非営利活動法人　日本補助犬情報センター</t>
    <phoneticPr fontId="5"/>
  </si>
  <si>
    <t>東京タワーライトアップ（４／２）</t>
    <phoneticPr fontId="5"/>
  </si>
  <si>
    <t>日本電波塔株式会社</t>
    <phoneticPr fontId="5"/>
  </si>
  <si>
    <t>平成２９年度アルコール関連問題啓発ポスター　４０，０００部の印刷</t>
    <phoneticPr fontId="5"/>
  </si>
  <si>
    <t>株式会社太陽美術</t>
    <phoneticPr fontId="5"/>
  </si>
  <si>
    <t>ポスター（Ｂ１）（世界自閉症啓発デー等）　１，９４０枚　外２件の印刷</t>
    <phoneticPr fontId="5"/>
  </si>
  <si>
    <t>社会福祉法人　東京コロニー　東京都大田福祉工場</t>
    <phoneticPr fontId="5"/>
  </si>
  <si>
    <t>身体障害者補助犬法の普及啓発（リーフレット）５０，０００部　外２件の印刷</t>
    <phoneticPr fontId="5"/>
  </si>
  <si>
    <t>大和綜合印刷（株）</t>
    <phoneticPr fontId="5"/>
  </si>
  <si>
    <t>平成２９年度地域生活支援事業等補助金実績報告集計ツール作成一式</t>
    <phoneticPr fontId="5"/>
  </si>
  <si>
    <t>株式会社　情報実業</t>
    <phoneticPr fontId="5"/>
  </si>
  <si>
    <t>資金前途官吏</t>
    <rPh sb="0" eb="2">
      <t>シキン</t>
    </rPh>
    <rPh sb="2" eb="4">
      <t>ゼント</t>
    </rPh>
    <rPh sb="4" eb="6">
      <t>カンリ</t>
    </rPh>
    <phoneticPr fontId="5"/>
  </si>
  <si>
    <t>-</t>
    <phoneticPr fontId="5"/>
  </si>
  <si>
    <t>-</t>
    <phoneticPr fontId="5"/>
  </si>
  <si>
    <t>-</t>
    <phoneticPr fontId="5"/>
  </si>
  <si>
    <t>（有限）タケマエ</t>
    <rPh sb="1" eb="3">
      <t>ユウゲン</t>
    </rPh>
    <phoneticPr fontId="5"/>
  </si>
  <si>
    <t>事務用品の購入</t>
    <rPh sb="0" eb="2">
      <t>ジム</t>
    </rPh>
    <rPh sb="2" eb="4">
      <t>ヨウヒン</t>
    </rPh>
    <rPh sb="5" eb="7">
      <t>コウニュウ</t>
    </rPh>
    <phoneticPr fontId="5"/>
  </si>
  <si>
    <t>-</t>
    <phoneticPr fontId="5"/>
  </si>
  <si>
    <t>-</t>
    <phoneticPr fontId="5"/>
  </si>
  <si>
    <t>中央法規出版株式会社</t>
    <rPh sb="0" eb="2">
      <t>チュウオウ</t>
    </rPh>
    <rPh sb="2" eb="4">
      <t>ホウキ</t>
    </rPh>
    <rPh sb="4" eb="6">
      <t>シュッパン</t>
    </rPh>
    <rPh sb="6" eb="8">
      <t>カブシキ</t>
    </rPh>
    <rPh sb="8" eb="10">
      <t>カイシャ</t>
    </rPh>
    <phoneticPr fontId="5"/>
  </si>
  <si>
    <t>障害者総合支援六法　平成２９年版　１１７冊　外２件</t>
    <phoneticPr fontId="5"/>
  </si>
  <si>
    <t>会場等借上一式　世界自閉症啓発デー２０１７・シンポジウム　４／８</t>
    <phoneticPr fontId="5"/>
  </si>
  <si>
    <t>社会福祉法人全国社会福祉協議会</t>
    <phoneticPr fontId="5"/>
  </si>
  <si>
    <t>「世界自閉症啓発デー」等のポスター一式の梱包発送</t>
    <phoneticPr fontId="5"/>
  </si>
  <si>
    <t>（株）内山回漕店</t>
    <phoneticPr fontId="5"/>
  </si>
  <si>
    <t>-</t>
    <phoneticPr fontId="5"/>
  </si>
  <si>
    <t>会場等借上一式　アルコール関係問題啓発フォーラム　１１／１２</t>
    <phoneticPr fontId="5"/>
  </si>
  <si>
    <t>ライジング・スクエア運営事務室</t>
    <phoneticPr fontId="5"/>
  </si>
  <si>
    <t>会場等借上一式　平成２９年度「世界自閉症啓発デー～啓発週間」　４／２</t>
    <phoneticPr fontId="5"/>
  </si>
  <si>
    <t>日本電波塔株式会社</t>
    <phoneticPr fontId="5"/>
  </si>
  <si>
    <t>-</t>
    <phoneticPr fontId="5"/>
  </si>
  <si>
    <t>会場等借上一式　失語症者向け～研修　１０／２１～２２</t>
    <phoneticPr fontId="5"/>
  </si>
  <si>
    <t>株式会社ティーケーピー</t>
    <phoneticPr fontId="5"/>
  </si>
  <si>
    <t>-</t>
    <phoneticPr fontId="5"/>
  </si>
  <si>
    <t>会場等借上一式　社会保障審議会障害者部会（第８７回）　１１／２２</t>
    <phoneticPr fontId="5"/>
  </si>
  <si>
    <t>東京共済会館</t>
    <phoneticPr fontId="5"/>
  </si>
  <si>
    <t>-</t>
    <phoneticPr fontId="5"/>
  </si>
  <si>
    <t>-</t>
    <phoneticPr fontId="5"/>
  </si>
  <si>
    <t>（株）霞ヶ関東海倶楽部</t>
    <phoneticPr fontId="5"/>
  </si>
  <si>
    <t>-</t>
    <phoneticPr fontId="5"/>
  </si>
  <si>
    <t>-</t>
    <phoneticPr fontId="5"/>
  </si>
  <si>
    <t>-</t>
    <phoneticPr fontId="5"/>
  </si>
  <si>
    <t>-</t>
    <phoneticPr fontId="5"/>
  </si>
  <si>
    <t>-</t>
    <phoneticPr fontId="5"/>
  </si>
  <si>
    <t>-</t>
    <phoneticPr fontId="5"/>
  </si>
  <si>
    <t>-</t>
    <phoneticPr fontId="5"/>
  </si>
  <si>
    <t>雑役務費</t>
    <rPh sb="0" eb="1">
      <t>ザツ</t>
    </rPh>
    <rPh sb="1" eb="3">
      <t>エキム</t>
    </rPh>
    <phoneticPr fontId="5"/>
  </si>
  <si>
    <t>世界自閉症啓発デーに係るインターネット広告の制作・実施業務</t>
    <phoneticPr fontId="5"/>
  </si>
  <si>
    <t>世界自閉症啓発デーに係るインターネット広告の制作・実施業務</t>
    <phoneticPr fontId="5"/>
  </si>
  <si>
    <t>854280/70500</t>
    <phoneticPr fontId="5"/>
  </si>
  <si>
    <t>会場等借上一式　第４回「障害福祉サービス等報酬改定検討チーム」　７／１３</t>
    <rPh sb="0" eb="2">
      <t>カイジョウ</t>
    </rPh>
    <rPh sb="2" eb="3">
      <t>トウ</t>
    </rPh>
    <rPh sb="3" eb="4">
      <t>カ</t>
    </rPh>
    <rPh sb="4" eb="5">
      <t>ア</t>
    </rPh>
    <rPh sb="5" eb="7">
      <t>イッシキ</t>
    </rPh>
    <phoneticPr fontId="5"/>
  </si>
  <si>
    <t>-</t>
    <phoneticPr fontId="5"/>
  </si>
  <si>
    <t>精査中</t>
    <rPh sb="0" eb="2">
      <t>セイサ</t>
    </rPh>
    <rPh sb="2" eb="3">
      <t>ナカ</t>
    </rPh>
    <phoneticPr fontId="5"/>
  </si>
  <si>
    <t>-</t>
    <phoneticPr fontId="5"/>
  </si>
  <si>
    <t>障害者の地域における生活を総合的に支援するため、障害者の生活の場、働く場や地域における支援体制を整備すること
（施策目標Ⅸ－１－１）</t>
    <phoneticPr fontId="5"/>
  </si>
  <si>
    <t>平成３０年度予算においては、過去の執行実績を踏まえ、積算の見直し等を行った。引き続き、執行実績や今後の障害保健福祉施策の検討状況等を勘案し必要な額を計上する。</t>
    <phoneticPr fontId="5"/>
  </si>
  <si>
    <t>点検対象外</t>
    <rPh sb="0" eb="2">
      <t>テンケン</t>
    </rPh>
    <rPh sb="2" eb="4">
      <t>タイショウ</t>
    </rPh>
    <rPh sb="4" eb="5">
      <t>ソト</t>
    </rPh>
    <phoneticPr fontId="5"/>
  </si>
  <si>
    <t>-</t>
    <phoneticPr fontId="5"/>
  </si>
  <si>
    <t>A.株式会社　日本廣告社</t>
    <rPh sb="2" eb="4">
      <t>カブシキ</t>
    </rPh>
    <rPh sb="4" eb="6">
      <t>カイシャ</t>
    </rPh>
    <rPh sb="7" eb="9">
      <t>ニホン</t>
    </rPh>
    <rPh sb="9" eb="10">
      <t>ヒロ</t>
    </rPh>
    <phoneticPr fontId="5"/>
  </si>
  <si>
    <t>印刷部数は自治体等からの希望数に応じているが、29年度は印刷部数が少なかったため、単位当たりコストは高くなっている。水準は物価を考慮して妥当なものである。</t>
    <rPh sb="0" eb="2">
      <t>インサツ</t>
    </rPh>
    <rPh sb="2" eb="4">
      <t>ブスウ</t>
    </rPh>
    <rPh sb="5" eb="8">
      <t>ジチタイ</t>
    </rPh>
    <rPh sb="8" eb="9">
      <t>トウ</t>
    </rPh>
    <rPh sb="12" eb="14">
      <t>キボウ</t>
    </rPh>
    <rPh sb="14" eb="15">
      <t>スウ</t>
    </rPh>
    <rPh sb="16" eb="17">
      <t>オウ</t>
    </rPh>
    <rPh sb="25" eb="27">
      <t>ネンド</t>
    </rPh>
    <rPh sb="28" eb="30">
      <t>インサツ</t>
    </rPh>
    <rPh sb="30" eb="32">
      <t>ブスウ</t>
    </rPh>
    <rPh sb="33" eb="34">
      <t>スク</t>
    </rPh>
    <rPh sb="41" eb="43">
      <t>タンイ</t>
    </rPh>
    <rPh sb="43" eb="44">
      <t>ア</t>
    </rPh>
    <rPh sb="50" eb="51">
      <t>タカ</t>
    </rPh>
    <rPh sb="58" eb="60">
      <t>スイジュン</t>
    </rPh>
    <rPh sb="61" eb="63">
      <t>ブッカ</t>
    </rPh>
    <rPh sb="64" eb="66">
      <t>コウリョ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</si>
</sst>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35718</xdr:colOff>
      <xdr:row>740</xdr:row>
      <xdr:rowOff>321469</xdr:rowOff>
    </xdr:from>
    <xdr:to>
      <xdr:col>32</xdr:col>
      <xdr:colOff>29500</xdr:colOff>
      <xdr:row>743</xdr:row>
      <xdr:rowOff>121525</xdr:rowOff>
    </xdr:to>
    <xdr:sp macro="" textlink="">
      <xdr:nvSpPr>
        <xdr:cNvPr id="2" name="正方形/長方形 1"/>
        <xdr:cNvSpPr/>
      </xdr:nvSpPr>
      <xdr:spPr>
        <a:xfrm>
          <a:off x="4488656" y="39421594"/>
          <a:ext cx="2017844" cy="871619"/>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150.4</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11906</xdr:colOff>
      <xdr:row>743</xdr:row>
      <xdr:rowOff>130968</xdr:rowOff>
    </xdr:from>
    <xdr:to>
      <xdr:col>27</xdr:col>
      <xdr:colOff>11906</xdr:colOff>
      <xdr:row>745</xdr:row>
      <xdr:rowOff>108930</xdr:rowOff>
    </xdr:to>
    <xdr:cxnSp macro="">
      <xdr:nvCxnSpPr>
        <xdr:cNvPr id="3" name="直線コネクタ 2"/>
        <xdr:cNvCxnSpPr/>
      </xdr:nvCxnSpPr>
      <xdr:spPr>
        <a:xfrm>
          <a:off x="5476875" y="40302656"/>
          <a:ext cx="0" cy="692337"/>
        </a:xfrm>
        <a:prstGeom prst="line">
          <a:avLst/>
        </a:prstGeom>
        <a:noFill/>
        <a:ln w="12700" cap="flat" cmpd="sng" algn="ctr">
          <a:solidFill>
            <a:sysClr val="windowText" lastClr="000000"/>
          </a:solidFill>
          <a:prstDash val="solid"/>
        </a:ln>
        <a:effectLst/>
      </xdr:spPr>
    </xdr:cxnSp>
    <xdr:clientData/>
  </xdr:twoCellAnchor>
  <xdr:twoCellAnchor>
    <xdr:from>
      <xdr:col>16</xdr:col>
      <xdr:colOff>59532</xdr:colOff>
      <xdr:row>745</xdr:row>
      <xdr:rowOff>130969</xdr:rowOff>
    </xdr:from>
    <xdr:to>
      <xdr:col>37</xdr:col>
      <xdr:colOff>12893</xdr:colOff>
      <xdr:row>745</xdr:row>
      <xdr:rowOff>130969</xdr:rowOff>
    </xdr:to>
    <xdr:cxnSp macro="">
      <xdr:nvCxnSpPr>
        <xdr:cNvPr id="4" name="直線コネクタ 3"/>
        <xdr:cNvCxnSpPr/>
      </xdr:nvCxnSpPr>
      <xdr:spPr>
        <a:xfrm flipH="1">
          <a:off x="3298032" y="41017032"/>
          <a:ext cx="4203892" cy="0"/>
        </a:xfrm>
        <a:prstGeom prst="line">
          <a:avLst/>
        </a:prstGeom>
        <a:noFill/>
        <a:ln w="12700" cap="flat" cmpd="sng" algn="ctr">
          <a:solidFill>
            <a:sysClr val="windowText" lastClr="000000"/>
          </a:solidFill>
          <a:prstDash val="solid"/>
        </a:ln>
        <a:effectLst/>
      </xdr:spPr>
    </xdr:cxnSp>
    <xdr:clientData/>
  </xdr:twoCellAnchor>
  <xdr:twoCellAnchor>
    <xdr:from>
      <xdr:col>16</xdr:col>
      <xdr:colOff>47626</xdr:colOff>
      <xdr:row>745</xdr:row>
      <xdr:rowOff>142875</xdr:rowOff>
    </xdr:from>
    <xdr:to>
      <xdr:col>16</xdr:col>
      <xdr:colOff>47626</xdr:colOff>
      <xdr:row>746</xdr:row>
      <xdr:rowOff>290739</xdr:rowOff>
    </xdr:to>
    <xdr:cxnSp macro="">
      <xdr:nvCxnSpPr>
        <xdr:cNvPr id="5" name="直線矢印コネクタ 4"/>
        <xdr:cNvCxnSpPr/>
      </xdr:nvCxnSpPr>
      <xdr:spPr>
        <a:xfrm>
          <a:off x="3286126" y="41028938"/>
          <a:ext cx="0" cy="505051"/>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37</xdr:col>
      <xdr:colOff>21432</xdr:colOff>
      <xdr:row>745</xdr:row>
      <xdr:rowOff>128587</xdr:rowOff>
    </xdr:from>
    <xdr:to>
      <xdr:col>37</xdr:col>
      <xdr:colOff>21432</xdr:colOff>
      <xdr:row>746</xdr:row>
      <xdr:rowOff>276451</xdr:rowOff>
    </xdr:to>
    <xdr:cxnSp macro="">
      <xdr:nvCxnSpPr>
        <xdr:cNvPr id="6" name="直線矢印コネクタ 5"/>
        <xdr:cNvCxnSpPr/>
      </xdr:nvCxnSpPr>
      <xdr:spPr>
        <a:xfrm>
          <a:off x="7510463" y="41014650"/>
          <a:ext cx="0" cy="505051"/>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12</xdr:col>
      <xdr:colOff>59532</xdr:colOff>
      <xdr:row>746</xdr:row>
      <xdr:rowOff>321469</xdr:rowOff>
    </xdr:from>
    <xdr:to>
      <xdr:col>20</xdr:col>
      <xdr:colOff>153194</xdr:colOff>
      <xdr:row>747</xdr:row>
      <xdr:rowOff>216694</xdr:rowOff>
    </xdr:to>
    <xdr:sp macro="" textlink="">
      <xdr:nvSpPr>
        <xdr:cNvPr id="7" name="正方形/長方形 6"/>
        <xdr:cNvSpPr/>
      </xdr:nvSpPr>
      <xdr:spPr>
        <a:xfrm>
          <a:off x="2488407" y="41564719"/>
          <a:ext cx="1712912" cy="252413"/>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107156</xdr:colOff>
      <xdr:row>747</xdr:row>
      <xdr:rowOff>214313</xdr:rowOff>
    </xdr:from>
    <xdr:to>
      <xdr:col>25</xdr:col>
      <xdr:colOff>89868</xdr:colOff>
      <xdr:row>750</xdr:row>
      <xdr:rowOff>232151</xdr:rowOff>
    </xdr:to>
    <xdr:sp macro="" textlink="">
      <xdr:nvSpPr>
        <xdr:cNvPr id="8" name="正方形/長方形 7"/>
        <xdr:cNvSpPr/>
      </xdr:nvSpPr>
      <xdr:spPr>
        <a:xfrm>
          <a:off x="1524000" y="41814751"/>
          <a:ext cx="3626024" cy="1089400"/>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Ａ．民間会社等（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45</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社）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28.2</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・会議等に対する開催経費</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・身体障害者補助犬法の周知のためのポスター、リーフレット印刷</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・世界自閉症啓発デーに係る広報イベントの実施　　等</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35718</xdr:colOff>
      <xdr:row>750</xdr:row>
      <xdr:rowOff>285750</xdr:rowOff>
    </xdr:from>
    <xdr:to>
      <xdr:col>23</xdr:col>
      <xdr:colOff>200023</xdr:colOff>
      <xdr:row>752</xdr:row>
      <xdr:rowOff>107950</xdr:rowOff>
    </xdr:to>
    <xdr:sp macro="" textlink="">
      <xdr:nvSpPr>
        <xdr:cNvPr id="9" name="正方形/長方形 8"/>
        <xdr:cNvSpPr/>
      </xdr:nvSpPr>
      <xdr:spPr>
        <a:xfrm>
          <a:off x="1857374" y="42957750"/>
          <a:ext cx="2997993" cy="536575"/>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印刷製本費、雑役務費、会議費</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23813</xdr:colOff>
      <xdr:row>750</xdr:row>
      <xdr:rowOff>273844</xdr:rowOff>
    </xdr:from>
    <xdr:to>
      <xdr:col>9</xdr:col>
      <xdr:colOff>131019</xdr:colOff>
      <xdr:row>752</xdr:row>
      <xdr:rowOff>174644</xdr:rowOff>
    </xdr:to>
    <xdr:sp macro="" textlink="">
      <xdr:nvSpPr>
        <xdr:cNvPr id="10" name="左大かっこ 9"/>
        <xdr:cNvSpPr/>
      </xdr:nvSpPr>
      <xdr:spPr>
        <a:xfrm>
          <a:off x="1845469" y="42945844"/>
          <a:ext cx="107206" cy="615175"/>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95250</xdr:colOff>
      <xdr:row>750</xdr:row>
      <xdr:rowOff>261937</xdr:rowOff>
    </xdr:from>
    <xdr:to>
      <xdr:col>24</xdr:col>
      <xdr:colOff>3246</xdr:colOff>
      <xdr:row>752</xdr:row>
      <xdr:rowOff>162737</xdr:rowOff>
    </xdr:to>
    <xdr:sp macro="" textlink="">
      <xdr:nvSpPr>
        <xdr:cNvPr id="11" name="右大かっこ 10"/>
        <xdr:cNvSpPr/>
      </xdr:nvSpPr>
      <xdr:spPr>
        <a:xfrm>
          <a:off x="4750594" y="42933937"/>
          <a:ext cx="110402" cy="615175"/>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11905</xdr:colOff>
      <xdr:row>747</xdr:row>
      <xdr:rowOff>23812</xdr:rowOff>
    </xdr:from>
    <xdr:to>
      <xdr:col>44</xdr:col>
      <xdr:colOff>116653</xdr:colOff>
      <xdr:row>750</xdr:row>
      <xdr:rowOff>40062</xdr:rowOff>
    </xdr:to>
    <xdr:sp macro="" textlink="">
      <xdr:nvSpPr>
        <xdr:cNvPr id="12" name="正方形/長方形 11"/>
        <xdr:cNvSpPr/>
      </xdr:nvSpPr>
      <xdr:spPr>
        <a:xfrm>
          <a:off x="6084093" y="41624250"/>
          <a:ext cx="2938435" cy="1087812"/>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Ｂ．事務費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122.2</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職員給与、職員旅費、消耗品費　等</a:t>
          </a:r>
          <a:endParaRPr kumimoji="0"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Normal="75" zoomScaleSheetLayoutView="100" zoomScalePageLayoutView="85" workbookViewId="0">
      <selection activeCell="AG709" sqref="AG709:AX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723</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553</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183</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障害者施策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153</v>
      </c>
      <c r="Q13" s="657"/>
      <c r="R13" s="657"/>
      <c r="S13" s="657"/>
      <c r="T13" s="657"/>
      <c r="U13" s="657"/>
      <c r="V13" s="658"/>
      <c r="W13" s="656">
        <v>145</v>
      </c>
      <c r="X13" s="657"/>
      <c r="Y13" s="657"/>
      <c r="Z13" s="657"/>
      <c r="AA13" s="657"/>
      <c r="AB13" s="657"/>
      <c r="AC13" s="658"/>
      <c r="AD13" s="656">
        <v>143</v>
      </c>
      <c r="AE13" s="657"/>
      <c r="AF13" s="657"/>
      <c r="AG13" s="657"/>
      <c r="AH13" s="657"/>
      <c r="AI13" s="657"/>
      <c r="AJ13" s="658"/>
      <c r="AK13" s="656">
        <v>143</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559</v>
      </c>
      <c r="X14" s="657"/>
      <c r="Y14" s="657"/>
      <c r="Z14" s="657"/>
      <c r="AA14" s="657"/>
      <c r="AB14" s="657"/>
      <c r="AC14" s="658"/>
      <c r="AD14" s="656" t="s">
        <v>560</v>
      </c>
      <c r="AE14" s="657"/>
      <c r="AF14" s="657"/>
      <c r="AG14" s="657"/>
      <c r="AH14" s="657"/>
      <c r="AI14" s="657"/>
      <c r="AJ14" s="658"/>
      <c r="AK14" s="656" t="s">
        <v>562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559</v>
      </c>
      <c r="Q15" s="657"/>
      <c r="R15" s="657"/>
      <c r="S15" s="657"/>
      <c r="T15" s="657"/>
      <c r="U15" s="657"/>
      <c r="V15" s="658"/>
      <c r="W15" s="656" t="s">
        <v>559</v>
      </c>
      <c r="X15" s="657"/>
      <c r="Y15" s="657"/>
      <c r="Z15" s="657"/>
      <c r="AA15" s="657"/>
      <c r="AB15" s="657"/>
      <c r="AC15" s="658"/>
      <c r="AD15" s="656" t="s">
        <v>560</v>
      </c>
      <c r="AE15" s="657"/>
      <c r="AF15" s="657"/>
      <c r="AG15" s="657"/>
      <c r="AH15" s="657"/>
      <c r="AI15" s="657"/>
      <c r="AJ15" s="658"/>
      <c r="AK15" s="656" t="s">
        <v>562</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559</v>
      </c>
      <c r="Q16" s="657"/>
      <c r="R16" s="657"/>
      <c r="S16" s="657"/>
      <c r="T16" s="657"/>
      <c r="U16" s="657"/>
      <c r="V16" s="658"/>
      <c r="W16" s="656" t="s">
        <v>559</v>
      </c>
      <c r="X16" s="657"/>
      <c r="Y16" s="657"/>
      <c r="Z16" s="657"/>
      <c r="AA16" s="657"/>
      <c r="AB16" s="657"/>
      <c r="AC16" s="658"/>
      <c r="AD16" s="656" t="s">
        <v>561</v>
      </c>
      <c r="AE16" s="657"/>
      <c r="AF16" s="657"/>
      <c r="AG16" s="657"/>
      <c r="AH16" s="657"/>
      <c r="AI16" s="657"/>
      <c r="AJ16" s="658"/>
      <c r="AK16" s="656" t="s">
        <v>562</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v>-0.1</v>
      </c>
      <c r="Q17" s="657"/>
      <c r="R17" s="657"/>
      <c r="S17" s="657"/>
      <c r="T17" s="657"/>
      <c r="U17" s="657"/>
      <c r="V17" s="658"/>
      <c r="W17" s="656" t="s">
        <v>559</v>
      </c>
      <c r="X17" s="657"/>
      <c r="Y17" s="657"/>
      <c r="Z17" s="657"/>
      <c r="AA17" s="657"/>
      <c r="AB17" s="657"/>
      <c r="AC17" s="658"/>
      <c r="AD17" s="656">
        <v>8</v>
      </c>
      <c r="AE17" s="657"/>
      <c r="AF17" s="657"/>
      <c r="AG17" s="657"/>
      <c r="AH17" s="657"/>
      <c r="AI17" s="657"/>
      <c r="AJ17" s="658"/>
      <c r="AK17" s="656" t="s">
        <v>563</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152.9</v>
      </c>
      <c r="Q18" s="878"/>
      <c r="R18" s="878"/>
      <c r="S18" s="878"/>
      <c r="T18" s="878"/>
      <c r="U18" s="878"/>
      <c r="V18" s="879"/>
      <c r="W18" s="877">
        <f>SUM(W13:AC17)</f>
        <v>145</v>
      </c>
      <c r="X18" s="878"/>
      <c r="Y18" s="878"/>
      <c r="Z18" s="878"/>
      <c r="AA18" s="878"/>
      <c r="AB18" s="878"/>
      <c r="AC18" s="879"/>
      <c r="AD18" s="877">
        <f>SUM(AD13:AJ17)</f>
        <v>151</v>
      </c>
      <c r="AE18" s="878"/>
      <c r="AF18" s="878"/>
      <c r="AG18" s="878"/>
      <c r="AH18" s="878"/>
      <c r="AI18" s="878"/>
      <c r="AJ18" s="879"/>
      <c r="AK18" s="877">
        <f>SUM(AK13:AQ17)</f>
        <v>143</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139</v>
      </c>
      <c r="Q19" s="657"/>
      <c r="R19" s="657"/>
      <c r="S19" s="657"/>
      <c r="T19" s="657"/>
      <c r="U19" s="657"/>
      <c r="V19" s="658"/>
      <c r="W19" s="656">
        <v>122</v>
      </c>
      <c r="X19" s="657"/>
      <c r="Y19" s="657"/>
      <c r="Z19" s="657"/>
      <c r="AA19" s="657"/>
      <c r="AB19" s="657"/>
      <c r="AC19" s="658"/>
      <c r="AD19" s="656">
        <v>150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0.90909090909090906</v>
      </c>
      <c r="Q20" s="311"/>
      <c r="R20" s="311"/>
      <c r="S20" s="311"/>
      <c r="T20" s="311"/>
      <c r="U20" s="311"/>
      <c r="V20" s="311"/>
      <c r="W20" s="311">
        <f t="shared" ref="W20" si="0">IF(W18=0, "-", SUM(W19)/W18)</f>
        <v>0.8413793103448276</v>
      </c>
      <c r="X20" s="311"/>
      <c r="Y20" s="311"/>
      <c r="Z20" s="311"/>
      <c r="AA20" s="311"/>
      <c r="AB20" s="311"/>
      <c r="AC20" s="311"/>
      <c r="AD20" s="311">
        <f t="shared" ref="AD20" si="1">IF(AD18=0, "-", SUM(AD19)/AD18)</f>
        <v>0.99337748344370858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0.90849673202614378</v>
      </c>
      <c r="Q21" s="311"/>
      <c r="R21" s="311"/>
      <c r="S21" s="311"/>
      <c r="T21" s="311"/>
      <c r="U21" s="311"/>
      <c r="V21" s="311"/>
      <c r="W21" s="311">
        <f t="shared" ref="W21" si="2">IF(W19=0, "-", SUM(W19)/SUM(W13,W14))</f>
        <v>0.8413793103448276</v>
      </c>
      <c r="X21" s="311"/>
      <c r="Y21" s="311"/>
      <c r="Z21" s="311"/>
      <c r="AA21" s="311"/>
      <c r="AB21" s="311"/>
      <c r="AC21" s="311"/>
      <c r="AD21" s="311">
        <f t="shared" ref="AD21" si="3">IF(AD19=0, "-", SUM(AD19)/SUM(AD13,AD14))</f>
        <v>1.048951048951049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564</v>
      </c>
      <c r="H23" s="951"/>
      <c r="I23" s="951"/>
      <c r="J23" s="951"/>
      <c r="K23" s="951"/>
      <c r="L23" s="951"/>
      <c r="M23" s="951"/>
      <c r="N23" s="951"/>
      <c r="O23" s="952"/>
      <c r="P23" s="917">
        <v>88</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565</v>
      </c>
      <c r="H24" s="954"/>
      <c r="I24" s="954"/>
      <c r="J24" s="954"/>
      <c r="K24" s="954"/>
      <c r="L24" s="954"/>
      <c r="M24" s="954"/>
      <c r="N24" s="954"/>
      <c r="O24" s="955"/>
      <c r="P24" s="656">
        <v>9</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566</v>
      </c>
      <c r="H25" s="954"/>
      <c r="I25" s="954"/>
      <c r="J25" s="954"/>
      <c r="K25" s="954"/>
      <c r="L25" s="954"/>
      <c r="M25" s="954"/>
      <c r="N25" s="954"/>
      <c r="O25" s="955"/>
      <c r="P25" s="656">
        <v>25</v>
      </c>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567</v>
      </c>
      <c r="H26" s="954"/>
      <c r="I26" s="954"/>
      <c r="J26" s="954"/>
      <c r="K26" s="954"/>
      <c r="L26" s="954"/>
      <c r="M26" s="954"/>
      <c r="N26" s="954"/>
      <c r="O26" s="955"/>
      <c r="P26" s="656">
        <v>11</v>
      </c>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568</v>
      </c>
      <c r="H27" s="954"/>
      <c r="I27" s="954"/>
      <c r="J27" s="954"/>
      <c r="K27" s="954"/>
      <c r="L27" s="954"/>
      <c r="M27" s="954"/>
      <c r="N27" s="954"/>
      <c r="O27" s="955"/>
      <c r="P27" s="656">
        <v>10</v>
      </c>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143</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573</v>
      </c>
      <c r="AR31" s="193"/>
      <c r="AS31" s="126" t="s">
        <v>356</v>
      </c>
      <c r="AT31" s="127"/>
      <c r="AU31" s="192">
        <v>30</v>
      </c>
      <c r="AV31" s="192"/>
      <c r="AW31" s="394" t="s">
        <v>300</v>
      </c>
      <c r="AX31" s="395"/>
    </row>
    <row r="32" spans="1:50" ht="23.25" customHeight="1" x14ac:dyDescent="0.15">
      <c r="A32" s="399"/>
      <c r="B32" s="397"/>
      <c r="C32" s="397"/>
      <c r="D32" s="397"/>
      <c r="E32" s="397"/>
      <c r="F32" s="398"/>
      <c r="G32" s="560" t="s">
        <v>569</v>
      </c>
      <c r="H32" s="561"/>
      <c r="I32" s="561"/>
      <c r="J32" s="561"/>
      <c r="K32" s="561"/>
      <c r="L32" s="561"/>
      <c r="M32" s="561"/>
      <c r="N32" s="561"/>
      <c r="O32" s="562"/>
      <c r="P32" s="98" t="s">
        <v>570</v>
      </c>
      <c r="Q32" s="98"/>
      <c r="R32" s="98"/>
      <c r="S32" s="98"/>
      <c r="T32" s="98"/>
      <c r="U32" s="98"/>
      <c r="V32" s="98"/>
      <c r="W32" s="98"/>
      <c r="X32" s="99"/>
      <c r="Y32" s="467" t="s">
        <v>12</v>
      </c>
      <c r="Z32" s="527"/>
      <c r="AA32" s="528"/>
      <c r="AB32" s="457" t="s">
        <v>571</v>
      </c>
      <c r="AC32" s="457"/>
      <c r="AD32" s="457"/>
      <c r="AE32" s="211">
        <v>91</v>
      </c>
      <c r="AF32" s="212"/>
      <c r="AG32" s="212"/>
      <c r="AH32" s="212"/>
      <c r="AI32" s="211">
        <v>84</v>
      </c>
      <c r="AJ32" s="212"/>
      <c r="AK32" s="212"/>
      <c r="AL32" s="212"/>
      <c r="AM32" s="211">
        <v>99</v>
      </c>
      <c r="AN32" s="212"/>
      <c r="AO32" s="212"/>
      <c r="AP32" s="212"/>
      <c r="AQ32" s="333" t="s">
        <v>574</v>
      </c>
      <c r="AR32" s="200"/>
      <c r="AS32" s="200"/>
      <c r="AT32" s="334"/>
      <c r="AU32" s="212" t="s">
        <v>573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571</v>
      </c>
      <c r="AC33" s="519"/>
      <c r="AD33" s="519"/>
      <c r="AE33" s="211">
        <v>100</v>
      </c>
      <c r="AF33" s="212"/>
      <c r="AG33" s="212"/>
      <c r="AH33" s="212"/>
      <c r="AI33" s="211">
        <v>100</v>
      </c>
      <c r="AJ33" s="212"/>
      <c r="AK33" s="212"/>
      <c r="AL33" s="212"/>
      <c r="AM33" s="211">
        <v>100</v>
      </c>
      <c r="AN33" s="212"/>
      <c r="AO33" s="212"/>
      <c r="AP33" s="212"/>
      <c r="AQ33" s="333" t="s">
        <v>573</v>
      </c>
      <c r="AR33" s="200"/>
      <c r="AS33" s="200"/>
      <c r="AT33" s="334"/>
      <c r="AU33" s="212">
        <v>100</v>
      </c>
      <c r="AV33" s="212"/>
      <c r="AW33" s="212"/>
      <c r="AX33" s="214"/>
    </row>
    <row r="34" spans="1:50" ht="34.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91</v>
      </c>
      <c r="AF34" s="212"/>
      <c r="AG34" s="212"/>
      <c r="AH34" s="212"/>
      <c r="AI34" s="211">
        <v>84</v>
      </c>
      <c r="AJ34" s="212"/>
      <c r="AK34" s="212"/>
      <c r="AL34" s="212"/>
      <c r="AM34" s="211">
        <v>99</v>
      </c>
      <c r="AN34" s="212"/>
      <c r="AO34" s="212"/>
      <c r="AP34" s="212"/>
      <c r="AQ34" s="333" t="s">
        <v>573</v>
      </c>
      <c r="AR34" s="200"/>
      <c r="AS34" s="200"/>
      <c r="AT34" s="334"/>
      <c r="AU34" s="212" t="s">
        <v>573</v>
      </c>
      <c r="AV34" s="212"/>
      <c r="AW34" s="212"/>
      <c r="AX34" s="214"/>
    </row>
    <row r="35" spans="1:50" ht="23.25" customHeight="1" x14ac:dyDescent="0.15">
      <c r="A35" s="219" t="s">
        <v>527</v>
      </c>
      <c r="B35" s="220"/>
      <c r="C35" s="220"/>
      <c r="D35" s="220"/>
      <c r="E35" s="220"/>
      <c r="F35" s="221"/>
      <c r="G35" s="225" t="s">
        <v>575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576</v>
      </c>
      <c r="H101" s="98"/>
      <c r="I101" s="98"/>
      <c r="J101" s="98"/>
      <c r="K101" s="98"/>
      <c r="L101" s="98"/>
      <c r="M101" s="98"/>
      <c r="N101" s="98"/>
      <c r="O101" s="98"/>
      <c r="P101" s="98"/>
      <c r="Q101" s="98"/>
      <c r="R101" s="98"/>
      <c r="S101" s="98"/>
      <c r="T101" s="98"/>
      <c r="U101" s="98"/>
      <c r="V101" s="98"/>
      <c r="W101" s="98"/>
      <c r="X101" s="99"/>
      <c r="Y101" s="538" t="s">
        <v>55</v>
      </c>
      <c r="Z101" s="539"/>
      <c r="AA101" s="540"/>
      <c r="AB101" s="457" t="s">
        <v>578</v>
      </c>
      <c r="AC101" s="457"/>
      <c r="AD101" s="457"/>
      <c r="AE101" s="211">
        <v>2868000</v>
      </c>
      <c r="AF101" s="212"/>
      <c r="AG101" s="212"/>
      <c r="AH101" s="213"/>
      <c r="AI101" s="211">
        <v>2990200</v>
      </c>
      <c r="AJ101" s="212"/>
      <c r="AK101" s="212"/>
      <c r="AL101" s="213"/>
      <c r="AM101" s="211">
        <v>3060700</v>
      </c>
      <c r="AN101" s="212"/>
      <c r="AO101" s="212"/>
      <c r="AP101" s="213"/>
      <c r="AQ101" s="211" t="s">
        <v>573</v>
      </c>
      <c r="AR101" s="212"/>
      <c r="AS101" s="212"/>
      <c r="AT101" s="213"/>
      <c r="AU101" s="211" t="s">
        <v>579</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578</v>
      </c>
      <c r="AC102" s="457"/>
      <c r="AD102" s="457"/>
      <c r="AE102" s="414">
        <v>2823250</v>
      </c>
      <c r="AF102" s="414"/>
      <c r="AG102" s="414"/>
      <c r="AH102" s="414"/>
      <c r="AI102" s="414">
        <v>2848250</v>
      </c>
      <c r="AJ102" s="414"/>
      <c r="AK102" s="414"/>
      <c r="AL102" s="414"/>
      <c r="AM102" s="414">
        <v>2875750</v>
      </c>
      <c r="AN102" s="414"/>
      <c r="AO102" s="414"/>
      <c r="AP102" s="414"/>
      <c r="AQ102" s="266">
        <v>2903250</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580</v>
      </c>
      <c r="AC116" s="459"/>
      <c r="AD116" s="460"/>
      <c r="AE116" s="414">
        <v>7.4</v>
      </c>
      <c r="AF116" s="414"/>
      <c r="AG116" s="414"/>
      <c r="AH116" s="414"/>
      <c r="AI116" s="414">
        <v>7.1</v>
      </c>
      <c r="AJ116" s="414"/>
      <c r="AK116" s="414"/>
      <c r="AL116" s="414"/>
      <c r="AM116" s="414">
        <v>12.1</v>
      </c>
      <c r="AN116" s="414"/>
      <c r="AO116" s="414"/>
      <c r="AP116" s="414"/>
      <c r="AQ116" s="211" t="s">
        <v>684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581</v>
      </c>
      <c r="AF117" s="547"/>
      <c r="AG117" s="547"/>
      <c r="AH117" s="547"/>
      <c r="AI117" s="547" t="s">
        <v>582</v>
      </c>
      <c r="AJ117" s="547"/>
      <c r="AK117" s="547"/>
      <c r="AL117" s="547"/>
      <c r="AM117" s="547" t="s">
        <v>682</v>
      </c>
      <c r="AN117" s="547"/>
      <c r="AO117" s="547"/>
      <c r="AP117" s="547"/>
      <c r="AQ117" s="547" t="s">
        <v>685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687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584</v>
      </c>
      <c r="AR133" s="192"/>
      <c r="AS133" s="126" t="s">
        <v>356</v>
      </c>
      <c r="AT133" s="127"/>
      <c r="AU133" s="193" t="s">
        <v>587</v>
      </c>
      <c r="AV133" s="193"/>
      <c r="AW133" s="126" t="s">
        <v>300</v>
      </c>
      <c r="AX133" s="188"/>
    </row>
    <row r="134" spans="1:50" ht="39.75" customHeight="1" x14ac:dyDescent="0.15">
      <c r="A134" s="182"/>
      <c r="B134" s="179"/>
      <c r="C134" s="173"/>
      <c r="D134" s="179"/>
      <c r="E134" s="173"/>
      <c r="F134" s="174"/>
      <c r="G134" s="97" t="s">
        <v>584</v>
      </c>
      <c r="H134" s="98"/>
      <c r="I134" s="98"/>
      <c r="J134" s="98"/>
      <c r="K134" s="98"/>
      <c r="L134" s="98"/>
      <c r="M134" s="98"/>
      <c r="N134" s="98"/>
      <c r="O134" s="98"/>
      <c r="P134" s="98"/>
      <c r="Q134" s="98"/>
      <c r="R134" s="98"/>
      <c r="S134" s="98"/>
      <c r="T134" s="98"/>
      <c r="U134" s="98"/>
      <c r="V134" s="98"/>
      <c r="W134" s="98"/>
      <c r="X134" s="99"/>
      <c r="Y134" s="194" t="s">
        <v>379</v>
      </c>
      <c r="Z134" s="195"/>
      <c r="AA134" s="196"/>
      <c r="AB134" s="197" t="s">
        <v>585</v>
      </c>
      <c r="AC134" s="198"/>
      <c r="AD134" s="198"/>
      <c r="AE134" s="199" t="s">
        <v>584</v>
      </c>
      <c r="AF134" s="200"/>
      <c r="AG134" s="200"/>
      <c r="AH134" s="200"/>
      <c r="AI134" s="199" t="s">
        <v>584</v>
      </c>
      <c r="AJ134" s="200"/>
      <c r="AK134" s="200"/>
      <c r="AL134" s="200"/>
      <c r="AM134" s="199" t="s">
        <v>584</v>
      </c>
      <c r="AN134" s="200"/>
      <c r="AO134" s="200"/>
      <c r="AP134" s="200"/>
      <c r="AQ134" s="199" t="s">
        <v>584</v>
      </c>
      <c r="AR134" s="200"/>
      <c r="AS134" s="200"/>
      <c r="AT134" s="200"/>
      <c r="AU134" s="199" t="s">
        <v>586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584</v>
      </c>
      <c r="AC135" s="206"/>
      <c r="AD135" s="206"/>
      <c r="AE135" s="199" t="s">
        <v>584</v>
      </c>
      <c r="AF135" s="200"/>
      <c r="AG135" s="200"/>
      <c r="AH135" s="200"/>
      <c r="AI135" s="199" t="s">
        <v>584</v>
      </c>
      <c r="AJ135" s="200"/>
      <c r="AK135" s="200"/>
      <c r="AL135" s="200"/>
      <c r="AM135" s="199" t="s">
        <v>584</v>
      </c>
      <c r="AN135" s="200"/>
      <c r="AO135" s="200"/>
      <c r="AP135" s="200"/>
      <c r="AQ135" s="199" t="s">
        <v>586</v>
      </c>
      <c r="AR135" s="200"/>
      <c r="AS135" s="200"/>
      <c r="AT135" s="200"/>
      <c r="AU135" s="199" t="s">
        <v>587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572</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585</v>
      </c>
      <c r="AF432" s="193"/>
      <c r="AG432" s="126" t="s">
        <v>356</v>
      </c>
      <c r="AH432" s="127"/>
      <c r="AI432" s="149"/>
      <c r="AJ432" s="149"/>
      <c r="AK432" s="149"/>
      <c r="AL432" s="147"/>
      <c r="AM432" s="149"/>
      <c r="AN432" s="149"/>
      <c r="AO432" s="149"/>
      <c r="AP432" s="147"/>
      <c r="AQ432" s="589" t="s">
        <v>584</v>
      </c>
      <c r="AR432" s="193"/>
      <c r="AS432" s="126" t="s">
        <v>356</v>
      </c>
      <c r="AT432" s="127"/>
      <c r="AU432" s="193" t="s">
        <v>592</v>
      </c>
      <c r="AV432" s="193"/>
      <c r="AW432" s="126" t="s">
        <v>300</v>
      </c>
      <c r="AX432" s="188"/>
    </row>
    <row r="433" spans="1:50" ht="23.25" customHeight="1" x14ac:dyDescent="0.15">
      <c r="A433" s="182"/>
      <c r="B433" s="179"/>
      <c r="C433" s="173"/>
      <c r="D433" s="179"/>
      <c r="E433" s="335"/>
      <c r="F433" s="336"/>
      <c r="G433" s="97" t="s">
        <v>585</v>
      </c>
      <c r="H433" s="98"/>
      <c r="I433" s="98"/>
      <c r="J433" s="98"/>
      <c r="K433" s="98"/>
      <c r="L433" s="98"/>
      <c r="M433" s="98"/>
      <c r="N433" s="98"/>
      <c r="O433" s="98"/>
      <c r="P433" s="98"/>
      <c r="Q433" s="98"/>
      <c r="R433" s="98"/>
      <c r="S433" s="98"/>
      <c r="T433" s="98"/>
      <c r="U433" s="98"/>
      <c r="V433" s="98"/>
      <c r="W433" s="98"/>
      <c r="X433" s="99"/>
      <c r="Y433" s="194" t="s">
        <v>12</v>
      </c>
      <c r="Z433" s="195"/>
      <c r="AA433" s="196"/>
      <c r="AB433" s="206" t="s">
        <v>585</v>
      </c>
      <c r="AC433" s="206"/>
      <c r="AD433" s="206"/>
      <c r="AE433" s="333" t="s">
        <v>585</v>
      </c>
      <c r="AF433" s="200"/>
      <c r="AG433" s="200"/>
      <c r="AH433" s="200"/>
      <c r="AI433" s="333" t="s">
        <v>585</v>
      </c>
      <c r="AJ433" s="200"/>
      <c r="AK433" s="200"/>
      <c r="AL433" s="200"/>
      <c r="AM433" s="333" t="s">
        <v>592</v>
      </c>
      <c r="AN433" s="200"/>
      <c r="AO433" s="200"/>
      <c r="AP433" s="334"/>
      <c r="AQ433" s="333" t="s">
        <v>584</v>
      </c>
      <c r="AR433" s="200"/>
      <c r="AS433" s="200"/>
      <c r="AT433" s="334"/>
      <c r="AU433" s="200" t="s">
        <v>591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585</v>
      </c>
      <c r="AC434" s="198"/>
      <c r="AD434" s="198"/>
      <c r="AE434" s="333" t="s">
        <v>585</v>
      </c>
      <c r="AF434" s="200"/>
      <c r="AG434" s="200"/>
      <c r="AH434" s="334"/>
      <c r="AI434" s="333" t="s">
        <v>590</v>
      </c>
      <c r="AJ434" s="200"/>
      <c r="AK434" s="200"/>
      <c r="AL434" s="200"/>
      <c r="AM434" s="333" t="s">
        <v>589</v>
      </c>
      <c r="AN434" s="200"/>
      <c r="AO434" s="200"/>
      <c r="AP434" s="334"/>
      <c r="AQ434" s="333" t="s">
        <v>584</v>
      </c>
      <c r="AR434" s="200"/>
      <c r="AS434" s="200"/>
      <c r="AT434" s="334"/>
      <c r="AU434" s="200" t="s">
        <v>591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585</v>
      </c>
      <c r="AF435" s="200"/>
      <c r="AG435" s="200"/>
      <c r="AH435" s="334"/>
      <c r="AI435" s="333" t="s">
        <v>591</v>
      </c>
      <c r="AJ435" s="200"/>
      <c r="AK435" s="200"/>
      <c r="AL435" s="200"/>
      <c r="AM435" s="333" t="s">
        <v>591</v>
      </c>
      <c r="AN435" s="200"/>
      <c r="AO435" s="200"/>
      <c r="AP435" s="334"/>
      <c r="AQ435" s="333" t="s">
        <v>584</v>
      </c>
      <c r="AR435" s="200"/>
      <c r="AS435" s="200"/>
      <c r="AT435" s="334"/>
      <c r="AU435" s="200" t="s">
        <v>584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589</v>
      </c>
      <c r="AF457" s="193"/>
      <c r="AG457" s="126" t="s">
        <v>356</v>
      </c>
      <c r="AH457" s="127"/>
      <c r="AI457" s="149"/>
      <c r="AJ457" s="149"/>
      <c r="AK457" s="149"/>
      <c r="AL457" s="147"/>
      <c r="AM457" s="149"/>
      <c r="AN457" s="149"/>
      <c r="AO457" s="149"/>
      <c r="AP457" s="147"/>
      <c r="AQ457" s="589" t="s">
        <v>589</v>
      </c>
      <c r="AR457" s="193"/>
      <c r="AS457" s="126" t="s">
        <v>356</v>
      </c>
      <c r="AT457" s="127"/>
      <c r="AU457" s="193" t="s">
        <v>579</v>
      </c>
      <c r="AV457" s="193"/>
      <c r="AW457" s="126" t="s">
        <v>300</v>
      </c>
      <c r="AX457" s="188"/>
    </row>
    <row r="458" spans="1:50" ht="23.25" customHeight="1" x14ac:dyDescent="0.15">
      <c r="A458" s="182"/>
      <c r="B458" s="179"/>
      <c r="C458" s="173"/>
      <c r="D458" s="179"/>
      <c r="E458" s="335"/>
      <c r="F458" s="336"/>
      <c r="G458" s="97" t="s">
        <v>589</v>
      </c>
      <c r="H458" s="98"/>
      <c r="I458" s="98"/>
      <c r="J458" s="98"/>
      <c r="K458" s="98"/>
      <c r="L458" s="98"/>
      <c r="M458" s="98"/>
      <c r="N458" s="98"/>
      <c r="O458" s="98"/>
      <c r="P458" s="98"/>
      <c r="Q458" s="98"/>
      <c r="R458" s="98"/>
      <c r="S458" s="98"/>
      <c r="T458" s="98"/>
      <c r="U458" s="98"/>
      <c r="V458" s="98"/>
      <c r="W458" s="98"/>
      <c r="X458" s="99"/>
      <c r="Y458" s="194" t="s">
        <v>12</v>
      </c>
      <c r="Z458" s="195"/>
      <c r="AA458" s="196"/>
      <c r="AB458" s="206" t="s">
        <v>584</v>
      </c>
      <c r="AC458" s="206"/>
      <c r="AD458" s="206"/>
      <c r="AE458" s="333" t="s">
        <v>593</v>
      </c>
      <c r="AF458" s="200"/>
      <c r="AG458" s="200"/>
      <c r="AH458" s="200"/>
      <c r="AI458" s="333" t="s">
        <v>589</v>
      </c>
      <c r="AJ458" s="200"/>
      <c r="AK458" s="200"/>
      <c r="AL458" s="200"/>
      <c r="AM458" s="333" t="s">
        <v>593</v>
      </c>
      <c r="AN458" s="200"/>
      <c r="AO458" s="200"/>
      <c r="AP458" s="334"/>
      <c r="AQ458" s="333" t="s">
        <v>596</v>
      </c>
      <c r="AR458" s="200"/>
      <c r="AS458" s="200"/>
      <c r="AT458" s="334"/>
      <c r="AU458" s="200" t="s">
        <v>573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592</v>
      </c>
      <c r="AC459" s="198"/>
      <c r="AD459" s="198"/>
      <c r="AE459" s="333" t="s">
        <v>591</v>
      </c>
      <c r="AF459" s="200"/>
      <c r="AG459" s="200"/>
      <c r="AH459" s="334"/>
      <c r="AI459" s="333" t="s">
        <v>595</v>
      </c>
      <c r="AJ459" s="200"/>
      <c r="AK459" s="200"/>
      <c r="AL459" s="200"/>
      <c r="AM459" s="333" t="s">
        <v>596</v>
      </c>
      <c r="AN459" s="200"/>
      <c r="AO459" s="200"/>
      <c r="AP459" s="334"/>
      <c r="AQ459" s="333" t="s">
        <v>589</v>
      </c>
      <c r="AR459" s="200"/>
      <c r="AS459" s="200"/>
      <c r="AT459" s="334"/>
      <c r="AU459" s="200" t="s">
        <v>579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594</v>
      </c>
      <c r="AF460" s="200"/>
      <c r="AG460" s="200"/>
      <c r="AH460" s="334"/>
      <c r="AI460" s="333" t="s">
        <v>593</v>
      </c>
      <c r="AJ460" s="200"/>
      <c r="AK460" s="200"/>
      <c r="AL460" s="200"/>
      <c r="AM460" s="333" t="s">
        <v>597</v>
      </c>
      <c r="AN460" s="200"/>
      <c r="AO460" s="200"/>
      <c r="AP460" s="334"/>
      <c r="AQ460" s="333" t="s">
        <v>589</v>
      </c>
      <c r="AR460" s="200"/>
      <c r="AS460" s="200"/>
      <c r="AT460" s="334"/>
      <c r="AU460" s="200" t="s">
        <v>596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549</v>
      </c>
      <c r="AE702" s="339"/>
      <c r="AF702" s="339"/>
      <c r="AG702" s="381" t="s">
        <v>598</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549</v>
      </c>
      <c r="AE703" s="322"/>
      <c r="AF703" s="322"/>
      <c r="AG703" s="94" t="s">
        <v>599</v>
      </c>
      <c r="AH703" s="95"/>
      <c r="AI703" s="95"/>
      <c r="AJ703" s="95"/>
      <c r="AK703" s="95"/>
      <c r="AL703" s="95"/>
      <c r="AM703" s="95"/>
      <c r="AN703" s="95"/>
      <c r="AO703" s="95"/>
      <c r="AP703" s="95"/>
      <c r="AQ703" s="95"/>
      <c r="AR703" s="95"/>
      <c r="AS703" s="95"/>
      <c r="AT703" s="95"/>
      <c r="AU703" s="95"/>
      <c r="AV703" s="95"/>
      <c r="AW703" s="95"/>
      <c r="AX703" s="96"/>
    </row>
    <row r="704" spans="1:50" ht="42"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549</v>
      </c>
      <c r="AE704" s="782"/>
      <c r="AF704" s="782"/>
      <c r="AG704" s="160" t="s">
        <v>600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549</v>
      </c>
      <c r="AE705" s="714"/>
      <c r="AF705" s="714"/>
      <c r="AG705" s="118" t="s">
        <v>602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601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601</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603</v>
      </c>
      <c r="AE708" s="604"/>
      <c r="AF708" s="604"/>
      <c r="AG708" s="741" t="s">
        <v>594</v>
      </c>
      <c r="AH708" s="742"/>
      <c r="AI708" s="742"/>
      <c r="AJ708" s="742"/>
      <c r="AK708" s="742"/>
      <c r="AL708" s="742"/>
      <c r="AM708" s="742"/>
      <c r="AN708" s="742"/>
      <c r="AO708" s="742"/>
      <c r="AP708" s="742"/>
      <c r="AQ708" s="742"/>
      <c r="AR708" s="742"/>
      <c r="AS708" s="742"/>
      <c r="AT708" s="742"/>
      <c r="AU708" s="742"/>
      <c r="AV708" s="742"/>
      <c r="AW708" s="742"/>
      <c r="AX708" s="743"/>
    </row>
    <row r="709" spans="1:50" ht="48"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549</v>
      </c>
      <c r="AE709" s="322"/>
      <c r="AF709" s="322"/>
      <c r="AG709" s="94" t="s">
        <v>692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603</v>
      </c>
      <c r="AE710" s="322"/>
      <c r="AF710" s="322"/>
      <c r="AG710" s="94" t="s">
        <v>604</v>
      </c>
      <c r="AH710" s="95"/>
      <c r="AI710" s="95"/>
      <c r="AJ710" s="95"/>
      <c r="AK710" s="95"/>
      <c r="AL710" s="95"/>
      <c r="AM710" s="95"/>
      <c r="AN710" s="95"/>
      <c r="AO710" s="95"/>
      <c r="AP710" s="95"/>
      <c r="AQ710" s="95"/>
      <c r="AR710" s="95"/>
      <c r="AS710" s="95"/>
      <c r="AT710" s="95"/>
      <c r="AU710" s="95"/>
      <c r="AV710" s="95"/>
      <c r="AW710" s="95"/>
      <c r="AX710" s="96"/>
    </row>
    <row r="711" spans="1:50" ht="49.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549</v>
      </c>
      <c r="AE711" s="322"/>
      <c r="AF711" s="322"/>
      <c r="AG711" s="94" t="s">
        <v>605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603</v>
      </c>
      <c r="AE712" s="782"/>
      <c r="AF712" s="782"/>
      <c r="AG712" s="809" t="s">
        <v>686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603</v>
      </c>
      <c r="AE713" s="322"/>
      <c r="AF713" s="662"/>
      <c r="AG713" s="94" t="s">
        <v>596</v>
      </c>
      <c r="AH713" s="95"/>
      <c r="AI713" s="95"/>
      <c r="AJ713" s="95"/>
      <c r="AK713" s="95"/>
      <c r="AL713" s="95"/>
      <c r="AM713" s="95"/>
      <c r="AN713" s="95"/>
      <c r="AO713" s="95"/>
      <c r="AP713" s="95"/>
      <c r="AQ713" s="95"/>
      <c r="AR713" s="95"/>
      <c r="AS713" s="95"/>
      <c r="AT713" s="95"/>
      <c r="AU713" s="95"/>
      <c r="AV713" s="95"/>
      <c r="AW713" s="95"/>
      <c r="AX713" s="96"/>
    </row>
    <row r="714" spans="1:50" ht="41.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549</v>
      </c>
      <c r="AE714" s="807"/>
      <c r="AF714" s="808"/>
      <c r="AG714" s="735" t="s">
        <v>606</v>
      </c>
      <c r="AH714" s="736"/>
      <c r="AI714" s="736"/>
      <c r="AJ714" s="736"/>
      <c r="AK714" s="736"/>
      <c r="AL714" s="736"/>
      <c r="AM714" s="736"/>
      <c r="AN714" s="736"/>
      <c r="AO714" s="736"/>
      <c r="AP714" s="736"/>
      <c r="AQ714" s="736"/>
      <c r="AR714" s="736"/>
      <c r="AS714" s="736"/>
      <c r="AT714" s="736"/>
      <c r="AU714" s="736"/>
      <c r="AV714" s="736"/>
      <c r="AW714" s="736"/>
      <c r="AX714" s="737"/>
    </row>
    <row r="715" spans="1:50" ht="42"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549</v>
      </c>
      <c r="AE715" s="604"/>
      <c r="AF715" s="655"/>
      <c r="AG715" s="741" t="s">
        <v>607</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603</v>
      </c>
      <c r="AE716" s="626"/>
      <c r="AF716" s="626"/>
      <c r="AG716" s="94" t="s">
        <v>596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549</v>
      </c>
      <c r="AE717" s="322"/>
      <c r="AF717" s="322"/>
      <c r="AG717" s="94" t="s">
        <v>608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549</v>
      </c>
      <c r="AE718" s="322"/>
      <c r="AF718" s="322"/>
      <c r="AG718" s="120" t="s">
        <v>609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603</v>
      </c>
      <c r="AE719" s="604"/>
      <c r="AF719" s="604"/>
      <c r="AG719" s="118" t="s">
        <v>690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688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610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51.75" customHeight="1" thickBot="1" x14ac:dyDescent="0.2">
      <c r="A729" s="633" t="s">
        <v>689</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51"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51.7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51.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611</v>
      </c>
      <c r="F737" s="986"/>
      <c r="G737" s="986"/>
      <c r="H737" s="986"/>
      <c r="I737" s="986"/>
      <c r="J737" s="986"/>
      <c r="K737" s="986"/>
      <c r="L737" s="986"/>
      <c r="M737" s="986"/>
      <c r="N737" s="358" t="s">
        <v>358</v>
      </c>
      <c r="O737" s="358"/>
      <c r="P737" s="358"/>
      <c r="Q737" s="358"/>
      <c r="R737" s="986" t="s">
        <v>612</v>
      </c>
      <c r="S737" s="986"/>
      <c r="T737" s="986"/>
      <c r="U737" s="986"/>
      <c r="V737" s="986"/>
      <c r="W737" s="986"/>
      <c r="X737" s="986"/>
      <c r="Y737" s="986"/>
      <c r="Z737" s="986"/>
      <c r="AA737" s="358" t="s">
        <v>359</v>
      </c>
      <c r="AB737" s="358"/>
      <c r="AC737" s="358"/>
      <c r="AD737" s="358"/>
      <c r="AE737" s="986" t="s">
        <v>613</v>
      </c>
      <c r="AF737" s="986"/>
      <c r="AG737" s="986"/>
      <c r="AH737" s="986"/>
      <c r="AI737" s="986"/>
      <c r="AJ737" s="986"/>
      <c r="AK737" s="986"/>
      <c r="AL737" s="986"/>
      <c r="AM737" s="986"/>
      <c r="AN737" s="358" t="s">
        <v>360</v>
      </c>
      <c r="AO737" s="358"/>
      <c r="AP737" s="358"/>
      <c r="AQ737" s="358"/>
      <c r="AR737" s="987" t="s">
        <v>614</v>
      </c>
      <c r="AS737" s="988"/>
      <c r="AT737" s="988"/>
      <c r="AU737" s="988"/>
      <c r="AV737" s="988"/>
      <c r="AW737" s="988"/>
      <c r="AX737" s="989"/>
      <c r="AY737" s="89"/>
      <c r="AZ737" s="89"/>
    </row>
    <row r="738" spans="1:52" ht="24.75" customHeight="1" x14ac:dyDescent="0.15">
      <c r="A738" s="990" t="s">
        <v>361</v>
      </c>
      <c r="B738" s="203"/>
      <c r="C738" s="203"/>
      <c r="D738" s="204"/>
      <c r="E738" s="986" t="s">
        <v>615</v>
      </c>
      <c r="F738" s="986"/>
      <c r="G738" s="986"/>
      <c r="H738" s="986"/>
      <c r="I738" s="986"/>
      <c r="J738" s="986"/>
      <c r="K738" s="986"/>
      <c r="L738" s="986"/>
      <c r="M738" s="986"/>
      <c r="N738" s="358" t="s">
        <v>362</v>
      </c>
      <c r="O738" s="358"/>
      <c r="P738" s="358"/>
      <c r="Q738" s="358"/>
      <c r="R738" s="986" t="s">
        <v>616</v>
      </c>
      <c r="S738" s="986"/>
      <c r="T738" s="986"/>
      <c r="U738" s="986"/>
      <c r="V738" s="986"/>
      <c r="W738" s="986"/>
      <c r="X738" s="986"/>
      <c r="Y738" s="986"/>
      <c r="Z738" s="986"/>
      <c r="AA738" s="358" t="s">
        <v>482</v>
      </c>
      <c r="AB738" s="358"/>
      <c r="AC738" s="358"/>
      <c r="AD738" s="358"/>
      <c r="AE738" s="986" t="s">
        <v>617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553</v>
      </c>
      <c r="F739" s="998"/>
      <c r="G739" s="998"/>
      <c r="H739" s="91" t="str">
        <f>IF(E739="", "", "(")</f>
        <v>(</v>
      </c>
      <c r="I739" s="981" t="s">
        <v>484</v>
      </c>
      <c r="J739" s="981"/>
      <c r="K739" s="91" t="str">
        <f>IF(OR(I739="　", I739=""), "", "-")</f>
        <v/>
      </c>
      <c r="L739" s="982">
        <v>726</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691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34.5" customHeight="1" x14ac:dyDescent="0.15">
      <c r="A781" s="630"/>
      <c r="B781" s="631"/>
      <c r="C781" s="631"/>
      <c r="D781" s="631"/>
      <c r="E781" s="631"/>
      <c r="F781" s="632"/>
      <c r="G781" s="669" t="s">
        <v>679</v>
      </c>
      <c r="H781" s="670"/>
      <c r="I781" s="670"/>
      <c r="J781" s="670"/>
      <c r="K781" s="671"/>
      <c r="L781" s="663" t="s">
        <v>681</v>
      </c>
      <c r="M781" s="664"/>
      <c r="N781" s="664"/>
      <c r="O781" s="664"/>
      <c r="P781" s="664"/>
      <c r="Q781" s="664"/>
      <c r="R781" s="664"/>
      <c r="S781" s="664"/>
      <c r="T781" s="664"/>
      <c r="U781" s="664"/>
      <c r="V781" s="664"/>
      <c r="W781" s="664"/>
      <c r="X781" s="665"/>
      <c r="Y781" s="384">
        <v>3.7</v>
      </c>
      <c r="Z781" s="385"/>
      <c r="AA781" s="385"/>
      <c r="AB781" s="804"/>
      <c r="AC781" s="669" t="s">
        <v>619</v>
      </c>
      <c r="AD781" s="670"/>
      <c r="AE781" s="670"/>
      <c r="AF781" s="670"/>
      <c r="AG781" s="671"/>
      <c r="AH781" s="663" t="s">
        <v>620</v>
      </c>
      <c r="AI781" s="664"/>
      <c r="AJ781" s="664"/>
      <c r="AK781" s="664"/>
      <c r="AL781" s="664"/>
      <c r="AM781" s="664"/>
      <c r="AN781" s="664"/>
      <c r="AO781" s="664"/>
      <c r="AP781" s="664"/>
      <c r="AQ781" s="664"/>
      <c r="AR781" s="664"/>
      <c r="AS781" s="664"/>
      <c r="AT781" s="665"/>
      <c r="AU781" s="384">
        <v>55.6</v>
      </c>
      <c r="AV781" s="385"/>
      <c r="AW781" s="385"/>
      <c r="AX781" s="386"/>
    </row>
    <row r="782" spans="1:50" ht="34.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34.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34.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34.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34.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34.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34.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34.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34.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34.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3.7</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55.6</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42" customHeight="1" x14ac:dyDescent="0.15">
      <c r="A837" s="372">
        <v>1</v>
      </c>
      <c r="B837" s="372">
        <v>1</v>
      </c>
      <c r="C837" s="354" t="s">
        <v>625</v>
      </c>
      <c r="D837" s="340"/>
      <c r="E837" s="340"/>
      <c r="F837" s="340"/>
      <c r="G837" s="340"/>
      <c r="H837" s="340"/>
      <c r="I837" s="340"/>
      <c r="J837" s="341">
        <v>1011101048439</v>
      </c>
      <c r="K837" s="342"/>
      <c r="L837" s="342"/>
      <c r="M837" s="342"/>
      <c r="N837" s="342"/>
      <c r="O837" s="342"/>
      <c r="P837" s="355" t="s">
        <v>680</v>
      </c>
      <c r="Q837" s="343"/>
      <c r="R837" s="343"/>
      <c r="S837" s="343"/>
      <c r="T837" s="343"/>
      <c r="U837" s="343"/>
      <c r="V837" s="343"/>
      <c r="W837" s="343"/>
      <c r="X837" s="343"/>
      <c r="Y837" s="344">
        <v>3.7</v>
      </c>
      <c r="Z837" s="345"/>
      <c r="AA837" s="345"/>
      <c r="AB837" s="346"/>
      <c r="AC837" s="356" t="s">
        <v>519</v>
      </c>
      <c r="AD837" s="364"/>
      <c r="AE837" s="364"/>
      <c r="AF837" s="364"/>
      <c r="AG837" s="364"/>
      <c r="AH837" s="365">
        <v>5</v>
      </c>
      <c r="AI837" s="366"/>
      <c r="AJ837" s="366"/>
      <c r="AK837" s="366"/>
      <c r="AL837" s="350">
        <v>85</v>
      </c>
      <c r="AM837" s="351"/>
      <c r="AN837" s="351"/>
      <c r="AO837" s="352"/>
      <c r="AP837" s="353" t="s">
        <v>678</v>
      </c>
      <c r="AQ837" s="353"/>
      <c r="AR837" s="353"/>
      <c r="AS837" s="353"/>
      <c r="AT837" s="353"/>
      <c r="AU837" s="353"/>
      <c r="AV837" s="353"/>
      <c r="AW837" s="353"/>
      <c r="AX837" s="353"/>
    </row>
    <row r="838" spans="1:50" ht="39.75" customHeight="1" x14ac:dyDescent="0.15">
      <c r="A838" s="372">
        <v>2</v>
      </c>
      <c r="B838" s="372">
        <v>1</v>
      </c>
      <c r="C838" s="354" t="s">
        <v>627</v>
      </c>
      <c r="D838" s="340"/>
      <c r="E838" s="340"/>
      <c r="F838" s="340"/>
      <c r="G838" s="340"/>
      <c r="H838" s="340"/>
      <c r="I838" s="340"/>
      <c r="J838" s="341">
        <v>1013301036693</v>
      </c>
      <c r="K838" s="342"/>
      <c r="L838" s="342"/>
      <c r="M838" s="342"/>
      <c r="N838" s="342"/>
      <c r="O838" s="342"/>
      <c r="P838" s="355" t="s">
        <v>626</v>
      </c>
      <c r="Q838" s="343"/>
      <c r="R838" s="343"/>
      <c r="S838" s="343"/>
      <c r="T838" s="343"/>
      <c r="U838" s="343"/>
      <c r="V838" s="343"/>
      <c r="W838" s="343"/>
      <c r="X838" s="343"/>
      <c r="Y838" s="344">
        <v>1.6</v>
      </c>
      <c r="Z838" s="345"/>
      <c r="AA838" s="345"/>
      <c r="AB838" s="346"/>
      <c r="AC838" s="356" t="s">
        <v>519</v>
      </c>
      <c r="AD838" s="356"/>
      <c r="AE838" s="356"/>
      <c r="AF838" s="356"/>
      <c r="AG838" s="356"/>
      <c r="AH838" s="365">
        <v>3</v>
      </c>
      <c r="AI838" s="366"/>
      <c r="AJ838" s="366"/>
      <c r="AK838" s="366"/>
      <c r="AL838" s="350">
        <v>85</v>
      </c>
      <c r="AM838" s="351"/>
      <c r="AN838" s="351"/>
      <c r="AO838" s="352"/>
      <c r="AP838" s="353" t="s">
        <v>675</v>
      </c>
      <c r="AQ838" s="353"/>
      <c r="AR838" s="353"/>
      <c r="AS838" s="353"/>
      <c r="AT838" s="353"/>
      <c r="AU838" s="353"/>
      <c r="AV838" s="353"/>
      <c r="AW838" s="353"/>
      <c r="AX838" s="353"/>
    </row>
    <row r="839" spans="1:50" ht="30" customHeight="1" x14ac:dyDescent="0.15">
      <c r="A839" s="372">
        <v>3</v>
      </c>
      <c r="B839" s="372">
        <v>1</v>
      </c>
      <c r="C839" s="354" t="s">
        <v>629</v>
      </c>
      <c r="D839" s="340"/>
      <c r="E839" s="340"/>
      <c r="F839" s="340"/>
      <c r="G839" s="340"/>
      <c r="H839" s="340"/>
      <c r="I839" s="340"/>
      <c r="J839" s="341">
        <v>5010601000566</v>
      </c>
      <c r="K839" s="342"/>
      <c r="L839" s="342"/>
      <c r="M839" s="342"/>
      <c r="N839" s="342"/>
      <c r="O839" s="342"/>
      <c r="P839" s="355" t="s">
        <v>628</v>
      </c>
      <c r="Q839" s="343"/>
      <c r="R839" s="343"/>
      <c r="S839" s="343"/>
      <c r="T839" s="343"/>
      <c r="U839" s="343"/>
      <c r="V839" s="343"/>
      <c r="W839" s="343"/>
      <c r="X839" s="343"/>
      <c r="Y839" s="344">
        <v>1.3</v>
      </c>
      <c r="Z839" s="345"/>
      <c r="AA839" s="345"/>
      <c r="AB839" s="346"/>
      <c r="AC839" s="356" t="s">
        <v>525</v>
      </c>
      <c r="AD839" s="356"/>
      <c r="AE839" s="356"/>
      <c r="AF839" s="356"/>
      <c r="AG839" s="356"/>
      <c r="AH839" s="348" t="s">
        <v>673</v>
      </c>
      <c r="AI839" s="349"/>
      <c r="AJ839" s="349"/>
      <c r="AK839" s="349"/>
      <c r="AL839" s="350">
        <v>100</v>
      </c>
      <c r="AM839" s="351"/>
      <c r="AN839" s="351"/>
      <c r="AO839" s="352"/>
      <c r="AP839" s="353" t="s">
        <v>675</v>
      </c>
      <c r="AQ839" s="353"/>
      <c r="AR839" s="353"/>
      <c r="AS839" s="353"/>
      <c r="AT839" s="353"/>
      <c r="AU839" s="353"/>
      <c r="AV839" s="353"/>
      <c r="AW839" s="353"/>
      <c r="AX839" s="353"/>
    </row>
    <row r="840" spans="1:50" ht="40.5" customHeight="1" x14ac:dyDescent="0.15">
      <c r="A840" s="372">
        <v>4</v>
      </c>
      <c r="B840" s="372">
        <v>1</v>
      </c>
      <c r="C840" s="354" t="s">
        <v>631</v>
      </c>
      <c r="D840" s="340"/>
      <c r="E840" s="340"/>
      <c r="F840" s="340"/>
      <c r="G840" s="340"/>
      <c r="H840" s="340"/>
      <c r="I840" s="340"/>
      <c r="J840" s="341">
        <v>9011105000974</v>
      </c>
      <c r="K840" s="342"/>
      <c r="L840" s="342"/>
      <c r="M840" s="342"/>
      <c r="N840" s="342"/>
      <c r="O840" s="342"/>
      <c r="P840" s="355" t="s">
        <v>630</v>
      </c>
      <c r="Q840" s="343"/>
      <c r="R840" s="343"/>
      <c r="S840" s="343"/>
      <c r="T840" s="343"/>
      <c r="U840" s="343"/>
      <c r="V840" s="343"/>
      <c r="W840" s="343"/>
      <c r="X840" s="343"/>
      <c r="Y840" s="344">
        <v>1</v>
      </c>
      <c r="Z840" s="345"/>
      <c r="AA840" s="345"/>
      <c r="AB840" s="346"/>
      <c r="AC840" s="356" t="s">
        <v>525</v>
      </c>
      <c r="AD840" s="356"/>
      <c r="AE840" s="356"/>
      <c r="AF840" s="356"/>
      <c r="AG840" s="356"/>
      <c r="AH840" s="348" t="s">
        <v>674</v>
      </c>
      <c r="AI840" s="349"/>
      <c r="AJ840" s="349"/>
      <c r="AK840" s="349"/>
      <c r="AL840" s="350">
        <v>100</v>
      </c>
      <c r="AM840" s="351"/>
      <c r="AN840" s="351"/>
      <c r="AO840" s="352"/>
      <c r="AP840" s="353" t="s">
        <v>676</v>
      </c>
      <c r="AQ840" s="353"/>
      <c r="AR840" s="353"/>
      <c r="AS840" s="353"/>
      <c r="AT840" s="353"/>
      <c r="AU840" s="353"/>
      <c r="AV840" s="353"/>
      <c r="AW840" s="353"/>
      <c r="AX840" s="353"/>
    </row>
    <row r="841" spans="1:50" ht="39.75" customHeight="1" x14ac:dyDescent="0.15">
      <c r="A841" s="372">
        <v>5</v>
      </c>
      <c r="B841" s="372">
        <v>1</v>
      </c>
      <c r="C841" s="354" t="s">
        <v>633</v>
      </c>
      <c r="D841" s="340"/>
      <c r="E841" s="340"/>
      <c r="F841" s="340"/>
      <c r="G841" s="340"/>
      <c r="H841" s="340"/>
      <c r="I841" s="340"/>
      <c r="J841" s="341">
        <v>8020005006198</v>
      </c>
      <c r="K841" s="342"/>
      <c r="L841" s="342"/>
      <c r="M841" s="342"/>
      <c r="N841" s="342"/>
      <c r="O841" s="342"/>
      <c r="P841" s="355" t="s">
        <v>632</v>
      </c>
      <c r="Q841" s="343"/>
      <c r="R841" s="343"/>
      <c r="S841" s="343"/>
      <c r="T841" s="343"/>
      <c r="U841" s="343"/>
      <c r="V841" s="343"/>
      <c r="W841" s="343"/>
      <c r="X841" s="343"/>
      <c r="Y841" s="344">
        <v>1</v>
      </c>
      <c r="Z841" s="345"/>
      <c r="AA841" s="345"/>
      <c r="AB841" s="346"/>
      <c r="AC841" s="347" t="s">
        <v>525</v>
      </c>
      <c r="AD841" s="347"/>
      <c r="AE841" s="347"/>
      <c r="AF841" s="347"/>
      <c r="AG841" s="347"/>
      <c r="AH841" s="348" t="s">
        <v>674</v>
      </c>
      <c r="AI841" s="349"/>
      <c r="AJ841" s="349"/>
      <c r="AK841" s="349"/>
      <c r="AL841" s="350">
        <v>100</v>
      </c>
      <c r="AM841" s="351"/>
      <c r="AN841" s="351"/>
      <c r="AO841" s="352"/>
      <c r="AP841" s="353" t="s">
        <v>675</v>
      </c>
      <c r="AQ841" s="353"/>
      <c r="AR841" s="353"/>
      <c r="AS841" s="353"/>
      <c r="AT841" s="353"/>
      <c r="AU841" s="353"/>
      <c r="AV841" s="353"/>
      <c r="AW841" s="353"/>
      <c r="AX841" s="353"/>
    </row>
    <row r="842" spans="1:50" ht="30" customHeight="1" x14ac:dyDescent="0.15">
      <c r="A842" s="372">
        <v>6</v>
      </c>
      <c r="B842" s="372">
        <v>1</v>
      </c>
      <c r="C842" s="354" t="s">
        <v>635</v>
      </c>
      <c r="D842" s="340"/>
      <c r="E842" s="340"/>
      <c r="F842" s="340"/>
      <c r="G842" s="340"/>
      <c r="H842" s="340"/>
      <c r="I842" s="340"/>
      <c r="J842" s="341">
        <v>1010401023011</v>
      </c>
      <c r="K842" s="342"/>
      <c r="L842" s="342"/>
      <c r="M842" s="342"/>
      <c r="N842" s="342"/>
      <c r="O842" s="342"/>
      <c r="P842" s="355" t="s">
        <v>634</v>
      </c>
      <c r="Q842" s="343"/>
      <c r="R842" s="343"/>
      <c r="S842" s="343"/>
      <c r="T842" s="343"/>
      <c r="U842" s="343"/>
      <c r="V842" s="343"/>
      <c r="W842" s="343"/>
      <c r="X842" s="343"/>
      <c r="Y842" s="344">
        <v>1</v>
      </c>
      <c r="Z842" s="345"/>
      <c r="AA842" s="345"/>
      <c r="AB842" s="346"/>
      <c r="AC842" s="347" t="s">
        <v>525</v>
      </c>
      <c r="AD842" s="347"/>
      <c r="AE842" s="347"/>
      <c r="AF842" s="347"/>
      <c r="AG842" s="347"/>
      <c r="AH842" s="348" t="s">
        <v>673</v>
      </c>
      <c r="AI842" s="349"/>
      <c r="AJ842" s="349"/>
      <c r="AK842" s="349"/>
      <c r="AL842" s="350">
        <v>100</v>
      </c>
      <c r="AM842" s="351"/>
      <c r="AN842" s="351"/>
      <c r="AO842" s="352"/>
      <c r="AP842" s="353" t="s">
        <v>677</v>
      </c>
      <c r="AQ842" s="353"/>
      <c r="AR842" s="353"/>
      <c r="AS842" s="353"/>
      <c r="AT842" s="353"/>
      <c r="AU842" s="353"/>
      <c r="AV842" s="353"/>
      <c r="AW842" s="353"/>
      <c r="AX842" s="353"/>
    </row>
    <row r="843" spans="1:50" ht="40.5" customHeight="1" x14ac:dyDescent="0.15">
      <c r="A843" s="372">
        <v>7</v>
      </c>
      <c r="B843" s="372">
        <v>1</v>
      </c>
      <c r="C843" s="354" t="s">
        <v>637</v>
      </c>
      <c r="D843" s="340"/>
      <c r="E843" s="340"/>
      <c r="F843" s="340"/>
      <c r="G843" s="340"/>
      <c r="H843" s="340"/>
      <c r="I843" s="340"/>
      <c r="J843" s="341">
        <v>6010601003790</v>
      </c>
      <c r="K843" s="342"/>
      <c r="L843" s="342"/>
      <c r="M843" s="342"/>
      <c r="N843" s="342"/>
      <c r="O843" s="342"/>
      <c r="P843" s="355" t="s">
        <v>636</v>
      </c>
      <c r="Q843" s="343"/>
      <c r="R843" s="343"/>
      <c r="S843" s="343"/>
      <c r="T843" s="343"/>
      <c r="U843" s="343"/>
      <c r="V843" s="343"/>
      <c r="W843" s="343"/>
      <c r="X843" s="343"/>
      <c r="Y843" s="344">
        <v>0.9</v>
      </c>
      <c r="Z843" s="345"/>
      <c r="AA843" s="345"/>
      <c r="AB843" s="346"/>
      <c r="AC843" s="347" t="s">
        <v>525</v>
      </c>
      <c r="AD843" s="347"/>
      <c r="AE843" s="347"/>
      <c r="AF843" s="347"/>
      <c r="AG843" s="347"/>
      <c r="AH843" s="348" t="s">
        <v>673</v>
      </c>
      <c r="AI843" s="349"/>
      <c r="AJ843" s="349"/>
      <c r="AK843" s="349"/>
      <c r="AL843" s="350">
        <v>100</v>
      </c>
      <c r="AM843" s="351"/>
      <c r="AN843" s="351"/>
      <c r="AO843" s="352"/>
      <c r="AP843" s="353" t="s">
        <v>675</v>
      </c>
      <c r="AQ843" s="353"/>
      <c r="AR843" s="353"/>
      <c r="AS843" s="353"/>
      <c r="AT843" s="353"/>
      <c r="AU843" s="353"/>
      <c r="AV843" s="353"/>
      <c r="AW843" s="353"/>
      <c r="AX843" s="353"/>
    </row>
    <row r="844" spans="1:50" ht="38.25" customHeight="1" x14ac:dyDescent="0.15">
      <c r="A844" s="372">
        <v>8</v>
      </c>
      <c r="B844" s="372">
        <v>1</v>
      </c>
      <c r="C844" s="354" t="s">
        <v>639</v>
      </c>
      <c r="D844" s="340"/>
      <c r="E844" s="340"/>
      <c r="F844" s="340"/>
      <c r="G844" s="340"/>
      <c r="H844" s="340"/>
      <c r="I844" s="340"/>
      <c r="J844" s="341">
        <v>6011205000217</v>
      </c>
      <c r="K844" s="342"/>
      <c r="L844" s="342"/>
      <c r="M844" s="342"/>
      <c r="N844" s="342"/>
      <c r="O844" s="342"/>
      <c r="P844" s="355" t="s">
        <v>638</v>
      </c>
      <c r="Q844" s="343"/>
      <c r="R844" s="343"/>
      <c r="S844" s="343"/>
      <c r="T844" s="343"/>
      <c r="U844" s="343"/>
      <c r="V844" s="343"/>
      <c r="W844" s="343"/>
      <c r="X844" s="343"/>
      <c r="Y844" s="344">
        <v>0.9</v>
      </c>
      <c r="Z844" s="345"/>
      <c r="AA844" s="345"/>
      <c r="AB844" s="346"/>
      <c r="AC844" s="347" t="s">
        <v>525</v>
      </c>
      <c r="AD844" s="347"/>
      <c r="AE844" s="347"/>
      <c r="AF844" s="347"/>
      <c r="AG844" s="347"/>
      <c r="AH844" s="348" t="s">
        <v>673</v>
      </c>
      <c r="AI844" s="349"/>
      <c r="AJ844" s="349"/>
      <c r="AK844" s="349"/>
      <c r="AL844" s="350">
        <v>100</v>
      </c>
      <c r="AM844" s="351"/>
      <c r="AN844" s="351"/>
      <c r="AO844" s="352"/>
      <c r="AP844" s="353" t="s">
        <v>675</v>
      </c>
      <c r="AQ844" s="353"/>
      <c r="AR844" s="353"/>
      <c r="AS844" s="353"/>
      <c r="AT844" s="353"/>
      <c r="AU844" s="353"/>
      <c r="AV844" s="353"/>
      <c r="AW844" s="353"/>
      <c r="AX844" s="353"/>
    </row>
    <row r="845" spans="1:50" ht="41.25" customHeight="1" x14ac:dyDescent="0.15">
      <c r="A845" s="372">
        <v>9</v>
      </c>
      <c r="B845" s="372">
        <v>1</v>
      </c>
      <c r="C845" s="354" t="s">
        <v>641</v>
      </c>
      <c r="D845" s="340"/>
      <c r="E845" s="340"/>
      <c r="F845" s="340"/>
      <c r="G845" s="340"/>
      <c r="H845" s="340"/>
      <c r="I845" s="340"/>
      <c r="J845" s="341">
        <v>6010001021699</v>
      </c>
      <c r="K845" s="342"/>
      <c r="L845" s="342"/>
      <c r="M845" s="342"/>
      <c r="N845" s="342"/>
      <c r="O845" s="342"/>
      <c r="P845" s="355" t="s">
        <v>640</v>
      </c>
      <c r="Q845" s="343"/>
      <c r="R845" s="343"/>
      <c r="S845" s="343"/>
      <c r="T845" s="343"/>
      <c r="U845" s="343"/>
      <c r="V845" s="343"/>
      <c r="W845" s="343"/>
      <c r="X845" s="343"/>
      <c r="Y845" s="344">
        <v>0.9</v>
      </c>
      <c r="Z845" s="345"/>
      <c r="AA845" s="345"/>
      <c r="AB845" s="346"/>
      <c r="AC845" s="347" t="s">
        <v>525</v>
      </c>
      <c r="AD845" s="347"/>
      <c r="AE845" s="347"/>
      <c r="AF845" s="347"/>
      <c r="AG845" s="347"/>
      <c r="AH845" s="348" t="s">
        <v>647</v>
      </c>
      <c r="AI845" s="349"/>
      <c r="AJ845" s="349"/>
      <c r="AK845" s="349"/>
      <c r="AL845" s="350">
        <v>100</v>
      </c>
      <c r="AM845" s="351"/>
      <c r="AN845" s="351"/>
      <c r="AO845" s="352"/>
      <c r="AP845" s="353" t="s">
        <v>675</v>
      </c>
      <c r="AQ845" s="353"/>
      <c r="AR845" s="353"/>
      <c r="AS845" s="353"/>
      <c r="AT845" s="353"/>
      <c r="AU845" s="353"/>
      <c r="AV845" s="353"/>
      <c r="AW845" s="353"/>
      <c r="AX845" s="353"/>
    </row>
    <row r="846" spans="1:50" ht="38.25" customHeight="1" x14ac:dyDescent="0.15">
      <c r="A846" s="372">
        <v>10</v>
      </c>
      <c r="B846" s="372">
        <v>1</v>
      </c>
      <c r="C846" s="354" t="s">
        <v>643</v>
      </c>
      <c r="D846" s="340"/>
      <c r="E846" s="340"/>
      <c r="F846" s="340"/>
      <c r="G846" s="340"/>
      <c r="H846" s="340"/>
      <c r="I846" s="340"/>
      <c r="J846" s="341">
        <v>9012801003907</v>
      </c>
      <c r="K846" s="342"/>
      <c r="L846" s="342"/>
      <c r="M846" s="342"/>
      <c r="N846" s="342"/>
      <c r="O846" s="342"/>
      <c r="P846" s="355" t="s">
        <v>642</v>
      </c>
      <c r="Q846" s="343"/>
      <c r="R846" s="343"/>
      <c r="S846" s="343"/>
      <c r="T846" s="343"/>
      <c r="U846" s="343"/>
      <c r="V846" s="343"/>
      <c r="W846" s="343"/>
      <c r="X846" s="343"/>
      <c r="Y846" s="344">
        <v>0.8</v>
      </c>
      <c r="Z846" s="345"/>
      <c r="AA846" s="345"/>
      <c r="AB846" s="346"/>
      <c r="AC846" s="347" t="s">
        <v>525</v>
      </c>
      <c r="AD846" s="347"/>
      <c r="AE846" s="347"/>
      <c r="AF846" s="347"/>
      <c r="AG846" s="347"/>
      <c r="AH846" s="348" t="s">
        <v>673</v>
      </c>
      <c r="AI846" s="349"/>
      <c r="AJ846" s="349"/>
      <c r="AK846" s="349"/>
      <c r="AL846" s="350">
        <v>100</v>
      </c>
      <c r="AM846" s="351"/>
      <c r="AN846" s="351"/>
      <c r="AO846" s="352"/>
      <c r="AP846" s="353" t="s">
        <v>675</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644</v>
      </c>
      <c r="D870" s="340"/>
      <c r="E870" s="340"/>
      <c r="F870" s="340"/>
      <c r="G870" s="340"/>
      <c r="H870" s="340"/>
      <c r="I870" s="340"/>
      <c r="J870" s="341" t="s">
        <v>645</v>
      </c>
      <c r="K870" s="342"/>
      <c r="L870" s="342"/>
      <c r="M870" s="342"/>
      <c r="N870" s="342"/>
      <c r="O870" s="342"/>
      <c r="P870" s="355" t="s">
        <v>620</v>
      </c>
      <c r="Q870" s="343"/>
      <c r="R870" s="343"/>
      <c r="S870" s="343"/>
      <c r="T870" s="343"/>
      <c r="U870" s="343"/>
      <c r="V870" s="343"/>
      <c r="W870" s="343"/>
      <c r="X870" s="343"/>
      <c r="Y870" s="344">
        <v>55.6</v>
      </c>
      <c r="Z870" s="345"/>
      <c r="AA870" s="345"/>
      <c r="AB870" s="346"/>
      <c r="AC870" s="356" t="s">
        <v>196</v>
      </c>
      <c r="AD870" s="364"/>
      <c r="AE870" s="364"/>
      <c r="AF870" s="364"/>
      <c r="AG870" s="364"/>
      <c r="AH870" s="365" t="s">
        <v>646</v>
      </c>
      <c r="AI870" s="366"/>
      <c r="AJ870" s="366"/>
      <c r="AK870" s="366"/>
      <c r="AL870" s="350" t="s">
        <v>646</v>
      </c>
      <c r="AM870" s="351"/>
      <c r="AN870" s="351"/>
      <c r="AO870" s="352"/>
      <c r="AP870" s="353" t="s">
        <v>647</v>
      </c>
      <c r="AQ870" s="353"/>
      <c r="AR870" s="353"/>
      <c r="AS870" s="353"/>
      <c r="AT870" s="353"/>
      <c r="AU870" s="353"/>
      <c r="AV870" s="353"/>
      <c r="AW870" s="353"/>
      <c r="AX870" s="353"/>
    </row>
    <row r="871" spans="1:50" ht="30" customHeight="1" x14ac:dyDescent="0.15">
      <c r="A871" s="372">
        <v>2</v>
      </c>
      <c r="B871" s="372">
        <v>1</v>
      </c>
      <c r="C871" s="354" t="s">
        <v>648</v>
      </c>
      <c r="D871" s="340"/>
      <c r="E871" s="340"/>
      <c r="F871" s="340"/>
      <c r="G871" s="340"/>
      <c r="H871" s="340"/>
      <c r="I871" s="340"/>
      <c r="J871" s="341">
        <v>3010002049767</v>
      </c>
      <c r="K871" s="342"/>
      <c r="L871" s="342"/>
      <c r="M871" s="342"/>
      <c r="N871" s="342"/>
      <c r="O871" s="342"/>
      <c r="P871" s="355" t="s">
        <v>649</v>
      </c>
      <c r="Q871" s="343"/>
      <c r="R871" s="343"/>
      <c r="S871" s="343"/>
      <c r="T871" s="343"/>
      <c r="U871" s="343"/>
      <c r="V871" s="343"/>
      <c r="W871" s="343"/>
      <c r="X871" s="343"/>
      <c r="Y871" s="344">
        <v>12</v>
      </c>
      <c r="Z871" s="345"/>
      <c r="AA871" s="345"/>
      <c r="AB871" s="346"/>
      <c r="AC871" s="356" t="s">
        <v>525</v>
      </c>
      <c r="AD871" s="356"/>
      <c r="AE871" s="356"/>
      <c r="AF871" s="356"/>
      <c r="AG871" s="356"/>
      <c r="AH871" s="365" t="s">
        <v>650</v>
      </c>
      <c r="AI871" s="366"/>
      <c r="AJ871" s="366"/>
      <c r="AK871" s="366"/>
      <c r="AL871" s="350">
        <v>100</v>
      </c>
      <c r="AM871" s="351"/>
      <c r="AN871" s="351"/>
      <c r="AO871" s="352"/>
      <c r="AP871" s="353" t="s">
        <v>651</v>
      </c>
      <c r="AQ871" s="353"/>
      <c r="AR871" s="353"/>
      <c r="AS871" s="353"/>
      <c r="AT871" s="353"/>
      <c r="AU871" s="353"/>
      <c r="AV871" s="353"/>
      <c r="AW871" s="353"/>
      <c r="AX871" s="353"/>
    </row>
    <row r="872" spans="1:50" ht="30" customHeight="1" x14ac:dyDescent="0.15">
      <c r="A872" s="372">
        <v>3</v>
      </c>
      <c r="B872" s="372">
        <v>1</v>
      </c>
      <c r="C872" s="354" t="s">
        <v>652</v>
      </c>
      <c r="D872" s="340"/>
      <c r="E872" s="340"/>
      <c r="F872" s="340"/>
      <c r="G872" s="340"/>
      <c r="H872" s="340"/>
      <c r="I872" s="340"/>
      <c r="J872" s="341">
        <v>1200001003377</v>
      </c>
      <c r="K872" s="342"/>
      <c r="L872" s="342"/>
      <c r="M872" s="342"/>
      <c r="N872" s="342"/>
      <c r="O872" s="342"/>
      <c r="P872" s="355" t="s">
        <v>653</v>
      </c>
      <c r="Q872" s="343"/>
      <c r="R872" s="343"/>
      <c r="S872" s="343"/>
      <c r="T872" s="343"/>
      <c r="U872" s="343"/>
      <c r="V872" s="343"/>
      <c r="W872" s="343"/>
      <c r="X872" s="343"/>
      <c r="Y872" s="344">
        <v>1.1000000000000001</v>
      </c>
      <c r="Z872" s="345"/>
      <c r="AA872" s="345"/>
      <c r="AB872" s="346"/>
      <c r="AC872" s="356" t="s">
        <v>525</v>
      </c>
      <c r="AD872" s="356"/>
      <c r="AE872" s="356"/>
      <c r="AF872" s="356"/>
      <c r="AG872" s="356"/>
      <c r="AH872" s="348" t="s">
        <v>651</v>
      </c>
      <c r="AI872" s="349"/>
      <c r="AJ872" s="349"/>
      <c r="AK872" s="349"/>
      <c r="AL872" s="350">
        <v>100</v>
      </c>
      <c r="AM872" s="351"/>
      <c r="AN872" s="351"/>
      <c r="AO872" s="352"/>
      <c r="AP872" s="353" t="s">
        <v>651</v>
      </c>
      <c r="AQ872" s="353"/>
      <c r="AR872" s="353"/>
      <c r="AS872" s="353"/>
      <c r="AT872" s="353"/>
      <c r="AU872" s="353"/>
      <c r="AV872" s="353"/>
      <c r="AW872" s="353"/>
      <c r="AX872" s="353"/>
    </row>
    <row r="873" spans="1:50" ht="42.75" customHeight="1" x14ac:dyDescent="0.15">
      <c r="A873" s="372">
        <v>4</v>
      </c>
      <c r="B873" s="372">
        <v>1</v>
      </c>
      <c r="C873" s="354" t="s">
        <v>655</v>
      </c>
      <c r="D873" s="340"/>
      <c r="E873" s="340"/>
      <c r="F873" s="340"/>
      <c r="G873" s="340"/>
      <c r="H873" s="340"/>
      <c r="I873" s="340"/>
      <c r="J873" s="341">
        <v>2010005001032</v>
      </c>
      <c r="K873" s="342"/>
      <c r="L873" s="342"/>
      <c r="M873" s="342"/>
      <c r="N873" s="342"/>
      <c r="O873" s="342"/>
      <c r="P873" s="355" t="s">
        <v>654</v>
      </c>
      <c r="Q873" s="343"/>
      <c r="R873" s="343"/>
      <c r="S873" s="343"/>
      <c r="T873" s="343"/>
      <c r="U873" s="343"/>
      <c r="V873" s="343"/>
      <c r="W873" s="343"/>
      <c r="X873" s="343"/>
      <c r="Y873" s="344">
        <v>0.8</v>
      </c>
      <c r="Z873" s="345"/>
      <c r="AA873" s="345"/>
      <c r="AB873" s="346"/>
      <c r="AC873" s="356" t="s">
        <v>525</v>
      </c>
      <c r="AD873" s="356"/>
      <c r="AE873" s="356"/>
      <c r="AF873" s="356"/>
      <c r="AG873" s="356"/>
      <c r="AH873" s="348" t="s">
        <v>651</v>
      </c>
      <c r="AI873" s="349"/>
      <c r="AJ873" s="349"/>
      <c r="AK873" s="349"/>
      <c r="AL873" s="350">
        <v>100</v>
      </c>
      <c r="AM873" s="351"/>
      <c r="AN873" s="351"/>
      <c r="AO873" s="352"/>
      <c r="AP873" s="353" t="s">
        <v>670</v>
      </c>
      <c r="AQ873" s="353"/>
      <c r="AR873" s="353"/>
      <c r="AS873" s="353"/>
      <c r="AT873" s="353"/>
      <c r="AU873" s="353"/>
      <c r="AV873" s="353"/>
      <c r="AW873" s="353"/>
      <c r="AX873" s="353"/>
    </row>
    <row r="874" spans="1:50" ht="30" customHeight="1" x14ac:dyDescent="0.15">
      <c r="A874" s="372">
        <v>5</v>
      </c>
      <c r="B874" s="372">
        <v>1</v>
      </c>
      <c r="C874" s="354" t="s">
        <v>657</v>
      </c>
      <c r="D874" s="340"/>
      <c r="E874" s="340"/>
      <c r="F874" s="340"/>
      <c r="G874" s="340"/>
      <c r="H874" s="340"/>
      <c r="I874" s="340"/>
      <c r="J874" s="341">
        <v>7010001011328</v>
      </c>
      <c r="K874" s="342"/>
      <c r="L874" s="342"/>
      <c r="M874" s="342"/>
      <c r="N874" s="342"/>
      <c r="O874" s="342"/>
      <c r="P874" s="355" t="s">
        <v>656</v>
      </c>
      <c r="Q874" s="343"/>
      <c r="R874" s="343"/>
      <c r="S874" s="343"/>
      <c r="T874" s="343"/>
      <c r="U874" s="343"/>
      <c r="V874" s="343"/>
      <c r="W874" s="343"/>
      <c r="X874" s="343"/>
      <c r="Y874" s="344">
        <v>0.6</v>
      </c>
      <c r="Z874" s="345"/>
      <c r="AA874" s="345"/>
      <c r="AB874" s="346"/>
      <c r="AC874" s="347" t="s">
        <v>525</v>
      </c>
      <c r="AD874" s="347"/>
      <c r="AE874" s="347"/>
      <c r="AF874" s="347"/>
      <c r="AG874" s="347"/>
      <c r="AH874" s="348" t="s">
        <v>658</v>
      </c>
      <c r="AI874" s="349"/>
      <c r="AJ874" s="349"/>
      <c r="AK874" s="349"/>
      <c r="AL874" s="350">
        <v>100</v>
      </c>
      <c r="AM874" s="351"/>
      <c r="AN874" s="351"/>
      <c r="AO874" s="352"/>
      <c r="AP874" s="353" t="s">
        <v>647</v>
      </c>
      <c r="AQ874" s="353"/>
      <c r="AR874" s="353"/>
      <c r="AS874" s="353"/>
      <c r="AT874" s="353"/>
      <c r="AU874" s="353"/>
      <c r="AV874" s="353"/>
      <c r="AW874" s="353"/>
      <c r="AX874" s="353"/>
    </row>
    <row r="875" spans="1:50" ht="38.25" customHeight="1" x14ac:dyDescent="0.15">
      <c r="A875" s="372">
        <v>6</v>
      </c>
      <c r="B875" s="372">
        <v>1</v>
      </c>
      <c r="C875" s="354" t="s">
        <v>660</v>
      </c>
      <c r="D875" s="340"/>
      <c r="E875" s="340"/>
      <c r="F875" s="340"/>
      <c r="G875" s="340"/>
      <c r="H875" s="340"/>
      <c r="I875" s="340"/>
      <c r="J875" s="341">
        <v>5010001008813</v>
      </c>
      <c r="K875" s="342"/>
      <c r="L875" s="342"/>
      <c r="M875" s="342"/>
      <c r="N875" s="342"/>
      <c r="O875" s="342"/>
      <c r="P875" s="355" t="s">
        <v>659</v>
      </c>
      <c r="Q875" s="343"/>
      <c r="R875" s="343"/>
      <c r="S875" s="343"/>
      <c r="T875" s="343"/>
      <c r="U875" s="343"/>
      <c r="V875" s="343"/>
      <c r="W875" s="343"/>
      <c r="X875" s="343"/>
      <c r="Y875" s="344">
        <v>0.6</v>
      </c>
      <c r="Z875" s="345"/>
      <c r="AA875" s="345"/>
      <c r="AB875" s="346"/>
      <c r="AC875" s="347" t="s">
        <v>525</v>
      </c>
      <c r="AD875" s="347"/>
      <c r="AE875" s="347"/>
      <c r="AF875" s="347"/>
      <c r="AG875" s="347"/>
      <c r="AH875" s="348" t="s">
        <v>651</v>
      </c>
      <c r="AI875" s="349"/>
      <c r="AJ875" s="349"/>
      <c r="AK875" s="349"/>
      <c r="AL875" s="350">
        <v>100</v>
      </c>
      <c r="AM875" s="351"/>
      <c r="AN875" s="351"/>
      <c r="AO875" s="352"/>
      <c r="AP875" s="353" t="s">
        <v>647</v>
      </c>
      <c r="AQ875" s="353"/>
      <c r="AR875" s="353"/>
      <c r="AS875" s="353"/>
      <c r="AT875" s="353"/>
      <c r="AU875" s="353"/>
      <c r="AV875" s="353"/>
      <c r="AW875" s="353"/>
      <c r="AX875" s="353"/>
    </row>
    <row r="876" spans="1:50" ht="39.75" customHeight="1" x14ac:dyDescent="0.15">
      <c r="A876" s="372">
        <v>7</v>
      </c>
      <c r="B876" s="372">
        <v>1</v>
      </c>
      <c r="C876" s="354" t="s">
        <v>671</v>
      </c>
      <c r="D876" s="340"/>
      <c r="E876" s="340"/>
      <c r="F876" s="340"/>
      <c r="G876" s="340"/>
      <c r="H876" s="340"/>
      <c r="I876" s="340"/>
      <c r="J876" s="341">
        <v>1010001013882</v>
      </c>
      <c r="K876" s="342"/>
      <c r="L876" s="342"/>
      <c r="M876" s="342"/>
      <c r="N876" s="342"/>
      <c r="O876" s="342"/>
      <c r="P876" s="355" t="s">
        <v>683</v>
      </c>
      <c r="Q876" s="343"/>
      <c r="R876" s="343"/>
      <c r="S876" s="343"/>
      <c r="T876" s="343"/>
      <c r="U876" s="343"/>
      <c r="V876" s="343"/>
      <c r="W876" s="343"/>
      <c r="X876" s="343"/>
      <c r="Y876" s="344">
        <v>0.5</v>
      </c>
      <c r="Z876" s="345"/>
      <c r="AA876" s="345"/>
      <c r="AB876" s="346"/>
      <c r="AC876" s="347" t="s">
        <v>525</v>
      </c>
      <c r="AD876" s="347"/>
      <c r="AE876" s="347"/>
      <c r="AF876" s="347"/>
      <c r="AG876" s="347"/>
      <c r="AH876" s="348" t="s">
        <v>658</v>
      </c>
      <c r="AI876" s="349"/>
      <c r="AJ876" s="349"/>
      <c r="AK876" s="349"/>
      <c r="AL876" s="350">
        <v>100</v>
      </c>
      <c r="AM876" s="351"/>
      <c r="AN876" s="351"/>
      <c r="AO876" s="352"/>
      <c r="AP876" s="353" t="s">
        <v>672</v>
      </c>
      <c r="AQ876" s="353"/>
      <c r="AR876" s="353"/>
      <c r="AS876" s="353"/>
      <c r="AT876" s="353"/>
      <c r="AU876" s="353"/>
      <c r="AV876" s="353"/>
      <c r="AW876" s="353"/>
      <c r="AX876" s="353"/>
    </row>
    <row r="877" spans="1:50" ht="38.25" customHeight="1" x14ac:dyDescent="0.15">
      <c r="A877" s="372">
        <v>8</v>
      </c>
      <c r="B877" s="372">
        <v>1</v>
      </c>
      <c r="C877" s="354" t="s">
        <v>662</v>
      </c>
      <c r="D877" s="340"/>
      <c r="E877" s="340"/>
      <c r="F877" s="340"/>
      <c r="G877" s="340"/>
      <c r="H877" s="340"/>
      <c r="I877" s="340"/>
      <c r="J877" s="341">
        <v>1010401023011</v>
      </c>
      <c r="K877" s="342"/>
      <c r="L877" s="342"/>
      <c r="M877" s="342"/>
      <c r="N877" s="342"/>
      <c r="O877" s="342"/>
      <c r="P877" s="355" t="s">
        <v>661</v>
      </c>
      <c r="Q877" s="343"/>
      <c r="R877" s="343"/>
      <c r="S877" s="343"/>
      <c r="T877" s="343"/>
      <c r="U877" s="343"/>
      <c r="V877" s="343"/>
      <c r="W877" s="343"/>
      <c r="X877" s="343"/>
      <c r="Y877" s="344">
        <v>0.5</v>
      </c>
      <c r="Z877" s="345"/>
      <c r="AA877" s="345"/>
      <c r="AB877" s="346"/>
      <c r="AC877" s="347" t="s">
        <v>525</v>
      </c>
      <c r="AD877" s="347"/>
      <c r="AE877" s="347"/>
      <c r="AF877" s="347"/>
      <c r="AG877" s="347"/>
      <c r="AH877" s="348" t="s">
        <v>663</v>
      </c>
      <c r="AI877" s="349"/>
      <c r="AJ877" s="349"/>
      <c r="AK877" s="349"/>
      <c r="AL877" s="350">
        <v>100</v>
      </c>
      <c r="AM877" s="351"/>
      <c r="AN877" s="351"/>
      <c r="AO877" s="352"/>
      <c r="AP877" s="353" t="s">
        <v>673</v>
      </c>
      <c r="AQ877" s="353"/>
      <c r="AR877" s="353"/>
      <c r="AS877" s="353"/>
      <c r="AT877" s="353"/>
      <c r="AU877" s="353"/>
      <c r="AV877" s="353"/>
      <c r="AW877" s="353"/>
      <c r="AX877" s="353"/>
    </row>
    <row r="878" spans="1:50" ht="30" customHeight="1" x14ac:dyDescent="0.15">
      <c r="A878" s="372">
        <v>9</v>
      </c>
      <c r="B878" s="372">
        <v>1</v>
      </c>
      <c r="C878" s="354" t="s">
        <v>665</v>
      </c>
      <c r="D878" s="340"/>
      <c r="E878" s="340"/>
      <c r="F878" s="340"/>
      <c r="G878" s="340"/>
      <c r="H878" s="340"/>
      <c r="I878" s="340"/>
      <c r="J878" s="341">
        <v>7010001105955</v>
      </c>
      <c r="K878" s="342"/>
      <c r="L878" s="342"/>
      <c r="M878" s="342"/>
      <c r="N878" s="342"/>
      <c r="O878" s="342"/>
      <c r="P878" s="355" t="s">
        <v>664</v>
      </c>
      <c r="Q878" s="343"/>
      <c r="R878" s="343"/>
      <c r="S878" s="343"/>
      <c r="T878" s="343"/>
      <c r="U878" s="343"/>
      <c r="V878" s="343"/>
      <c r="W878" s="343"/>
      <c r="X878" s="343"/>
      <c r="Y878" s="344">
        <v>0.5</v>
      </c>
      <c r="Z878" s="345"/>
      <c r="AA878" s="345"/>
      <c r="AB878" s="346"/>
      <c r="AC878" s="347" t="s">
        <v>525</v>
      </c>
      <c r="AD878" s="347"/>
      <c r="AE878" s="347"/>
      <c r="AF878" s="347"/>
      <c r="AG878" s="347"/>
      <c r="AH878" s="348" t="s">
        <v>666</v>
      </c>
      <c r="AI878" s="349"/>
      <c r="AJ878" s="349"/>
      <c r="AK878" s="349"/>
      <c r="AL878" s="350">
        <v>100</v>
      </c>
      <c r="AM878" s="351"/>
      <c r="AN878" s="351"/>
      <c r="AO878" s="352"/>
      <c r="AP878" s="353" t="s">
        <v>670</v>
      </c>
      <c r="AQ878" s="353"/>
      <c r="AR878" s="353"/>
      <c r="AS878" s="353"/>
      <c r="AT878" s="353"/>
      <c r="AU878" s="353"/>
      <c r="AV878" s="353"/>
      <c r="AW878" s="353"/>
      <c r="AX878" s="353"/>
    </row>
    <row r="879" spans="1:50" ht="38.25" customHeight="1" x14ac:dyDescent="0.15">
      <c r="A879" s="372">
        <v>10</v>
      </c>
      <c r="B879" s="372">
        <v>1</v>
      </c>
      <c r="C879" s="354" t="s">
        <v>668</v>
      </c>
      <c r="D879" s="340"/>
      <c r="E879" s="340"/>
      <c r="F879" s="340"/>
      <c r="G879" s="340"/>
      <c r="H879" s="340"/>
      <c r="I879" s="340"/>
      <c r="J879" s="341">
        <v>2010005002559</v>
      </c>
      <c r="K879" s="342"/>
      <c r="L879" s="342"/>
      <c r="M879" s="342"/>
      <c r="N879" s="342"/>
      <c r="O879" s="342"/>
      <c r="P879" s="355" t="s">
        <v>667</v>
      </c>
      <c r="Q879" s="343"/>
      <c r="R879" s="343"/>
      <c r="S879" s="343"/>
      <c r="T879" s="343"/>
      <c r="U879" s="343"/>
      <c r="V879" s="343"/>
      <c r="W879" s="343"/>
      <c r="X879" s="343"/>
      <c r="Y879" s="344">
        <v>0.4</v>
      </c>
      <c r="Z879" s="345"/>
      <c r="AA879" s="345"/>
      <c r="AB879" s="346"/>
      <c r="AC879" s="347" t="s">
        <v>525</v>
      </c>
      <c r="AD879" s="347"/>
      <c r="AE879" s="347"/>
      <c r="AF879" s="347"/>
      <c r="AG879" s="347"/>
      <c r="AH879" s="348" t="s">
        <v>669</v>
      </c>
      <c r="AI879" s="349"/>
      <c r="AJ879" s="349"/>
      <c r="AK879" s="349"/>
      <c r="AL879" s="350">
        <v>100</v>
      </c>
      <c r="AM879" s="351"/>
      <c r="AN879" s="351"/>
      <c r="AO879" s="352"/>
      <c r="AP879" s="353" t="s">
        <v>670</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t="s">
        <v>572</v>
      </c>
      <c r="D1102" s="370"/>
      <c r="E1102" s="140" t="s">
        <v>622</v>
      </c>
      <c r="F1102" s="371"/>
      <c r="G1102" s="371"/>
      <c r="H1102" s="371"/>
      <c r="I1102" s="371"/>
      <c r="J1102" s="341" t="s">
        <v>623</v>
      </c>
      <c r="K1102" s="342"/>
      <c r="L1102" s="342"/>
      <c r="M1102" s="342"/>
      <c r="N1102" s="342"/>
      <c r="O1102" s="342"/>
      <c r="P1102" s="355" t="s">
        <v>624</v>
      </c>
      <c r="Q1102" s="343"/>
      <c r="R1102" s="343"/>
      <c r="S1102" s="343"/>
      <c r="T1102" s="343"/>
      <c r="U1102" s="343"/>
      <c r="V1102" s="343"/>
      <c r="W1102" s="343"/>
      <c r="X1102" s="343"/>
      <c r="Y1102" s="344" t="s">
        <v>623</v>
      </c>
      <c r="Z1102" s="345"/>
      <c r="AA1102" s="345"/>
      <c r="AB1102" s="346"/>
      <c r="AC1102" s="347" t="s">
        <v>572</v>
      </c>
      <c r="AD1102" s="347"/>
      <c r="AE1102" s="347"/>
      <c r="AF1102" s="347"/>
      <c r="AG1102" s="347"/>
      <c r="AH1102" s="348" t="s">
        <v>621</v>
      </c>
      <c r="AI1102" s="349"/>
      <c r="AJ1102" s="349"/>
      <c r="AK1102" s="349"/>
      <c r="AL1102" s="350" t="s">
        <v>621</v>
      </c>
      <c r="AM1102" s="351"/>
      <c r="AN1102" s="351"/>
      <c r="AO1102" s="352"/>
      <c r="AP1102" s="353" t="s">
        <v>621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0">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6"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t="s">
        <v>549</v>
      </c>
      <c r="M2" s="13" t="str">
        <f>IF(L2="","",K2)</f>
        <v>社会保障</v>
      </c>
      <c r="N2" s="13" t="str">
        <f>IF(M2="","",IF(N1&lt;&gt;"",CONCATENATE(N1,"、",M2),M2))</f>
        <v>社会保障</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t="s">
        <v>549</v>
      </c>
      <c r="C13" s="13" t="str">
        <f t="shared" si="0"/>
        <v>障害者施策</v>
      </c>
      <c r="D13" s="13" t="str">
        <f t="shared" si="8"/>
        <v>障害者施策</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2018-06-20T04:59:58Z</cp:lastPrinted>
  <dcterms:created xsi:type="dcterms:W3CDTF">2012-03-13T00:50:25Z</dcterms:created>
  <dcterms:modified xsi:type="dcterms:W3CDTF">2018-07-09T07:18:48Z</dcterms:modified>
</cp:coreProperties>
</file>