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15" windowWidth="1038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<sst xmlns="http://schemas.openxmlformats.org/spreadsheetml/2006/main" count="3016" uniqueCount="676">
  <si>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</si>
  <si>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</si>
  <si>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</si>
  <si>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</si>
  <si>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</si>
  <si>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</si>
  <si>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</si>
  <si>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</si>
  <si>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</si>
  <si>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</si>
  <si>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</si>
  <si>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</si>
  <si>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</si>
  <si>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</si>
  <si>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</si>
  <si>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</si>
  <si>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</si>
  <si>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</si>
  <si>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</si>
  <si>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</si>
  <si>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</si>
  <si>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</si>
  <si>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</si>
  <si>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</si>
  <si>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</si>
  <si>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</si>
  <si>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</si>
  <si>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</si>
  <si>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</si>
  <si>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</si>
  <si>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</si>
  <si>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</si>
  <si>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</si>
  <si>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</si>
  <si>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</si>
  <si>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</si>
  <si>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</si>
  <si>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</si>
  <si>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</si>
  <si>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</si>
  <si>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</si>
  <si>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</si>
  <si>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</si>
  <si>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</si>
  <si>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</si>
  <si>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</si>
  <si>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</si>
  <si>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</si>
  <si>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</si>
  <si>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</si>
  <si>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</si>
  <si>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</si>
  <si>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</si>
  <si>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</si>
  <si>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</si>
  <si>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</si>
  <si>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</si>
  <si>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</si>
  <si>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</si>
  <si>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</si>
  <si>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</si>
  <si>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</si>
  <si>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</si>
  <si>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</si>
  <si>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</si>
  <si>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</si>
  <si>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</si>
  <si>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</si>
  <si>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</si>
  <si>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</si>
  <si>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</si>
  <si>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</si>
  <si>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</si>
  <si>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</si>
  <si>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</si>
  <si>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</si>
  <si>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</si>
  <si>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</si>
  <si>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</si>
  <si>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</si>
  <si>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</si>
  <si>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</si>
  <si>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</si>
  <si>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</si>
  <si>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</si>
  <si>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</si>
  <si>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</si>
  <si>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</si>
  <si>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</si>
  <si>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</si>
  <si>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</si>
  <si>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</si>
  <si>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</si>
  <si>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</si>
  <si>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</si>
  <si>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</si>
  <si>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</si>
  <si>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</si>
  <si>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</si>
  <si>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</si>
  <si>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</si>
  <si>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</si>
  <si>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</si>
  <si>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</si>
  <si>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</si>
  <si>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</si>
  <si>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</si>
  <si>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</si>
  <si>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</si>
  <si>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</si>
  <si>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</si>
  <si>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</si>
  <si>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</si>
  <si>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</si>
  <si>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</si>
  <si>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</si>
  <si>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</si>
  <si>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</si>
  <si>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</si>
  <si>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</si>
  <si>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</si>
  <si>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</si>
  <si>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</si>
  <si>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</si>
  <si>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</si>
  <si>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</si>
  <si>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</si>
  <si>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</si>
  <si>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</si>
  <si>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</si>
  <si>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</si>
  <si>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</si>
  <si>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</si>
  <si>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</si>
  <si>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</si>
  <si>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</si>
  <si>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</si>
  <si>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</si>
  <si>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</si>
  <si>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</si>
  <si>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</si>
  <si>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</si>
  <si>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</si>
  <si>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</si>
  <si>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</si>
  <si>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</si>
  <si>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</si>
  <si>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</si>
  <si>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</si>
  <si>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</si>
  <si>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</si>
  <si>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</si>
  <si>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</si>
  <si>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</si>
  <si>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</si>
  <si>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</si>
  <si>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</si>
  <si>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</si>
  <si>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</si>
  <si>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</si>
  <si>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</si>
  <si>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</si>
  <si>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</si>
  <si>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</si>
  <si>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</si>
  <si>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</si>
  <si>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</si>
  <si>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</si>
  <si>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</si>
  <si>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</si>
  <si>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</si>
  <si>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</si>
  <si>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</si>
  <si>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</si>
  <si>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</si>
  <si>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</si>
  <si>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</si>
  <si>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</si>
  <si>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</si>
  <si>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</si>
  <si>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</si>
  <si>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</si>
  <si>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</si>
  <si>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</si>
  <si>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</si>
  <si>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</si>
  <si>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</si>
  <si>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</si>
  <si>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</si>
  <si>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</si>
  <si>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</si>
  <si>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</si>
  <si>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</si>
  <si>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</si>
  <si>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</si>
  <si>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</si>
  <si>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</si>
  <si>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</si>
  <si>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</si>
  <si>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</si>
  <si>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</si>
  <si>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</si>
  <si>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</si>
  <si>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</si>
  <si>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</si>
  <si>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</si>
  <si>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</si>
  <si>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</si>
  <si>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</si>
  <si>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</si>
  <si>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</si>
  <si>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</si>
  <si>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</si>
  <si>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</si>
  <si>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</si>
  <si>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</si>
  <si>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</si>
  <si>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</si>
  <si>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</si>
  <si>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</si>
  <si>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</si>
  <si>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</si>
  <si>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</si>
  <si>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</si>
  <si>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</si>
  <si>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</si>
  <si>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</si>
  <si>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</si>
  <si>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</si>
  <si>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</si>
  <si>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</si>
  <si>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</si>
  <si>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</si>
  <si>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</si>
  <si>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</si>
  <si>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</si>
  <si>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</si>
  <si>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</si>
  <si>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</si>
  <si>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</si>
  <si>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</si>
  <si>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</si>
  <si>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</si>
  <si>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</si>
  <si>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</si>
  <si>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</si>
  <si>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</si>
  <si>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</si>
  <si>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</si>
  <si>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</si>
  <si>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</si>
  <si>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</si>
  <si>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</si>
  <si>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</si>
  <si>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</si>
  <si>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</si>
  <si>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</si>
  <si>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</si>
  <si>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</si>
  <si>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</si>
  <si>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</si>
  <si>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</si>
  <si>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</si>
  <si>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</si>
  <si>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</si>
  <si>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</si>
  <si>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</si>
  <si>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</si>
  <si>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</si>
  <si>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</si>
  <si>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</si>
  <si>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</si>
  <si>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</si>
  <si>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</si>
  <si>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</si>
  <si>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</si>
  <si>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</si>
  <si>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</si>
  <si>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</si>
  <si>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</si>
  <si>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</si>
  <si>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</si>
  <si>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</si>
  <si>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</si>
  <si>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</si>
  <si>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</si>
  <si>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</si>
  <si>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</si>
  <si>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</si>
  <si>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</si>
  <si>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</si>
  <si>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</si>
  <si>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</si>
  <si>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</si>
  <si>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</si>
  <si>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</si>
  <si>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</si>
  <si>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</si>
  <si>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</si>
  <si>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</si>
  <si>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</si>
  <si>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</si>
  <si>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</si>
  <si>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</si>
  <si>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</si>
  <si>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</si>
  <si>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</si>
  <si>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</si>
  <si>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</si>
  <si>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</si>
  <si>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</si>
  <si>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</si>
  <si>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</si>
  <si>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</si>
  <si>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</si>
  <si>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</si>
  <si>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</si>
  <si>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</si>
  <si>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</si>
  <si>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</si>
  <si>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</si>
  <si>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</si>
  <si>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</si>
  <si>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</si>
  <si>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</si>
  <si>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</si>
  <si>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</si>
  <si>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</si>
  <si>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</si>
  <si>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</si>
  <si>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</si>
  <si>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</si>
  <si>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</si>
  <si>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</si>
  <si>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</si>
  <si>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</si>
  <si>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</si>
  <si>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</si>
  <si>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</si>
  <si>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</si>
  <si>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</si>
  <si>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</si>
  <si>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</si>
  <si>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</si>
  <si>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</si>
  <si>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</si>
  <si>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</si>
  <si>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</si>
  <si>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</si>
  <si>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</si>
  <si>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</si>
  <si>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</si>
  <si>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</si>
  <si>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</si>
  <si>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</si>
  <si>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</si>
  <si>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</si>
  <si>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</si>
  <si>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</si>
  <si>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</si>
  <si>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</si>
  <si>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</si>
  <si>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</si>
  <si>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</si>
  <si>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</si>
  <si>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</si>
  <si>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</si>
  <si>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</si>
  <si>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</si>
  <si>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</si>
  <si>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</si>
  <si>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</si>
  <si>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</si>
  <si>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</si>
  <si>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</si>
  <si>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</si>
  <si>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</si>
  <si>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</si>
  <si>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</si>
  <si>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</si>
  <si>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</si>
  <si>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</si>
  <si>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</si>
  <si>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</si>
  <si>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</si>
  <si>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</si>
  <si>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</si>
  <si>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</si>
  <si>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</si>
  <si>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</si>
  <si>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</si>
  <si>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</si>
  <si>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</si>
  <si>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</si>
  <si>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</si>
  <si>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</si>
  <si>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</si>
  <si>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</si>
  <si>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</si>
  <si>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</si>
  <si>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</si>
  <si>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</si>
  <si>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</si>
  <si>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</si>
  <si>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</si>
  <si>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</si>
  <si>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</si>
  <si>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</si>
  <si>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</si>
  <si>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</si>
  <si>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</si>
  <si>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</si>
  <si>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</si>
  <si>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</si>
  <si>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</si>
  <si>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</si>
  <si>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</si>
  <si>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</si>
  <si>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</si>
  <si>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</si>
  <si>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</si>
  <si>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</si>
  <si>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</si>
  <si>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</si>
  <si>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</si>
  <si>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</si>
  <si>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</si>
  <si>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</si>
  <si>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</si>
  <si>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</si>
  <si>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</si>
  <si>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</si>
  <si>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</si>
  <si>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</si>
  <si>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</si>
  <si>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</si>
  <si>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</si>
  <si>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</si>
  <si>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</si>
  <si>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</si>
  <si>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</si>
  <si>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</si>
  <si>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</si>
  <si>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</si>
  <si>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</si>
  <si>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</si>
  <si>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</si>
  <si>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</si>
  <si>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</si>
  <si>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</si>
  <si>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</si>
  <si>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</si>
  <si>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</si>
  <si>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</si>
  <si>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</si>
  <si>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</si>
  <si>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</si>
  <si>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</si>
  <si>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</si>
  <si>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</si>
  <si>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</si>
  <si>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</si>
  <si>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</si>
  <si>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</si>
  <si>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</si>
  <si>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</si>
  <si>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</si>
  <si>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</si>
  <si>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</si>
  <si>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</si>
  <si>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</si>
  <si>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</si>
  <si>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</si>
  <si>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</si>
  <si>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</si>
  <si>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</si>
  <si>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</si>
  <si>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</si>
  <si>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</si>
  <si>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</si>
  <si>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</si>
  <si>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</si>
  <si>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</si>
  <si>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</si>
  <si>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</si>
  <si>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</si>
  <si>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</si>
  <si>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</si>
  <si>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</si>
  <si>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</si>
  <si>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</si>
  <si>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</si>
  <si>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</si>
  <si>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</si>
  <si>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</si>
  <si>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</si>
  <si>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</si>
  <si>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</si>
  <si>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</si>
  <si>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</si>
  <si>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</si>
  <si>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</si>
  <si>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</si>
  <si>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</si>
  <si>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</si>
  <si>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</si>
  <si>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</si>
  <si>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</si>
  <si>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</si>
  <si>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</si>
  <si>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</si>
  <si>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</si>
  <si>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</si>
  <si>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</si>
  <si>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</si>
  <si>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</si>
  <si>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</si>
  <si>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</si>
  <si>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</si>
  <si>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</si>
  <si>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</si>
  <si>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</si>
  <si>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</si>
  <si>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</si>
  <si>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</si>
  <si>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</si>
  <si>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</si>
  <si>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</si>
  <si>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</si>
  <si>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</si>
  <si>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</si>
  <si>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</si>
  <si>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</si>
  <si>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</si>
  <si>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</si>
  <si>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</si>
  <si>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</si>
  <si>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</si>
  <si>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</si>
  <si>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</si>
  <si>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</si>
  <si>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</si>
  <si>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</si>
  <si>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</si>
  <si>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</si>
  <si>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</si>
  <si>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</si>
  <si>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慰霊碑の維持管理等事業</t>
    <phoneticPr fontId="5"/>
  </si>
  <si>
    <t>厚生労働省</t>
  </si>
  <si>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</si>
  <si>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</si>
  <si>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</si>
  <si>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</si>
  <si>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厚生労働省組織令第108条</t>
    <phoneticPr fontId="5"/>
  </si>
  <si>
    <t>-</t>
    <phoneticPr fontId="5"/>
  </si>
  <si>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phoneticPr fontId="5"/>
  </si>
  <si>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phoneticPr fontId="5"/>
  </si>
  <si>
    <t>-</t>
    <phoneticPr fontId="5"/>
  </si>
  <si>
    <t>戦没者慰霊碑建設費</t>
    <rPh sb="0" eb="3">
      <t>センボツシャ</t>
    </rPh>
    <rPh sb="3" eb="6">
      <t>イレイヒ</t>
    </rPh>
    <rPh sb="6" eb="9">
      <t>ケンセツヒ</t>
    </rPh>
    <phoneticPr fontId="5"/>
  </si>
  <si>
    <t>遺骨収集等庁費</t>
    <rPh sb="0" eb="4">
      <t>イコツシュウシュウ</t>
    </rPh>
    <rPh sb="4" eb="5">
      <t>トウ</t>
    </rPh>
    <rPh sb="5" eb="7">
      <t>チョウヒ</t>
    </rPh>
    <phoneticPr fontId="5"/>
  </si>
  <si>
    <t>遺骨収集等旅費</t>
    <rPh sb="0" eb="4">
      <t>イコツシュウシュウ</t>
    </rPh>
    <rPh sb="4" eb="5">
      <t>トウ</t>
    </rPh>
    <rPh sb="5" eb="7">
      <t>リョヒ</t>
    </rPh>
    <phoneticPr fontId="5"/>
  </si>
  <si>
    <t>遺骨収集等委託費</t>
    <rPh sb="0" eb="4">
      <t>イコツシュウシュウ</t>
    </rPh>
    <rPh sb="4" eb="5">
      <t>トウ</t>
    </rPh>
    <rPh sb="5" eb="8">
      <t>イタクヒ</t>
    </rPh>
    <phoneticPr fontId="5"/>
  </si>
  <si>
    <t>平成30年度は既設の政府建立慰霊碑の適切な維持管理（１基の補修工事含む）及び旧ソ連地域に小規模慰霊碑を１基建立する。</t>
    <phoneticPr fontId="5"/>
  </si>
  <si>
    <t>維持管理対象慰霊碑数（補修工事が必要な慰霊碑を含む）及び新規建立慰霊碑数</t>
    <phoneticPr fontId="5"/>
  </si>
  <si>
    <t>戦没者慰霊碑建立状況、旧ソ連抑留中死亡者の小規模慰霊碑建立状況</t>
    <phoneticPr fontId="5"/>
  </si>
  <si>
    <t>基</t>
    <rPh sb="0" eb="1">
      <t>キ</t>
    </rPh>
    <phoneticPr fontId="5"/>
  </si>
  <si>
    <t>-</t>
    <phoneticPr fontId="5"/>
  </si>
  <si>
    <t>維持管理対象慰霊碑数</t>
    <rPh sb="0" eb="2">
      <t>イジ</t>
    </rPh>
    <rPh sb="2" eb="4">
      <t>カンリ</t>
    </rPh>
    <rPh sb="4" eb="6">
      <t>タイショウ</t>
    </rPh>
    <rPh sb="6" eb="9">
      <t>イレイヒ</t>
    </rPh>
    <rPh sb="9" eb="10">
      <t>スウ</t>
    </rPh>
    <phoneticPr fontId="5"/>
  </si>
  <si>
    <t>維持管理対象慰霊碑のうち補修工事対象慰霊碑数</t>
    <phoneticPr fontId="5"/>
  </si>
  <si>
    <t>新規に建立する小規模慰霊碑数</t>
    <phoneticPr fontId="5"/>
  </si>
  <si>
    <t>X:慰霊碑維持管理等に要した経費／Y:維持管理対象慰霊碑数</t>
    <phoneticPr fontId="5"/>
  </si>
  <si>
    <t>千円</t>
    <rPh sb="0" eb="2">
      <t>センエン</t>
    </rPh>
    <phoneticPr fontId="5"/>
  </si>
  <si>
    <t>X/Y</t>
    <phoneticPr fontId="5"/>
  </si>
  <si>
    <t>24百万円/26基</t>
    <rPh sb="2" eb="4">
      <t>ヒャクマン</t>
    </rPh>
    <rPh sb="4" eb="5">
      <t>エン</t>
    </rPh>
    <rPh sb="8" eb="9">
      <t>キ</t>
    </rPh>
    <phoneticPr fontId="5"/>
  </si>
  <si>
    <t>39百万円/27基</t>
    <rPh sb="2" eb="4">
      <t>ヒャクマン</t>
    </rPh>
    <rPh sb="4" eb="5">
      <t>エン</t>
    </rPh>
    <rPh sb="8" eb="9">
      <t>キ</t>
    </rPh>
    <phoneticPr fontId="5"/>
  </si>
  <si>
    <t>84百万円/31基</t>
    <rPh sb="2" eb="4">
      <t>ヒャクマン</t>
    </rPh>
    <rPh sb="4" eb="5">
      <t>エン</t>
    </rPh>
    <rPh sb="8" eb="9">
      <t>キ</t>
    </rPh>
    <phoneticPr fontId="5"/>
  </si>
  <si>
    <t>54百万円/32基</t>
    <rPh sb="2" eb="4">
      <t>ヒャクマン</t>
    </rPh>
    <rPh sb="4" eb="5">
      <t>エン</t>
    </rPh>
    <rPh sb="8" eb="9">
      <t>キ</t>
    </rPh>
    <phoneticPr fontId="5"/>
  </si>
  <si>
    <t>戦傷病者・戦没者遺族等への援護、戦没者の遺骨の収集等を行うこと（Ⅷ－３）</t>
    <phoneticPr fontId="5"/>
  </si>
  <si>
    <t>-</t>
    <phoneticPr fontId="5"/>
  </si>
  <si>
    <t>-</t>
    <phoneticPr fontId="5"/>
  </si>
  <si>
    <t>-</t>
    <phoneticPr fontId="5"/>
  </si>
  <si>
    <t>-</t>
    <phoneticPr fontId="5"/>
  </si>
  <si>
    <t>硫黄島及び海外14ヶ所に建立した戦没者慰霊碑について、民間団体等や建立地の相手国関係機関等に慰霊碑の維持管理等を委託するとともに、経年劣化により補修の必要となった場合は補修工事を行う。また、旧ソ連地域に抑留中死亡者の小規模慰霊碑を建立する。
これにより、戦没者遺族の慰藉につながるものである。</t>
    <phoneticPr fontId="5"/>
  </si>
  <si>
    <t>-</t>
    <phoneticPr fontId="5"/>
  </si>
  <si>
    <t>-</t>
    <phoneticPr fontId="5"/>
  </si>
  <si>
    <t>-</t>
    <phoneticPr fontId="5"/>
  </si>
  <si>
    <t>-</t>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</si>
  <si>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</si>
  <si>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</si>
  <si>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</si>
  <si>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</si>
  <si>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t>
  </si>
  <si>
    <t>-</t>
    <phoneticPr fontId="5"/>
  </si>
  <si>
    <t>コストは、補修工事実施地域の状況により変動があるが、事業の実施状況及び事業報告書の精査を行っている。</t>
    <rPh sb="5" eb="7">
      <t>ホシュウ</t>
    </rPh>
    <rPh sb="7" eb="9">
      <t>コウジ</t>
    </rPh>
    <phoneticPr fontId="5"/>
  </si>
  <si>
    <t>-</t>
    <phoneticPr fontId="5"/>
  </si>
  <si>
    <t>事業実施にあたり、必要なもののみに限定されている。</t>
    <phoneticPr fontId="5"/>
  </si>
  <si>
    <t>海外政府建立慰霊碑の維持管理状況について、委託先からの情報提供だけでなく、遺骨収集や慰霊巡拝の際に派遣職員が確認するなど、随時状況把握に努めている。</t>
    <phoneticPr fontId="5"/>
  </si>
  <si>
    <t>実績は目標を達成している。</t>
    <rPh sb="0" eb="2">
      <t>ジッセキ</t>
    </rPh>
    <rPh sb="3" eb="5">
      <t>モクヒョウ</t>
    </rPh>
    <rPh sb="6" eb="8">
      <t>タッセイ</t>
    </rPh>
    <phoneticPr fontId="5"/>
  </si>
  <si>
    <t>実績は見込みを達成している。</t>
    <rPh sb="0" eb="2">
      <t>ジッセキ</t>
    </rPh>
    <rPh sb="3" eb="5">
      <t>ミコ</t>
    </rPh>
    <rPh sb="7" eb="9">
      <t>タッセイ</t>
    </rPh>
    <phoneticPr fontId="5"/>
  </si>
  <si>
    <t>国実施の慰霊巡拝事業等において、各主要戦域の戦没者慰霊碑の前で合同追悼式を実施している。</t>
    <phoneticPr fontId="5"/>
  </si>
  <si>
    <t>民間建立慰霊碑等管理促進事業</t>
    <phoneticPr fontId="5"/>
  </si>
  <si>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phoneticPr fontId="5"/>
  </si>
  <si>
    <t>成果実績、活動実績ともに目標を達成している。
また、建立後、経年劣化により損傷する慰霊碑が多くなりつつあるため、大規模な補修工事に至らぬよう慰霊碑の維持管理を継続的に行うことが必要不可欠である。</t>
    <rPh sb="0" eb="2">
      <t>セイカ</t>
    </rPh>
    <rPh sb="2" eb="4">
      <t>ジッセキ</t>
    </rPh>
    <rPh sb="5" eb="7">
      <t>カツドウ</t>
    </rPh>
    <rPh sb="7" eb="9">
      <t>ジッセキ</t>
    </rPh>
    <rPh sb="12" eb="14">
      <t>モクヒョウ</t>
    </rPh>
    <rPh sb="15" eb="17">
      <t>タッセイ</t>
    </rPh>
    <phoneticPr fontId="5"/>
  </si>
  <si>
    <t>引き続き、事業の実施状況を注視しつつ、必要な経費を精査し、適切に事業を実施していくこととする。</t>
    <phoneticPr fontId="5"/>
  </si>
  <si>
    <t>点検対象外</t>
    <rPh sb="0" eb="2">
      <t>テンケン</t>
    </rPh>
    <rPh sb="2" eb="5">
      <t>タイショウガイ</t>
    </rPh>
    <phoneticPr fontId="5"/>
  </si>
  <si>
    <t>464</t>
    <phoneticPr fontId="5"/>
  </si>
  <si>
    <t>422</t>
    <phoneticPr fontId="5"/>
  </si>
  <si>
    <t>368</t>
    <phoneticPr fontId="5"/>
  </si>
  <si>
    <t>733</t>
    <phoneticPr fontId="5"/>
  </si>
  <si>
    <t>731</t>
    <phoneticPr fontId="5"/>
  </si>
  <si>
    <t>747</t>
    <phoneticPr fontId="5"/>
  </si>
  <si>
    <t>714</t>
    <phoneticPr fontId="5"/>
  </si>
  <si>
    <t>A.ニューギニア政府観光庁</t>
    <rPh sb="8" eb="10">
      <t>セイフ</t>
    </rPh>
    <rPh sb="10" eb="13">
      <t>カンコウチョウ</t>
    </rPh>
    <phoneticPr fontId="5"/>
  </si>
  <si>
    <t>慰霊碑維持管理費</t>
    <rPh sb="0" eb="3">
      <t>イレイヒ</t>
    </rPh>
    <rPh sb="3" eb="5">
      <t>イジ</t>
    </rPh>
    <rPh sb="5" eb="8">
      <t>カンリヒ</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</si>
  <si>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</si>
  <si>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B.（一財）日本遺族会</t>
    <rPh sb="3" eb="4">
      <t>イチ</t>
    </rPh>
    <rPh sb="4" eb="5">
      <t>ザイ</t>
    </rPh>
    <rPh sb="6" eb="8">
      <t>ニホン</t>
    </rPh>
    <rPh sb="8" eb="11">
      <t>イゾクカイ</t>
    </rPh>
    <phoneticPr fontId="5"/>
  </si>
  <si>
    <t>管理費</t>
    <rPh sb="0" eb="3">
      <t>カンリヒ</t>
    </rPh>
    <phoneticPr fontId="5"/>
  </si>
  <si>
    <t>旅費</t>
    <rPh sb="0" eb="2">
      <t>リョヒ</t>
    </rPh>
    <phoneticPr fontId="5"/>
  </si>
  <si>
    <t>外国旅費</t>
    <rPh sb="0" eb="2">
      <t>ガイコク</t>
    </rPh>
    <rPh sb="2" eb="4">
      <t>リョヒ</t>
    </rPh>
    <phoneticPr fontId="5"/>
  </si>
  <si>
    <t>雑役務費</t>
    <rPh sb="0" eb="1">
      <t>ザツ</t>
    </rPh>
    <rPh sb="1" eb="3">
      <t>エキム</t>
    </rPh>
    <rPh sb="3" eb="4">
      <t>ヒ</t>
    </rPh>
    <phoneticPr fontId="5"/>
  </si>
  <si>
    <t>通訳同行経費</t>
    <rPh sb="0" eb="2">
      <t>ツウヤク</t>
    </rPh>
    <rPh sb="2" eb="4">
      <t>ドウコウ</t>
    </rPh>
    <rPh sb="4" eb="6">
      <t>ケイヒ</t>
    </rPh>
    <phoneticPr fontId="5"/>
  </si>
  <si>
    <t>工事費</t>
    <rPh sb="0" eb="3">
      <t>コウジヒ</t>
    </rPh>
    <phoneticPr fontId="5"/>
  </si>
  <si>
    <t>沖縄戦没者墓苑参拝所復元整備工事</t>
    <rPh sb="0" eb="2">
      <t>オキナワ</t>
    </rPh>
    <rPh sb="2" eb="5">
      <t>センボツシャ</t>
    </rPh>
    <rPh sb="5" eb="7">
      <t>ボエン</t>
    </rPh>
    <rPh sb="7" eb="9">
      <t>サンパイ</t>
    </rPh>
    <rPh sb="9" eb="10">
      <t>ショ</t>
    </rPh>
    <rPh sb="10" eb="12">
      <t>フクゲン</t>
    </rPh>
    <rPh sb="12" eb="14">
      <t>セイビ</t>
    </rPh>
    <rPh sb="14" eb="16">
      <t>コウジ</t>
    </rPh>
    <phoneticPr fontId="5"/>
  </si>
  <si>
    <t>C.株式会社共和技研</t>
    <phoneticPr fontId="5"/>
  </si>
  <si>
    <t>D.有限会社スヴェトラナ社</t>
    <phoneticPr fontId="5"/>
  </si>
  <si>
    <t>建設費</t>
    <rPh sb="0" eb="3">
      <t>ケンセツヒ</t>
    </rPh>
    <phoneticPr fontId="5"/>
  </si>
  <si>
    <t>石材購入費、建設工事費</t>
    <rPh sb="0" eb="2">
      <t>セキザイ</t>
    </rPh>
    <rPh sb="2" eb="5">
      <t>コウニュウヒ</t>
    </rPh>
    <rPh sb="6" eb="8">
      <t>ケンセツ</t>
    </rPh>
    <rPh sb="8" eb="11">
      <t>コウジヒ</t>
    </rPh>
    <phoneticPr fontId="5"/>
  </si>
  <si>
    <t>ニューギニア政府観光促進庁</t>
    <phoneticPr fontId="5"/>
  </si>
  <si>
    <t>フィリピン電力公社</t>
    <rPh sb="5" eb="7">
      <t>デンリョク</t>
    </rPh>
    <rPh sb="7" eb="9">
      <t>コウシャ</t>
    </rPh>
    <phoneticPr fontId="5"/>
  </si>
  <si>
    <t>鹿島建設（株）</t>
    <rPh sb="0" eb="2">
      <t>カジマ</t>
    </rPh>
    <rPh sb="2" eb="4">
      <t>ケンセツ</t>
    </rPh>
    <rPh sb="4" eb="7">
      <t>カブ</t>
    </rPh>
    <phoneticPr fontId="5"/>
  </si>
  <si>
    <t>ラバウル地域委員会</t>
    <rPh sb="4" eb="6">
      <t>チイキ</t>
    </rPh>
    <rPh sb="6" eb="9">
      <t>イインカイ</t>
    </rPh>
    <phoneticPr fontId="5"/>
  </si>
  <si>
    <t>ラブアン市評議会</t>
    <rPh sb="4" eb="5">
      <t>シ</t>
    </rPh>
    <rPh sb="5" eb="8">
      <t>ヒョウギカイ</t>
    </rPh>
    <phoneticPr fontId="5"/>
  </si>
  <si>
    <t>マーシャル諸島共和国政府公共事業省</t>
    <rPh sb="5" eb="7">
      <t>ショトウ</t>
    </rPh>
    <rPh sb="7" eb="10">
      <t>キョウワコク</t>
    </rPh>
    <rPh sb="10" eb="12">
      <t>セイフ</t>
    </rPh>
    <rPh sb="12" eb="14">
      <t>コウキョウ</t>
    </rPh>
    <rPh sb="14" eb="16">
      <t>ジギョウ</t>
    </rPh>
    <rPh sb="16" eb="17">
      <t>ショウ</t>
    </rPh>
    <phoneticPr fontId="5"/>
  </si>
  <si>
    <t>ペリリュー州政府</t>
    <rPh sb="5" eb="8">
      <t>シュウセイフ</t>
    </rPh>
    <phoneticPr fontId="5"/>
  </si>
  <si>
    <t>インドネシア内務省</t>
    <rPh sb="6" eb="9">
      <t>ナイムショウ</t>
    </rPh>
    <phoneticPr fontId="5"/>
  </si>
  <si>
    <t>北マリアナ連邦政府観光局</t>
    <rPh sb="0" eb="1">
      <t>キタ</t>
    </rPh>
    <rPh sb="5" eb="7">
      <t>レンポウ</t>
    </rPh>
    <rPh sb="7" eb="9">
      <t>セイフ</t>
    </rPh>
    <rPh sb="9" eb="12">
      <t>カンコウキョク</t>
    </rPh>
    <phoneticPr fontId="5"/>
  </si>
  <si>
    <t>モンゴル赤十字社</t>
    <rPh sb="4" eb="8">
      <t>セキジュウジシャ</t>
    </rPh>
    <phoneticPr fontId="5"/>
  </si>
  <si>
    <t>-</t>
    <phoneticPr fontId="5"/>
  </si>
  <si>
    <t>慰霊碑の維持管理業務</t>
    <rPh sb="0" eb="3">
      <t>イレイヒ</t>
    </rPh>
    <rPh sb="4" eb="6">
      <t>イジ</t>
    </rPh>
    <rPh sb="6" eb="8">
      <t>カンリ</t>
    </rPh>
    <rPh sb="8" eb="10">
      <t>ギョウム</t>
    </rPh>
    <phoneticPr fontId="5"/>
  </si>
  <si>
    <t>（一財）日本遺族会</t>
    <rPh sb="1" eb="2">
      <t>イチ</t>
    </rPh>
    <rPh sb="2" eb="3">
      <t>ザイ</t>
    </rPh>
    <rPh sb="4" eb="6">
      <t>ニホン</t>
    </rPh>
    <rPh sb="6" eb="9">
      <t>イゾクカイ</t>
    </rPh>
    <phoneticPr fontId="5"/>
  </si>
  <si>
    <t>樺太・千島戦没者慰霊碑の維持管理業務</t>
    <rPh sb="3" eb="5">
      <t>チシマ</t>
    </rPh>
    <phoneticPr fontId="5"/>
  </si>
  <si>
    <t>（株）共和技研</t>
    <phoneticPr fontId="5"/>
  </si>
  <si>
    <t>国立沖縄戦没者墓苑参拝所復元整備工事</t>
    <phoneticPr fontId="5"/>
  </si>
  <si>
    <t>-</t>
    <phoneticPr fontId="5"/>
  </si>
  <si>
    <t>有限会社矢島工業</t>
    <phoneticPr fontId="5"/>
  </si>
  <si>
    <t>モンゴル日本人死亡者慰霊碑補修工事</t>
    <phoneticPr fontId="5"/>
  </si>
  <si>
    <t>株式会社都市建築設計</t>
    <phoneticPr fontId="5"/>
  </si>
  <si>
    <t>株式会社　新日本技建</t>
    <phoneticPr fontId="5"/>
  </si>
  <si>
    <t>エムオーツーリスト（株）</t>
    <phoneticPr fontId="5"/>
  </si>
  <si>
    <t>個人A</t>
    <rPh sb="0" eb="2">
      <t>コジン</t>
    </rPh>
    <phoneticPr fontId="5"/>
  </si>
  <si>
    <t>国立沖縄戦没者墓苑復元整備工事に係る設計及び設計意図伝達業務</t>
    <rPh sb="9" eb="11">
      <t>フクゲン</t>
    </rPh>
    <rPh sb="11" eb="13">
      <t>セイビ</t>
    </rPh>
    <rPh sb="13" eb="15">
      <t>コウジ</t>
    </rPh>
    <rPh sb="16" eb="17">
      <t>カカ</t>
    </rPh>
    <phoneticPr fontId="5"/>
  </si>
  <si>
    <t>モンゴル日本人死亡者慰霊碑補修調査及び設計</t>
    <phoneticPr fontId="5"/>
  </si>
  <si>
    <t>国立沖縄戦没者墓苑参拝所復元整備工事　工事管理業務</t>
    <phoneticPr fontId="5"/>
  </si>
  <si>
    <t>マノクワリ「戦没日本人の碑」復旧工事</t>
    <phoneticPr fontId="5"/>
  </si>
  <si>
    <t>モンゴル「日本人死亡者慰霊碑」補修工事検収に係る車両借上</t>
    <rPh sb="17" eb="19">
      <t>コウジ</t>
    </rPh>
    <rPh sb="19" eb="21">
      <t>ケンシュウ</t>
    </rPh>
    <rPh sb="22" eb="23">
      <t>カカ</t>
    </rPh>
    <rPh sb="26" eb="28">
      <t>カリアゲ</t>
    </rPh>
    <phoneticPr fontId="5"/>
  </si>
  <si>
    <t>国立沖縄戦没者墓苑参拝所復元に必要なサンプルを保管するための用地の借上</t>
    <phoneticPr fontId="5"/>
  </si>
  <si>
    <t>-</t>
    <phoneticPr fontId="5"/>
  </si>
  <si>
    <t>-</t>
    <phoneticPr fontId="5"/>
  </si>
  <si>
    <t>有限会社スヴェトラナ社</t>
    <rPh sb="0" eb="2">
      <t>ユウゲン</t>
    </rPh>
    <rPh sb="2" eb="4">
      <t>カイシャ</t>
    </rPh>
    <rPh sb="10" eb="11">
      <t>シャ</t>
    </rPh>
    <phoneticPr fontId="5"/>
  </si>
  <si>
    <t>石材購入費</t>
    <rPh sb="0" eb="2">
      <t>セキザイ</t>
    </rPh>
    <rPh sb="2" eb="5">
      <t>コウニュウヒ</t>
    </rPh>
    <phoneticPr fontId="5"/>
  </si>
  <si>
    <t>有限会社スヴェトラナ社</t>
    <phoneticPr fontId="5"/>
  </si>
  <si>
    <t>エムオーツーリスト（株）</t>
    <phoneticPr fontId="5"/>
  </si>
  <si>
    <t>建設工事費</t>
    <rPh sb="0" eb="2">
      <t>ケンセツ</t>
    </rPh>
    <rPh sb="2" eb="5">
      <t>コウジヒ</t>
    </rPh>
    <phoneticPr fontId="5"/>
  </si>
  <si>
    <t>車両借上</t>
    <rPh sb="0" eb="2">
      <t>シャリョウ</t>
    </rPh>
    <rPh sb="2" eb="4">
      <t>カリアゲ</t>
    </rPh>
    <phoneticPr fontId="5"/>
  </si>
  <si>
    <t>株式会社　新日本技建</t>
    <phoneticPr fontId="5"/>
  </si>
  <si>
    <t>△</t>
  </si>
  <si>
    <t>有</t>
  </si>
  <si>
    <t>一般競争入札、公募を実施し、競争性の確保に努めているが、一部海外慰霊碑の維持管理については、相手国政府により、委託する業者が指定されているため、予算決算及び会計令に基づき随意契約を行っている。
なお、一者応札となった契約については、公告期間の延長、前回仕様書の要求があった業者に対する声かけ等を行い、競争性の確保に努める。</t>
    <rPh sb="145" eb="146">
      <t>トウ</t>
    </rPh>
    <phoneticPr fontId="5"/>
  </si>
  <si>
    <t>借料及び損料</t>
    <rPh sb="0" eb="2">
      <t>シャクリョウ</t>
    </rPh>
    <rPh sb="2" eb="3">
      <t>オヨ</t>
    </rPh>
    <rPh sb="4" eb="6">
      <t>ソンリョウ</t>
    </rPh>
    <phoneticPr fontId="5"/>
  </si>
  <si>
    <t>車両借上</t>
    <rPh sb="0" eb="2">
      <t>シャリョウ</t>
    </rPh>
    <rPh sb="2" eb="4">
      <t>カリアゲ</t>
    </rPh>
    <phoneticPr fontId="5"/>
  </si>
  <si>
    <t>その他</t>
    <rPh sb="2" eb="3">
      <t>タ</t>
    </rPh>
    <phoneticPr fontId="5"/>
  </si>
  <si>
    <t>会議費、消耗品費、通信運搬費、消費税</t>
    <rPh sb="0" eb="3">
      <t>カイギヒ</t>
    </rPh>
    <rPh sb="4" eb="7">
      <t>ショウモウヒン</t>
    </rPh>
    <rPh sb="7" eb="8">
      <t>ヒ</t>
    </rPh>
    <rPh sb="9" eb="11">
      <t>ツウシン</t>
    </rPh>
    <rPh sb="11" eb="14">
      <t>ウンパンヒ</t>
    </rPh>
    <rPh sb="15" eb="17">
      <t>ショウヒ</t>
    </rPh>
    <rPh sb="17" eb="18">
      <t>ゼイ</t>
    </rPh>
    <phoneticPr fontId="5"/>
  </si>
  <si>
    <t>-</t>
    <phoneticPr fontId="5"/>
  </si>
  <si>
    <t>-</t>
    <phoneticPr fontId="5"/>
  </si>
  <si>
    <t>-</t>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</si>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</sst>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202405</xdr:colOff>
      <xdr:row>740</xdr:row>
      <xdr:rowOff>0</xdr:rowOff>
    </xdr:from>
    <xdr:ext cx="5298281" cy="325730"/>
    <xdr:sp macro="" textlink="">
      <xdr:nvSpPr>
        <xdr:cNvPr id="2" name="テキスト ボックス 1"/>
        <xdr:cNvSpPr txBox="1"/>
      </xdr:nvSpPr>
      <xdr:spPr>
        <a:xfrm>
          <a:off x="1416843" y="41993344"/>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集計中のため、暫定値である。</a:t>
          </a:r>
        </a:p>
      </xdr:txBody>
    </xdr:sp>
    <xdr:clientData/>
  </xdr:oneCellAnchor>
  <xdr:twoCellAnchor>
    <xdr:from>
      <xdr:col>8</xdr:col>
      <xdr:colOff>59528</xdr:colOff>
      <xdr:row>741</xdr:row>
      <xdr:rowOff>107161</xdr:rowOff>
    </xdr:from>
    <xdr:to>
      <xdr:col>47</xdr:col>
      <xdr:colOff>95247</xdr:colOff>
      <xdr:row>750</xdr:row>
      <xdr:rowOff>130963</xdr:rowOff>
    </xdr:to>
    <xdr:grpSp>
      <xdr:nvGrpSpPr>
        <xdr:cNvPr id="11" name="グループ化 10"/>
        <xdr:cNvGrpSpPr/>
      </xdr:nvGrpSpPr>
      <xdr:grpSpPr>
        <a:xfrm>
          <a:off x="1659728" y="43969786"/>
          <a:ext cx="7836694" cy="3195627"/>
          <a:chOff x="2428875" y="42707719"/>
          <a:chExt cx="7929563" cy="3238490"/>
        </a:xfrm>
      </xdr:grpSpPr>
      <xdr:sp macro="" textlink="">
        <xdr:nvSpPr>
          <xdr:cNvPr id="3" name="正方形/長方形 2"/>
          <xdr:cNvSpPr/>
        </xdr:nvSpPr>
        <xdr:spPr>
          <a:xfrm>
            <a:off x="3000375" y="43095514"/>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4" name="直線コネクタ 3"/>
          <xdr:cNvCxnSpPr>
            <a:endCxn id="6" idx="0"/>
          </xdr:cNvCxnSpPr>
        </xdr:nvCxnSpPr>
        <xdr:spPr>
          <a:xfrm>
            <a:off x="8703469" y="43731647"/>
            <a:ext cx="1023" cy="946677"/>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3042898" y="44668840"/>
            <a:ext cx="2779258" cy="670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xdr:cNvSpPr/>
        </xdr:nvSpPr>
        <xdr:spPr>
          <a:xfrm>
            <a:off x="7314863" y="44678324"/>
            <a:ext cx="2779258" cy="66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 name="大かっこ 6"/>
          <xdr:cNvSpPr/>
        </xdr:nvSpPr>
        <xdr:spPr>
          <a:xfrm>
            <a:off x="3167053" y="45446147"/>
            <a:ext cx="2524125"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8" name="大かっこ 7"/>
          <xdr:cNvSpPr/>
        </xdr:nvSpPr>
        <xdr:spPr>
          <a:xfrm>
            <a:off x="7119936" y="45434240"/>
            <a:ext cx="3238502"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9" name="直線コネクタ 8"/>
          <xdr:cNvCxnSpPr>
            <a:endCxn id="5" idx="0"/>
          </xdr:cNvCxnSpPr>
        </xdr:nvCxnSpPr>
        <xdr:spPr>
          <a:xfrm>
            <a:off x="4429125" y="43743554"/>
            <a:ext cx="3402" cy="925286"/>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2428875" y="42707719"/>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①慰霊碑の維持管理事業</a:t>
            </a:r>
          </a:p>
        </xdr:txBody>
      </xdr:sp>
    </xdr:grpSp>
    <xdr:clientData/>
  </xdr:twoCellAnchor>
  <xdr:twoCellAnchor>
    <xdr:from>
      <xdr:col>8</xdr:col>
      <xdr:colOff>47627</xdr:colOff>
      <xdr:row>751</xdr:row>
      <xdr:rowOff>261938</xdr:rowOff>
    </xdr:from>
    <xdr:to>
      <xdr:col>46</xdr:col>
      <xdr:colOff>11915</xdr:colOff>
      <xdr:row>758</xdr:row>
      <xdr:rowOff>200037</xdr:rowOff>
    </xdr:to>
    <xdr:grpSp>
      <xdr:nvGrpSpPr>
        <xdr:cNvPr id="24" name="グループ化 23"/>
        <xdr:cNvGrpSpPr/>
      </xdr:nvGrpSpPr>
      <xdr:grpSpPr>
        <a:xfrm>
          <a:off x="1647827" y="47648813"/>
          <a:ext cx="7565238" cy="3033724"/>
          <a:chOff x="3643313" y="46279594"/>
          <a:chExt cx="7655726" cy="3057537"/>
        </a:xfrm>
      </xdr:grpSpPr>
      <xdr:sp macro="" textlink="">
        <xdr:nvSpPr>
          <xdr:cNvPr id="18" name="正方形/長方形 17"/>
          <xdr:cNvSpPr/>
        </xdr:nvSpPr>
        <xdr:spPr>
          <a:xfrm>
            <a:off x="6371890" y="48069187"/>
            <a:ext cx="2779258" cy="670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６者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57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9" name="テキスト ボックス 18"/>
          <xdr:cNvSpPr txBox="1"/>
        </xdr:nvSpPr>
        <xdr:spPr>
          <a:xfrm>
            <a:off x="7905750" y="47779779"/>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sp macro="" textlink="">
        <xdr:nvSpPr>
          <xdr:cNvPr id="20" name="大かっこ 19"/>
          <xdr:cNvSpPr/>
        </xdr:nvSpPr>
        <xdr:spPr>
          <a:xfrm>
            <a:off x="6307966" y="48837068"/>
            <a:ext cx="2919415" cy="500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海外の政府建立慰霊碑補修調査等</a:t>
            </a:r>
            <a:endParaRPr kumimoji="1" lang="en-US" altLang="ja-JP" sz="1100"/>
          </a:p>
        </xdr:txBody>
      </xdr:sp>
      <xdr:sp macro="" textlink="">
        <xdr:nvSpPr>
          <xdr:cNvPr id="21" name="テキスト ボックス 20"/>
          <xdr:cNvSpPr txBox="1"/>
        </xdr:nvSpPr>
        <xdr:spPr>
          <a:xfrm>
            <a:off x="3643313" y="46279594"/>
            <a:ext cx="2154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②慰霊碑補修工事及び調査事業</a:t>
            </a:r>
            <a:endParaRPr kumimoji="1" lang="en-US" altLang="ja-JP" sz="1100"/>
          </a:p>
        </xdr:txBody>
      </xdr:sp>
      <xdr:sp macro="" textlink="">
        <xdr:nvSpPr>
          <xdr:cNvPr id="22" name="正方形/長方形 21"/>
          <xdr:cNvSpPr/>
        </xdr:nvSpPr>
        <xdr:spPr>
          <a:xfrm>
            <a:off x="4214820" y="46589159"/>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57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23" name="直線コネクタ 22"/>
          <xdr:cNvCxnSpPr>
            <a:stCxn id="22" idx="2"/>
            <a:endCxn id="18" idx="0"/>
          </xdr:cNvCxnSpPr>
        </xdr:nvCxnSpPr>
        <xdr:spPr>
          <a:xfrm>
            <a:off x="7756930" y="47237198"/>
            <a:ext cx="4589" cy="831989"/>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47625</xdr:colOff>
      <xdr:row>758</xdr:row>
      <xdr:rowOff>369094</xdr:rowOff>
    </xdr:from>
    <xdr:to>
      <xdr:col>46</xdr:col>
      <xdr:colOff>11913</xdr:colOff>
      <xdr:row>767</xdr:row>
      <xdr:rowOff>61975</xdr:rowOff>
    </xdr:to>
    <xdr:grpSp>
      <xdr:nvGrpSpPr>
        <xdr:cNvPr id="31" name="グループ化 30"/>
        <xdr:cNvGrpSpPr/>
      </xdr:nvGrpSpPr>
      <xdr:grpSpPr>
        <a:xfrm>
          <a:off x="1647825" y="50851594"/>
          <a:ext cx="7565238" cy="3045681"/>
          <a:chOff x="3643313" y="50756344"/>
          <a:chExt cx="7655726" cy="3026631"/>
        </a:xfrm>
      </xdr:grpSpPr>
      <xdr:sp macro="" textlink="">
        <xdr:nvSpPr>
          <xdr:cNvPr id="25" name="正方形/長方形 24"/>
          <xdr:cNvSpPr/>
        </xdr:nvSpPr>
        <xdr:spPr>
          <a:xfrm>
            <a:off x="4214820" y="51042097"/>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旧ソ連抑留中死亡者の小規模慰霊碑建立事業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テキスト ボックス 25"/>
          <xdr:cNvSpPr txBox="1"/>
        </xdr:nvSpPr>
        <xdr:spPr>
          <a:xfrm>
            <a:off x="3643313" y="50756344"/>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③小規模慰霊碑建立事業</a:t>
            </a:r>
            <a:endParaRPr kumimoji="1" lang="en-US" altLang="ja-JP" sz="1100"/>
          </a:p>
        </xdr:txBody>
      </xdr:sp>
      <xdr:cxnSp macro="">
        <xdr:nvCxnSpPr>
          <xdr:cNvPr id="27" name="直線コネクタ 26"/>
          <xdr:cNvCxnSpPr/>
        </xdr:nvCxnSpPr>
        <xdr:spPr>
          <a:xfrm>
            <a:off x="7768836" y="51690136"/>
            <a:ext cx="4589" cy="831989"/>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6383796" y="52534031"/>
            <a:ext cx="2779258" cy="670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D.</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大かっこ 28"/>
          <xdr:cNvSpPr/>
        </xdr:nvSpPr>
        <xdr:spPr>
          <a:xfrm>
            <a:off x="6086466" y="53282912"/>
            <a:ext cx="3369478" cy="500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旧ソ連抑留中死亡者の小規模慰霊碑建立事業</a:t>
            </a:r>
            <a:endParaRPr kumimoji="1" lang="en-US" altLang="ja-JP" sz="1100"/>
          </a:p>
        </xdr:txBody>
      </xdr:sp>
      <xdr:sp macro="" textlink="">
        <xdr:nvSpPr>
          <xdr:cNvPr id="30" name="テキスト ボックス 29"/>
          <xdr:cNvSpPr txBox="1"/>
        </xdr:nvSpPr>
        <xdr:spPr>
          <a:xfrm>
            <a:off x="8049945" y="52153399"/>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grpSp>
    <xdr:clientData/>
  </xdr:twoCellAnchor>
  <xdr:twoCellAnchor>
    <xdr:from>
      <xdr:col>34</xdr:col>
      <xdr:colOff>166687</xdr:colOff>
      <xdr:row>767</xdr:row>
      <xdr:rowOff>285751</xdr:rowOff>
    </xdr:from>
    <xdr:to>
      <xdr:col>49</xdr:col>
      <xdr:colOff>309563</xdr:colOff>
      <xdr:row>770</xdr:row>
      <xdr:rowOff>130973</xdr:rowOff>
    </xdr:to>
    <xdr:sp macro="" textlink="">
      <xdr:nvSpPr>
        <xdr:cNvPr id="32" name="大かっこ 31"/>
        <xdr:cNvSpPr/>
      </xdr:nvSpPr>
      <xdr:spPr>
        <a:xfrm>
          <a:off x="7048500" y="52661345"/>
          <a:ext cx="3178969" cy="773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慰霊碑維持管理に係る事務費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慰霊碑の現地調査旅費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83343</xdr:colOff>
      <xdr:row>745</xdr:row>
      <xdr:rowOff>309562</xdr:rowOff>
    </xdr:from>
    <xdr:to>
      <xdr:col>28</xdr:col>
      <xdr:colOff>77782</xdr:colOff>
      <xdr:row>746</xdr:row>
      <xdr:rowOff>228091</xdr:rowOff>
    </xdr:to>
    <xdr:sp macro="" textlink="">
      <xdr:nvSpPr>
        <xdr:cNvPr id="33" name="テキスト ボックス 32"/>
        <xdr:cNvSpPr txBox="1"/>
      </xdr:nvSpPr>
      <xdr:spPr>
        <a:xfrm>
          <a:off x="3726656" y="44088843"/>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twoCellAnchor>
  <xdr:twoCellAnchor>
    <xdr:from>
      <xdr:col>39</xdr:col>
      <xdr:colOff>166687</xdr:colOff>
      <xdr:row>745</xdr:row>
      <xdr:rowOff>285751</xdr:rowOff>
    </xdr:from>
    <xdr:to>
      <xdr:col>49</xdr:col>
      <xdr:colOff>161126</xdr:colOff>
      <xdr:row>746</xdr:row>
      <xdr:rowOff>204280</xdr:rowOff>
    </xdr:to>
    <xdr:sp macro="" textlink="">
      <xdr:nvSpPr>
        <xdr:cNvPr id="34" name="テキスト ボックス 33"/>
        <xdr:cNvSpPr txBox="1"/>
      </xdr:nvSpPr>
      <xdr:spPr>
        <a:xfrm>
          <a:off x="8060531" y="44065032"/>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90" workbookViewId="0">
      <selection activeCell="BF132" sqref="BF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713</v>
      </c>
      <c r="AT2" s="218"/>
      <c r="AU2" s="218"/>
      <c r="AV2" s="52" t="str">
        <f>IF(AW2="", "", "-")</f>
        <v/>
      </c>
      <c r="AW2" s="397"/>
      <c r="AX2" s="397"/>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5" t="s">
        <v>545</v>
      </c>
      <c r="Z7" s="294"/>
      <c r="AA7" s="294"/>
      <c r="AB7" s="294"/>
      <c r="AC7" s="294"/>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98</v>
      </c>
      <c r="Q13" s="98"/>
      <c r="R13" s="98"/>
      <c r="S13" s="98"/>
      <c r="T13" s="98"/>
      <c r="U13" s="98"/>
      <c r="V13" s="99"/>
      <c r="W13" s="97">
        <v>57</v>
      </c>
      <c r="X13" s="98"/>
      <c r="Y13" s="98"/>
      <c r="Z13" s="98"/>
      <c r="AA13" s="98"/>
      <c r="AB13" s="98"/>
      <c r="AC13" s="99"/>
      <c r="AD13" s="97">
        <v>52</v>
      </c>
      <c r="AE13" s="98"/>
      <c r="AF13" s="98"/>
      <c r="AG13" s="98"/>
      <c r="AH13" s="98"/>
      <c r="AI13" s="98"/>
      <c r="AJ13" s="99"/>
      <c r="AK13" s="97">
        <v>54</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4</v>
      </c>
      <c r="Q15" s="98"/>
      <c r="R15" s="98"/>
      <c r="S15" s="98"/>
      <c r="T15" s="98"/>
      <c r="U15" s="98"/>
      <c r="V15" s="99"/>
      <c r="W15" s="97">
        <v>70</v>
      </c>
      <c r="X15" s="98"/>
      <c r="Y15" s="98"/>
      <c r="Z15" s="98"/>
      <c r="AA15" s="98"/>
      <c r="AB15" s="98"/>
      <c r="AC15" s="99"/>
      <c r="AD15" s="97">
        <v>39</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-70</v>
      </c>
      <c r="Q16" s="98"/>
      <c r="R16" s="98"/>
      <c r="S16" s="98"/>
      <c r="T16" s="98"/>
      <c r="U16" s="98"/>
      <c r="V16" s="99"/>
      <c r="W16" s="97">
        <v>-39</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32</v>
      </c>
      <c r="Q18" s="104"/>
      <c r="R18" s="104"/>
      <c r="S18" s="104"/>
      <c r="T18" s="104"/>
      <c r="U18" s="104"/>
      <c r="V18" s="105"/>
      <c r="W18" s="103">
        <f>SUM(W13:AC17)</f>
        <v>88</v>
      </c>
      <c r="X18" s="104"/>
      <c r="Y18" s="104"/>
      <c r="Z18" s="104"/>
      <c r="AA18" s="104"/>
      <c r="AB18" s="104"/>
      <c r="AC18" s="105"/>
      <c r="AD18" s="103">
        <f>SUM(AD13:AJ17)</f>
        <v>91</v>
      </c>
      <c r="AE18" s="104"/>
      <c r="AF18" s="104"/>
      <c r="AG18" s="104"/>
      <c r="AH18" s="104"/>
      <c r="AI18" s="104"/>
      <c r="AJ18" s="105"/>
      <c r="AK18" s="103">
        <f>SUM(AK13:AQ17)</f>
        <v>54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24</v>
      </c>
      <c r="Q19" s="98"/>
      <c r="R19" s="98"/>
      <c r="S19" s="98"/>
      <c r="T19" s="98"/>
      <c r="U19" s="98"/>
      <c r="V19" s="99"/>
      <c r="W19" s="97">
        <v>39</v>
      </c>
      <c r="X19" s="98"/>
      <c r="Y19" s="98"/>
      <c r="Z19" s="98"/>
      <c r="AA19" s="98"/>
      <c r="AB19" s="98"/>
      <c r="AC19" s="99"/>
      <c r="AD19" s="97">
        <v>84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0.44318181818181818</v>
      </c>
      <c r="X20" s="539"/>
      <c r="Y20" s="539"/>
      <c r="Z20" s="539"/>
      <c r="AA20" s="539"/>
      <c r="AB20" s="539"/>
      <c r="AC20" s="539"/>
      <c r="AD20" s="539">
        <f t="shared" ref="AD20" si="1">IF(AD18=0, "-", SUM(AD19)/AD18)</f>
        <v>0.92307692307692313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0.24489795918367346</v>
      </c>
      <c r="Q21" s="539"/>
      <c r="R21" s="539"/>
      <c r="S21" s="539"/>
      <c r="T21" s="539"/>
      <c r="U21" s="539"/>
      <c r="V21" s="539"/>
      <c r="W21" s="539">
        <f t="shared" ref="W21" si="2">IF(W19=0, "-", SUM(W19)/SUM(W13,W14))</f>
        <v>0.68421052631578949</v>
      </c>
      <c r="X21" s="539"/>
      <c r="Y21" s="539"/>
      <c r="Z21" s="539"/>
      <c r="AA21" s="539"/>
      <c r="AB21" s="539"/>
      <c r="AC21" s="539"/>
      <c r="AD21" s="539">
        <f t="shared" ref="AD21" si="3">IF(AD19=0, "-", SUM(AD19)/SUM(AD13,AD14))</f>
        <v>1.6153846153846154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22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470</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566</v>
      </c>
      <c r="AR31" s="133"/>
      <c r="AS31" s="134" t="s">
        <v>356</v>
      </c>
      <c r="AT31" s="169"/>
      <c r="AU31" s="269">
        <v>30</v>
      </c>
      <c r="AV31" s="269"/>
      <c r="AW31" s="379" t="s">
        <v>300</v>
      </c>
      <c r="AX31" s="380"/>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8" t="s">
        <v>12</v>
      </c>
      <c r="Z32" s="549"/>
      <c r="AA32" s="550"/>
      <c r="AB32" s="551" t="s">
        <v>565</v>
      </c>
      <c r="AC32" s="551"/>
      <c r="AD32" s="551"/>
      <c r="AE32" s="364">
        <v>26</v>
      </c>
      <c r="AF32" s="365"/>
      <c r="AG32" s="365"/>
      <c r="AH32" s="365"/>
      <c r="AI32" s="364">
        <v>27</v>
      </c>
      <c r="AJ32" s="365"/>
      <c r="AK32" s="365"/>
      <c r="AL32" s="365"/>
      <c r="AM32" s="364">
        <v>31</v>
      </c>
      <c r="AN32" s="365"/>
      <c r="AO32" s="365"/>
      <c r="AP32" s="365"/>
      <c r="AQ32" s="100" t="s">
        <v>554</v>
      </c>
      <c r="AR32" s="101"/>
      <c r="AS32" s="101"/>
      <c r="AT32" s="102"/>
      <c r="AU32" s="365" t="s">
        <v>554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4">
        <v>30</v>
      </c>
      <c r="AF33" s="365"/>
      <c r="AG33" s="365"/>
      <c r="AH33" s="365"/>
      <c r="AI33" s="364">
        <v>31</v>
      </c>
      <c r="AJ33" s="365"/>
      <c r="AK33" s="365"/>
      <c r="AL33" s="365"/>
      <c r="AM33" s="364">
        <v>31</v>
      </c>
      <c r="AN33" s="365"/>
      <c r="AO33" s="365"/>
      <c r="AP33" s="365"/>
      <c r="AQ33" s="100" t="s">
        <v>554</v>
      </c>
      <c r="AR33" s="101"/>
      <c r="AS33" s="101"/>
      <c r="AT33" s="102"/>
      <c r="AU33" s="365">
        <v>32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87</v>
      </c>
      <c r="AF34" s="365"/>
      <c r="AG34" s="365"/>
      <c r="AH34" s="365"/>
      <c r="AI34" s="364">
        <v>87</v>
      </c>
      <c r="AJ34" s="365"/>
      <c r="AK34" s="365"/>
      <c r="AL34" s="365"/>
      <c r="AM34" s="364">
        <v>100</v>
      </c>
      <c r="AN34" s="365"/>
      <c r="AO34" s="365"/>
      <c r="AP34" s="365"/>
      <c r="AQ34" s="100" t="s">
        <v>554</v>
      </c>
      <c r="AR34" s="101"/>
      <c r="AS34" s="101"/>
      <c r="AT34" s="102"/>
      <c r="AU34" s="365" t="s">
        <v>566</v>
      </c>
      <c r="AV34" s="365"/>
      <c r="AW34" s="365"/>
      <c r="AX34" s="367"/>
    </row>
    <row r="35" spans="1:50" ht="23.25" customHeight="1" x14ac:dyDescent="0.15">
      <c r="A35" s="900" t="s">
        <v>525</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8" t="s">
        <v>357</v>
      </c>
      <c r="AF65" s="369"/>
      <c r="AG65" s="369"/>
      <c r="AH65" s="370"/>
      <c r="AI65" s="368" t="s">
        <v>363</v>
      </c>
      <c r="AJ65" s="369"/>
      <c r="AK65" s="369"/>
      <c r="AL65" s="370"/>
      <c r="AM65" s="375" t="s">
        <v>470</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4">
        <v>29</v>
      </c>
      <c r="AF101" s="365"/>
      <c r="AG101" s="365"/>
      <c r="AH101" s="366"/>
      <c r="AI101" s="364">
        <v>30</v>
      </c>
      <c r="AJ101" s="365"/>
      <c r="AK101" s="365"/>
      <c r="AL101" s="366"/>
      <c r="AM101" s="364">
        <v>31</v>
      </c>
      <c r="AN101" s="365"/>
      <c r="AO101" s="365"/>
      <c r="AP101" s="366"/>
      <c r="AQ101" s="364" t="s">
        <v>554</v>
      </c>
      <c r="AR101" s="365"/>
      <c r="AS101" s="365"/>
      <c r="AT101" s="366"/>
      <c r="AU101" s="364" t="s">
        <v>554</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565</v>
      </c>
      <c r="AC102" s="551"/>
      <c r="AD102" s="551"/>
      <c r="AE102" s="358">
        <v>29</v>
      </c>
      <c r="AF102" s="358"/>
      <c r="AG102" s="358"/>
      <c r="AH102" s="358"/>
      <c r="AI102" s="358">
        <v>30</v>
      </c>
      <c r="AJ102" s="358"/>
      <c r="AK102" s="358"/>
      <c r="AL102" s="358"/>
      <c r="AM102" s="358">
        <v>31</v>
      </c>
      <c r="AN102" s="358"/>
      <c r="AO102" s="358"/>
      <c r="AP102" s="358"/>
      <c r="AQ102" s="817">
        <v>32</v>
      </c>
      <c r="AR102" s="818"/>
      <c r="AS102" s="818"/>
      <c r="AT102" s="819"/>
      <c r="AU102" s="817"/>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customHeight="1" x14ac:dyDescent="0.15">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565</v>
      </c>
      <c r="AC104" s="472"/>
      <c r="AD104" s="473"/>
      <c r="AE104" s="364">
        <v>0</v>
      </c>
      <c r="AF104" s="365"/>
      <c r="AG104" s="365"/>
      <c r="AH104" s="366"/>
      <c r="AI104" s="364">
        <v>0</v>
      </c>
      <c r="AJ104" s="365"/>
      <c r="AK104" s="365"/>
      <c r="AL104" s="366"/>
      <c r="AM104" s="364">
        <v>2</v>
      </c>
      <c r="AN104" s="365"/>
      <c r="AO104" s="365"/>
      <c r="AP104" s="366"/>
      <c r="AQ104" s="364" t="s">
        <v>554</v>
      </c>
      <c r="AR104" s="365"/>
      <c r="AS104" s="365"/>
      <c r="AT104" s="366"/>
      <c r="AU104" s="364"/>
      <c r="AV104" s="365"/>
      <c r="AW104" s="365"/>
      <c r="AX104" s="366"/>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565</v>
      </c>
      <c r="AC105" s="407"/>
      <c r="AD105" s="408"/>
      <c r="AE105" s="358">
        <v>3</v>
      </c>
      <c r="AF105" s="358"/>
      <c r="AG105" s="358"/>
      <c r="AH105" s="358"/>
      <c r="AI105" s="358">
        <v>3</v>
      </c>
      <c r="AJ105" s="358"/>
      <c r="AK105" s="358"/>
      <c r="AL105" s="358"/>
      <c r="AM105" s="358">
        <v>2</v>
      </c>
      <c r="AN105" s="358"/>
      <c r="AO105" s="358"/>
      <c r="AP105" s="358"/>
      <c r="AQ105" s="364">
        <v>1</v>
      </c>
      <c r="AR105" s="365"/>
      <c r="AS105" s="365"/>
      <c r="AT105" s="366"/>
      <c r="AU105" s="817"/>
      <c r="AV105" s="818"/>
      <c r="AW105" s="818"/>
      <c r="AX105" s="819"/>
    </row>
    <row r="106" spans="1:60" ht="31.5"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customHeight="1" x14ac:dyDescent="0.15">
      <c r="A107" s="491"/>
      <c r="B107" s="492"/>
      <c r="C107" s="492"/>
      <c r="D107" s="492"/>
      <c r="E107" s="492"/>
      <c r="F107" s="493"/>
      <c r="G107" s="158" t="s">
        <v>569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565</v>
      </c>
      <c r="AC107" s="472"/>
      <c r="AD107" s="473"/>
      <c r="AE107" s="358">
        <v>0</v>
      </c>
      <c r="AF107" s="358"/>
      <c r="AG107" s="358"/>
      <c r="AH107" s="358"/>
      <c r="AI107" s="358">
        <v>1</v>
      </c>
      <c r="AJ107" s="358"/>
      <c r="AK107" s="358"/>
      <c r="AL107" s="358"/>
      <c r="AM107" s="358">
        <v>1</v>
      </c>
      <c r="AN107" s="358"/>
      <c r="AO107" s="358"/>
      <c r="AP107" s="358"/>
      <c r="AQ107" s="364" t="s">
        <v>554</v>
      </c>
      <c r="AR107" s="365"/>
      <c r="AS107" s="365"/>
      <c r="AT107" s="366"/>
      <c r="AU107" s="364"/>
      <c r="AV107" s="365"/>
      <c r="AW107" s="365"/>
      <c r="AX107" s="366"/>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t="s">
        <v>565</v>
      </c>
      <c r="AC108" s="407"/>
      <c r="AD108" s="408"/>
      <c r="AE108" s="358">
        <v>1</v>
      </c>
      <c r="AF108" s="358"/>
      <c r="AG108" s="358"/>
      <c r="AH108" s="358"/>
      <c r="AI108" s="358">
        <v>2</v>
      </c>
      <c r="AJ108" s="358"/>
      <c r="AK108" s="358"/>
      <c r="AL108" s="358"/>
      <c r="AM108" s="358">
        <v>1</v>
      </c>
      <c r="AN108" s="358"/>
      <c r="AO108" s="358"/>
      <c r="AP108" s="358"/>
      <c r="AQ108" s="364">
        <v>1</v>
      </c>
      <c r="AR108" s="365"/>
      <c r="AS108" s="365"/>
      <c r="AT108" s="366"/>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571</v>
      </c>
      <c r="AC116" s="299"/>
      <c r="AD116" s="300"/>
      <c r="AE116" s="358">
        <v>923</v>
      </c>
      <c r="AF116" s="358"/>
      <c r="AG116" s="358"/>
      <c r="AH116" s="358"/>
      <c r="AI116" s="358">
        <v>1444</v>
      </c>
      <c r="AJ116" s="358"/>
      <c r="AK116" s="358"/>
      <c r="AL116" s="358"/>
      <c r="AM116" s="358">
        <v>2710</v>
      </c>
      <c r="AN116" s="358"/>
      <c r="AO116" s="358"/>
      <c r="AP116" s="358"/>
      <c r="AQ116" s="364">
        <v>1688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572</v>
      </c>
      <c r="AC117" s="342"/>
      <c r="AD117" s="343"/>
      <c r="AE117" s="304" t="s">
        <v>573</v>
      </c>
      <c r="AF117" s="304"/>
      <c r="AG117" s="304"/>
      <c r="AH117" s="304"/>
      <c r="AI117" s="304" t="s">
        <v>574</v>
      </c>
      <c r="AJ117" s="304"/>
      <c r="AK117" s="304"/>
      <c r="AL117" s="304"/>
      <c r="AM117" s="304" t="s">
        <v>575</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5" t="s">
        <v>539</v>
      </c>
      <c r="AR118" s="336"/>
      <c r="AS118" s="336"/>
      <c r="AT118" s="336"/>
      <c r="AU118" s="336"/>
      <c r="AV118" s="336"/>
      <c r="AW118" s="336"/>
      <c r="AX118" s="337"/>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578</v>
      </c>
      <c r="AV133" s="133"/>
      <c r="AW133" s="134" t="s">
        <v>300</v>
      </c>
      <c r="AX133" s="135"/>
    </row>
    <row r="134" spans="1:50" ht="30" customHeight="1" x14ac:dyDescent="0.15">
      <c r="A134" s="997"/>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t="s">
        <v>566</v>
      </c>
      <c r="AF134" s="101"/>
      <c r="AG134" s="101"/>
      <c r="AH134" s="101"/>
      <c r="AI134" s="264" t="s">
        <v>581</v>
      </c>
      <c r="AJ134" s="101"/>
      <c r="AK134" s="101"/>
      <c r="AL134" s="101"/>
      <c r="AM134" s="264" t="s">
        <v>580</v>
      </c>
      <c r="AN134" s="101"/>
      <c r="AO134" s="101"/>
      <c r="AP134" s="101"/>
      <c r="AQ134" s="264" t="s">
        <v>566</v>
      </c>
      <c r="AR134" s="101"/>
      <c r="AS134" s="101"/>
      <c r="AT134" s="101"/>
      <c r="AU134" s="264" t="s">
        <v>578</v>
      </c>
      <c r="AV134" s="101"/>
      <c r="AW134" s="101"/>
      <c r="AX134" s="220"/>
    </row>
    <row r="135" spans="1:50" ht="30"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580</v>
      </c>
      <c r="AF135" s="101"/>
      <c r="AG135" s="101"/>
      <c r="AH135" s="101"/>
      <c r="AI135" s="264" t="s">
        <v>580</v>
      </c>
      <c r="AJ135" s="101"/>
      <c r="AK135" s="101"/>
      <c r="AL135" s="101"/>
      <c r="AM135" s="264" t="s">
        <v>579</v>
      </c>
      <c r="AN135" s="101"/>
      <c r="AO135" s="101"/>
      <c r="AP135" s="101"/>
      <c r="AQ135" s="264" t="s">
        <v>578</v>
      </c>
      <c r="AR135" s="101"/>
      <c r="AS135" s="101"/>
      <c r="AT135" s="101"/>
      <c r="AU135" s="264" t="s">
        <v>579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4.25"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4.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7"/>
      <c r="B154" s="250"/>
      <c r="C154" s="249"/>
      <c r="D154" s="250"/>
      <c r="E154" s="249"/>
      <c r="F154" s="312"/>
      <c r="G154" s="228" t="s">
        <v>672</v>
      </c>
      <c r="H154" s="158"/>
      <c r="I154" s="158"/>
      <c r="J154" s="158"/>
      <c r="K154" s="158"/>
      <c r="L154" s="158"/>
      <c r="M154" s="158"/>
      <c r="N154" s="158"/>
      <c r="O154" s="158"/>
      <c r="P154" s="229"/>
      <c r="Q154" s="157" t="s">
        <v>673</v>
      </c>
      <c r="R154" s="158"/>
      <c r="S154" s="158"/>
      <c r="T154" s="158"/>
      <c r="U154" s="158"/>
      <c r="V154" s="158"/>
      <c r="W154" s="158"/>
      <c r="X154" s="158"/>
      <c r="Y154" s="158"/>
      <c r="Z154" s="158"/>
      <c r="AA154" s="926"/>
      <c r="AB154" s="253" t="s">
        <v>672</v>
      </c>
      <c r="AC154" s="254"/>
      <c r="AD154" s="254"/>
      <c r="AE154" s="259" t="s">
        <v>672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4.2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t="s">
        <v>566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579</v>
      </c>
      <c r="AR432" s="133"/>
      <c r="AS432" s="134" t="s">
        <v>356</v>
      </c>
      <c r="AT432" s="169"/>
      <c r="AU432" s="133" t="s">
        <v>585</v>
      </c>
      <c r="AV432" s="133"/>
      <c r="AW432" s="134" t="s">
        <v>300</v>
      </c>
      <c r="AX432" s="135"/>
    </row>
    <row r="433" spans="1:50" ht="23.2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578</v>
      </c>
      <c r="AJ433" s="101"/>
      <c r="AK433" s="101"/>
      <c r="AL433" s="101"/>
      <c r="AM433" s="100" t="s">
        <v>557</v>
      </c>
      <c r="AN433" s="101"/>
      <c r="AO433" s="101"/>
      <c r="AP433" s="102"/>
      <c r="AQ433" s="100" t="s">
        <v>579</v>
      </c>
      <c r="AR433" s="101"/>
      <c r="AS433" s="101"/>
      <c r="AT433" s="102"/>
      <c r="AU433" s="101" t="s">
        <v>578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579</v>
      </c>
      <c r="AF434" s="101"/>
      <c r="AG434" s="101"/>
      <c r="AH434" s="102"/>
      <c r="AI434" s="100" t="s">
        <v>586</v>
      </c>
      <c r="AJ434" s="101"/>
      <c r="AK434" s="101"/>
      <c r="AL434" s="101"/>
      <c r="AM434" s="100" t="s">
        <v>580</v>
      </c>
      <c r="AN434" s="101"/>
      <c r="AO434" s="101"/>
      <c r="AP434" s="102"/>
      <c r="AQ434" s="100" t="s">
        <v>579</v>
      </c>
      <c r="AR434" s="101"/>
      <c r="AS434" s="101"/>
      <c r="AT434" s="102"/>
      <c r="AU434" s="101" t="s">
        <v>578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578</v>
      </c>
      <c r="AJ435" s="101"/>
      <c r="AK435" s="101"/>
      <c r="AL435" s="101"/>
      <c r="AM435" s="100" t="s">
        <v>557</v>
      </c>
      <c r="AN435" s="101"/>
      <c r="AO435" s="101"/>
      <c r="AP435" s="102"/>
      <c r="AQ435" s="100" t="s">
        <v>580</v>
      </c>
      <c r="AR435" s="101"/>
      <c r="AS435" s="101"/>
      <c r="AT435" s="102"/>
      <c r="AU435" s="101" t="s">
        <v>580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584</v>
      </c>
      <c r="AF457" s="133"/>
      <c r="AG457" s="134" t="s">
        <v>356</v>
      </c>
      <c r="AH457" s="169"/>
      <c r="AI457" s="179"/>
      <c r="AJ457" s="179"/>
      <c r="AK457" s="179"/>
      <c r="AL457" s="174"/>
      <c r="AM457" s="179"/>
      <c r="AN457" s="179"/>
      <c r="AO457" s="179"/>
      <c r="AP457" s="174"/>
      <c r="AQ457" s="215" t="s">
        <v>580</v>
      </c>
      <c r="AR457" s="133"/>
      <c r="AS457" s="134" t="s">
        <v>356</v>
      </c>
      <c r="AT457" s="169"/>
      <c r="AU457" s="133" t="s">
        <v>578</v>
      </c>
      <c r="AV457" s="133"/>
      <c r="AW457" s="134" t="s">
        <v>300</v>
      </c>
      <c r="AX457" s="135"/>
    </row>
    <row r="458" spans="1:50" ht="23.25" customHeight="1" x14ac:dyDescent="0.15">
      <c r="A458" s="997"/>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583</v>
      </c>
      <c r="AF458" s="101"/>
      <c r="AG458" s="101"/>
      <c r="AH458" s="101"/>
      <c r="AI458" s="100" t="s">
        <v>586</v>
      </c>
      <c r="AJ458" s="101"/>
      <c r="AK458" s="101"/>
      <c r="AL458" s="101"/>
      <c r="AM458" s="100" t="s">
        <v>579</v>
      </c>
      <c r="AN458" s="101"/>
      <c r="AO458" s="101"/>
      <c r="AP458" s="102"/>
      <c r="AQ458" s="100" t="s">
        <v>580</v>
      </c>
      <c r="AR458" s="101"/>
      <c r="AS458" s="101"/>
      <c r="AT458" s="102"/>
      <c r="AU458" s="101" t="s">
        <v>566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583</v>
      </c>
      <c r="AF459" s="101"/>
      <c r="AG459" s="101"/>
      <c r="AH459" s="102"/>
      <c r="AI459" s="100" t="s">
        <v>579</v>
      </c>
      <c r="AJ459" s="101"/>
      <c r="AK459" s="101"/>
      <c r="AL459" s="101"/>
      <c r="AM459" s="100" t="s">
        <v>579</v>
      </c>
      <c r="AN459" s="101"/>
      <c r="AO459" s="101"/>
      <c r="AP459" s="102"/>
      <c r="AQ459" s="100" t="s">
        <v>580</v>
      </c>
      <c r="AR459" s="101"/>
      <c r="AS459" s="101"/>
      <c r="AT459" s="102"/>
      <c r="AU459" s="101" t="s">
        <v>579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579</v>
      </c>
      <c r="AJ460" s="101"/>
      <c r="AK460" s="101"/>
      <c r="AL460" s="101"/>
      <c r="AM460" s="100" t="s">
        <v>578</v>
      </c>
      <c r="AN460" s="101"/>
      <c r="AO460" s="101"/>
      <c r="AP460" s="102"/>
      <c r="AQ460" s="100" t="s">
        <v>581</v>
      </c>
      <c r="AR460" s="101"/>
      <c r="AS460" s="101"/>
      <c r="AT460" s="102"/>
      <c r="AU460" s="101" t="s">
        <v>580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665</v>
      </c>
      <c r="AE705" s="733"/>
      <c r="AF705" s="733"/>
      <c r="AG705" s="157" t="s">
        <v>667</v>
      </c>
      <c r="AH705" s="158"/>
      <c r="AI705" s="158"/>
      <c r="AJ705" s="158"/>
      <c r="AK705" s="158"/>
      <c r="AL705" s="158"/>
      <c r="AM705" s="158"/>
      <c r="AN705" s="158"/>
      <c r="AO705" s="158"/>
      <c r="AP705" s="158"/>
      <c r="AQ705" s="158"/>
      <c r="AR705" s="158"/>
      <c r="AS705" s="158"/>
      <c r="AT705" s="158"/>
      <c r="AU705" s="158"/>
      <c r="AV705" s="158"/>
      <c r="AW705" s="158"/>
      <c r="AX705" s="159"/>
    </row>
    <row r="706" spans="1:50" ht="49.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9.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552</v>
      </c>
      <c r="AE719" s="668"/>
      <c r="AF719" s="668"/>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548</v>
      </c>
      <c r="D721" s="921"/>
      <c r="E721" s="921"/>
      <c r="F721" s="922"/>
      <c r="G721" s="940"/>
      <c r="H721" s="941"/>
      <c r="I721" s="83" t="str">
        <f>IF(OR(G721="　", G721=""), "", "-")</f>
        <v/>
      </c>
      <c r="J721" s="919">
        <v>708</v>
      </c>
      <c r="K721" s="919"/>
      <c r="L721" s="83" t="str">
        <f>IF(M721="","","-")</f>
        <v/>
      </c>
      <c r="M721" s="84"/>
      <c r="N721" s="916" t="s">
        <v>600</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480</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548</v>
      </c>
      <c r="F739" s="126"/>
      <c r="G739" s="126"/>
      <c r="H739" s="91" t="str">
        <f>IF(E739="", "", "(")</f>
        <v>(</v>
      </c>
      <c r="I739" s="106"/>
      <c r="J739" s="106"/>
      <c r="K739" s="91" t="str">
        <f>IF(OR(I739="　", I739=""), "", "-")</f>
        <v/>
      </c>
      <c r="L739" s="107">
        <v>716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6"/>
      <c r="B781" s="763"/>
      <c r="C781" s="763"/>
      <c r="D781" s="763"/>
      <c r="E781" s="763"/>
      <c r="F781" s="764"/>
      <c r="G781" s="449" t="s">
        <v>613</v>
      </c>
      <c r="H781" s="450"/>
      <c r="I781" s="450"/>
      <c r="J781" s="450"/>
      <c r="K781" s="451"/>
      <c r="L781" s="452" t="s">
        <v>614</v>
      </c>
      <c r="M781" s="453"/>
      <c r="N781" s="453"/>
      <c r="O781" s="453"/>
      <c r="P781" s="453"/>
      <c r="Q781" s="453"/>
      <c r="R781" s="453"/>
      <c r="S781" s="453"/>
      <c r="T781" s="453"/>
      <c r="U781" s="453"/>
      <c r="V781" s="453"/>
      <c r="W781" s="453"/>
      <c r="X781" s="454"/>
      <c r="Y781" s="455">
        <v>3</v>
      </c>
      <c r="Z781" s="456"/>
      <c r="AA781" s="456"/>
      <c r="AB781" s="557"/>
      <c r="AC781" s="449" t="s">
        <v>619</v>
      </c>
      <c r="AD781" s="450"/>
      <c r="AE781" s="450"/>
      <c r="AF781" s="450"/>
      <c r="AG781" s="451"/>
      <c r="AH781" s="452" t="s">
        <v>620</v>
      </c>
      <c r="AI781" s="453"/>
      <c r="AJ781" s="453"/>
      <c r="AK781" s="453"/>
      <c r="AL781" s="453"/>
      <c r="AM781" s="453"/>
      <c r="AN781" s="453"/>
      <c r="AO781" s="453"/>
      <c r="AP781" s="453"/>
      <c r="AQ781" s="453"/>
      <c r="AR781" s="453"/>
      <c r="AS781" s="453"/>
      <c r="AT781" s="454"/>
      <c r="AU781" s="455">
        <v>0.6</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617</v>
      </c>
      <c r="AD782" s="349"/>
      <c r="AE782" s="349"/>
      <c r="AF782" s="349"/>
      <c r="AG782" s="350"/>
      <c r="AH782" s="401" t="s">
        <v>618</v>
      </c>
      <c r="AI782" s="402"/>
      <c r="AJ782" s="402"/>
      <c r="AK782" s="402"/>
      <c r="AL782" s="402"/>
      <c r="AM782" s="402"/>
      <c r="AN782" s="402"/>
      <c r="AO782" s="402"/>
      <c r="AP782" s="402"/>
      <c r="AQ782" s="402"/>
      <c r="AR782" s="402"/>
      <c r="AS782" s="402"/>
      <c r="AT782" s="403"/>
      <c r="AU782" s="398">
        <v>0.5</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616</v>
      </c>
      <c r="AD783" s="349"/>
      <c r="AE783" s="349"/>
      <c r="AF783" s="349"/>
      <c r="AG783" s="350"/>
      <c r="AH783" s="401" t="s">
        <v>613</v>
      </c>
      <c r="AI783" s="402"/>
      <c r="AJ783" s="402"/>
      <c r="AK783" s="402"/>
      <c r="AL783" s="402"/>
      <c r="AM783" s="402"/>
      <c r="AN783" s="402"/>
      <c r="AO783" s="402"/>
      <c r="AP783" s="402"/>
      <c r="AQ783" s="402"/>
      <c r="AR783" s="402"/>
      <c r="AS783" s="402"/>
      <c r="AT783" s="403"/>
      <c r="AU783" s="398">
        <v>0.3</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668</v>
      </c>
      <c r="AD784" s="349"/>
      <c r="AE784" s="349"/>
      <c r="AF784" s="349"/>
      <c r="AG784" s="350"/>
      <c r="AH784" s="401" t="s">
        <v>669</v>
      </c>
      <c r="AI784" s="402"/>
      <c r="AJ784" s="402"/>
      <c r="AK784" s="402"/>
      <c r="AL784" s="402"/>
      <c r="AM784" s="402"/>
      <c r="AN784" s="402"/>
      <c r="AO784" s="402"/>
      <c r="AP784" s="402"/>
      <c r="AQ784" s="402"/>
      <c r="AR784" s="402"/>
      <c r="AS784" s="402"/>
      <c r="AT784" s="403"/>
      <c r="AU784" s="398">
        <v>0.3</v>
      </c>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670</v>
      </c>
      <c r="AD785" s="349"/>
      <c r="AE785" s="349"/>
      <c r="AF785" s="349"/>
      <c r="AG785" s="350"/>
      <c r="AH785" s="401" t="s">
        <v>671</v>
      </c>
      <c r="AI785" s="402"/>
      <c r="AJ785" s="402"/>
      <c r="AK785" s="402"/>
      <c r="AL785" s="402"/>
      <c r="AM785" s="402"/>
      <c r="AN785" s="402"/>
      <c r="AO785" s="402"/>
      <c r="AP785" s="402"/>
      <c r="AQ785" s="402"/>
      <c r="AR785" s="402"/>
      <c r="AS785" s="402"/>
      <c r="AT785" s="403"/>
      <c r="AU785" s="398">
        <v>0.3</v>
      </c>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6"/>
      <c r="B792" s="763"/>
      <c r="C792" s="763"/>
      <c r="D792" s="763"/>
      <c r="E792" s="763"/>
      <c r="F792" s="764"/>
      <c r="G792" s="440" t="s">
        <v>623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621</v>
      </c>
      <c r="H794" s="450"/>
      <c r="I794" s="450"/>
      <c r="J794" s="450"/>
      <c r="K794" s="451"/>
      <c r="L794" s="452" t="s">
        <v>622</v>
      </c>
      <c r="M794" s="453"/>
      <c r="N794" s="453"/>
      <c r="O794" s="453"/>
      <c r="P794" s="453"/>
      <c r="Q794" s="453"/>
      <c r="R794" s="453"/>
      <c r="S794" s="453"/>
      <c r="T794" s="453"/>
      <c r="U794" s="453"/>
      <c r="V794" s="453"/>
      <c r="W794" s="453"/>
      <c r="X794" s="454"/>
      <c r="Y794" s="455">
        <v>33</v>
      </c>
      <c r="Z794" s="456"/>
      <c r="AA794" s="456"/>
      <c r="AB794" s="557"/>
      <c r="AC794" s="449" t="s">
        <v>625</v>
      </c>
      <c r="AD794" s="450"/>
      <c r="AE794" s="450"/>
      <c r="AF794" s="450"/>
      <c r="AG794" s="451"/>
      <c r="AH794" s="452" t="s">
        <v>626</v>
      </c>
      <c r="AI794" s="453"/>
      <c r="AJ794" s="453"/>
      <c r="AK794" s="453"/>
      <c r="AL794" s="453"/>
      <c r="AM794" s="453"/>
      <c r="AN794" s="453"/>
      <c r="AO794" s="453"/>
      <c r="AP794" s="453"/>
      <c r="AQ794" s="453"/>
      <c r="AR794" s="453"/>
      <c r="AS794" s="453"/>
      <c r="AT794" s="454"/>
      <c r="AU794" s="455">
        <v>4</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v>
      </c>
      <c r="AV804" s="415"/>
      <c r="AW804" s="415"/>
      <c r="AX804" s="417"/>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512</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627</v>
      </c>
      <c r="D837" s="418"/>
      <c r="E837" s="418"/>
      <c r="F837" s="418"/>
      <c r="G837" s="418"/>
      <c r="H837" s="418"/>
      <c r="I837" s="418"/>
      <c r="J837" s="419" t="s">
        <v>580</v>
      </c>
      <c r="K837" s="420"/>
      <c r="L837" s="420"/>
      <c r="M837" s="420"/>
      <c r="N837" s="420"/>
      <c r="O837" s="420"/>
      <c r="P837" s="315" t="s">
        <v>638</v>
      </c>
      <c r="Q837" s="316"/>
      <c r="R837" s="316"/>
      <c r="S837" s="316"/>
      <c r="T837" s="316"/>
      <c r="U837" s="316"/>
      <c r="V837" s="316"/>
      <c r="W837" s="316"/>
      <c r="X837" s="316"/>
      <c r="Y837" s="317">
        <v>3</v>
      </c>
      <c r="Z837" s="318"/>
      <c r="AA837" s="318"/>
      <c r="AB837" s="319"/>
      <c r="AC837" s="327" t="s">
        <v>524</v>
      </c>
      <c r="AD837" s="328"/>
      <c r="AE837" s="328"/>
      <c r="AF837" s="328"/>
      <c r="AG837" s="328"/>
      <c r="AH837" s="421" t="s">
        <v>554</v>
      </c>
      <c r="AI837" s="422"/>
      <c r="AJ837" s="422"/>
      <c r="AK837" s="422"/>
      <c r="AL837" s="324">
        <v>100</v>
      </c>
      <c r="AM837" s="325"/>
      <c r="AN837" s="325"/>
      <c r="AO837" s="326"/>
      <c r="AP837" s="320" t="s">
        <v>637</v>
      </c>
      <c r="AQ837" s="320"/>
      <c r="AR837" s="320"/>
      <c r="AS837" s="320"/>
      <c r="AT837" s="320"/>
      <c r="AU837" s="320"/>
      <c r="AV837" s="320"/>
      <c r="AW837" s="320"/>
      <c r="AX837" s="320"/>
    </row>
    <row r="838" spans="1:50" ht="30" customHeight="1" x14ac:dyDescent="0.15">
      <c r="A838" s="404">
        <v>2</v>
      </c>
      <c r="B838" s="404">
        <v>1</v>
      </c>
      <c r="C838" s="426" t="s">
        <v>628</v>
      </c>
      <c r="D838" s="418"/>
      <c r="E838" s="418"/>
      <c r="F838" s="418"/>
      <c r="G838" s="418"/>
      <c r="H838" s="418"/>
      <c r="I838" s="418"/>
      <c r="J838" s="419" t="s">
        <v>580</v>
      </c>
      <c r="K838" s="420"/>
      <c r="L838" s="420"/>
      <c r="M838" s="420"/>
      <c r="N838" s="420"/>
      <c r="O838" s="420"/>
      <c r="P838" s="315" t="s">
        <v>638</v>
      </c>
      <c r="Q838" s="316"/>
      <c r="R838" s="316"/>
      <c r="S838" s="316"/>
      <c r="T838" s="316"/>
      <c r="U838" s="316"/>
      <c r="V838" s="316"/>
      <c r="W838" s="316"/>
      <c r="X838" s="316"/>
      <c r="Y838" s="317">
        <v>3</v>
      </c>
      <c r="Z838" s="318"/>
      <c r="AA838" s="318"/>
      <c r="AB838" s="319"/>
      <c r="AC838" s="327" t="s">
        <v>524</v>
      </c>
      <c r="AD838" s="328"/>
      <c r="AE838" s="328"/>
      <c r="AF838" s="328"/>
      <c r="AG838" s="328"/>
      <c r="AH838" s="421" t="s">
        <v>637</v>
      </c>
      <c r="AI838" s="422"/>
      <c r="AJ838" s="422"/>
      <c r="AK838" s="422"/>
      <c r="AL838" s="324">
        <v>100</v>
      </c>
      <c r="AM838" s="325"/>
      <c r="AN838" s="325"/>
      <c r="AO838" s="326"/>
      <c r="AP838" s="320" t="s">
        <v>637</v>
      </c>
      <c r="AQ838" s="320"/>
      <c r="AR838" s="320"/>
      <c r="AS838" s="320"/>
      <c r="AT838" s="320"/>
      <c r="AU838" s="320"/>
      <c r="AV838" s="320"/>
      <c r="AW838" s="320"/>
      <c r="AX838" s="320"/>
    </row>
    <row r="839" spans="1:50" ht="30" customHeight="1" x14ac:dyDescent="0.15">
      <c r="A839" s="404">
        <v>3</v>
      </c>
      <c r="B839" s="404">
        <v>1</v>
      </c>
      <c r="C839" s="426" t="s">
        <v>629</v>
      </c>
      <c r="D839" s="418"/>
      <c r="E839" s="418"/>
      <c r="F839" s="418"/>
      <c r="G839" s="418"/>
      <c r="H839" s="418"/>
      <c r="I839" s="418"/>
      <c r="J839" s="419">
        <v>8010401006744</v>
      </c>
      <c r="K839" s="420"/>
      <c r="L839" s="420"/>
      <c r="M839" s="420"/>
      <c r="N839" s="420"/>
      <c r="O839" s="420"/>
      <c r="P839" s="315" t="s">
        <v>638</v>
      </c>
      <c r="Q839" s="316"/>
      <c r="R839" s="316"/>
      <c r="S839" s="316"/>
      <c r="T839" s="316"/>
      <c r="U839" s="316"/>
      <c r="V839" s="316"/>
      <c r="W839" s="316"/>
      <c r="X839" s="316"/>
      <c r="Y839" s="317">
        <v>3</v>
      </c>
      <c r="Z839" s="318"/>
      <c r="AA839" s="318"/>
      <c r="AB839" s="319"/>
      <c r="AC839" s="327" t="s">
        <v>524</v>
      </c>
      <c r="AD839" s="328"/>
      <c r="AE839" s="328"/>
      <c r="AF839" s="328"/>
      <c r="AG839" s="328"/>
      <c r="AH839" s="322" t="s">
        <v>637</v>
      </c>
      <c r="AI839" s="323"/>
      <c r="AJ839" s="323"/>
      <c r="AK839" s="323"/>
      <c r="AL839" s="324">
        <v>100</v>
      </c>
      <c r="AM839" s="325"/>
      <c r="AN839" s="325"/>
      <c r="AO839" s="326"/>
      <c r="AP839" s="320" t="s">
        <v>637</v>
      </c>
      <c r="AQ839" s="320"/>
      <c r="AR839" s="320"/>
      <c r="AS839" s="320"/>
      <c r="AT839" s="320"/>
      <c r="AU839" s="320"/>
      <c r="AV839" s="320"/>
      <c r="AW839" s="320"/>
      <c r="AX839" s="320"/>
    </row>
    <row r="840" spans="1:50" ht="30" customHeight="1" x14ac:dyDescent="0.15">
      <c r="A840" s="404">
        <v>4</v>
      </c>
      <c r="B840" s="404">
        <v>1</v>
      </c>
      <c r="C840" s="426" t="s">
        <v>630</v>
      </c>
      <c r="D840" s="418"/>
      <c r="E840" s="418"/>
      <c r="F840" s="418"/>
      <c r="G840" s="418"/>
      <c r="H840" s="418"/>
      <c r="I840" s="418"/>
      <c r="J840" s="419" t="s">
        <v>580</v>
      </c>
      <c r="K840" s="420"/>
      <c r="L840" s="420"/>
      <c r="M840" s="420"/>
      <c r="N840" s="420"/>
      <c r="O840" s="420"/>
      <c r="P840" s="315" t="s">
        <v>638</v>
      </c>
      <c r="Q840" s="316"/>
      <c r="R840" s="316"/>
      <c r="S840" s="316"/>
      <c r="T840" s="316"/>
      <c r="U840" s="316"/>
      <c r="V840" s="316"/>
      <c r="W840" s="316"/>
      <c r="X840" s="316"/>
      <c r="Y840" s="317">
        <v>2</v>
      </c>
      <c r="Z840" s="318"/>
      <c r="AA840" s="318"/>
      <c r="AB840" s="319"/>
      <c r="AC840" s="327" t="s">
        <v>524</v>
      </c>
      <c r="AD840" s="328"/>
      <c r="AE840" s="328"/>
      <c r="AF840" s="328"/>
      <c r="AG840" s="328"/>
      <c r="AH840" s="322" t="s">
        <v>637</v>
      </c>
      <c r="AI840" s="323"/>
      <c r="AJ840" s="323"/>
      <c r="AK840" s="323"/>
      <c r="AL840" s="324">
        <v>100</v>
      </c>
      <c r="AM840" s="325"/>
      <c r="AN840" s="325"/>
      <c r="AO840" s="326"/>
      <c r="AP840" s="320" t="s">
        <v>637</v>
      </c>
      <c r="AQ840" s="320"/>
      <c r="AR840" s="320"/>
      <c r="AS840" s="320"/>
      <c r="AT840" s="320"/>
      <c r="AU840" s="320"/>
      <c r="AV840" s="320"/>
      <c r="AW840" s="320"/>
      <c r="AX840" s="320"/>
    </row>
    <row r="841" spans="1:50" ht="30" customHeight="1" x14ac:dyDescent="0.15">
      <c r="A841" s="404">
        <v>5</v>
      </c>
      <c r="B841" s="404">
        <v>1</v>
      </c>
      <c r="C841" s="426" t="s">
        <v>636</v>
      </c>
      <c r="D841" s="418"/>
      <c r="E841" s="418"/>
      <c r="F841" s="418"/>
      <c r="G841" s="418"/>
      <c r="H841" s="418"/>
      <c r="I841" s="418"/>
      <c r="J841" s="419" t="s">
        <v>580</v>
      </c>
      <c r="K841" s="420"/>
      <c r="L841" s="420"/>
      <c r="M841" s="420"/>
      <c r="N841" s="420"/>
      <c r="O841" s="420"/>
      <c r="P841" s="315" t="s">
        <v>638</v>
      </c>
      <c r="Q841" s="316"/>
      <c r="R841" s="316"/>
      <c r="S841" s="316"/>
      <c r="T841" s="316"/>
      <c r="U841" s="316"/>
      <c r="V841" s="316"/>
      <c r="W841" s="316"/>
      <c r="X841" s="316"/>
      <c r="Y841" s="317">
        <v>2</v>
      </c>
      <c r="Z841" s="318"/>
      <c r="AA841" s="318"/>
      <c r="AB841" s="319"/>
      <c r="AC841" s="327" t="s">
        <v>524</v>
      </c>
      <c r="AD841" s="328"/>
      <c r="AE841" s="328"/>
      <c r="AF841" s="328"/>
      <c r="AG841" s="328"/>
      <c r="AH841" s="322" t="s">
        <v>637</v>
      </c>
      <c r="AI841" s="323"/>
      <c r="AJ841" s="323"/>
      <c r="AK841" s="323"/>
      <c r="AL841" s="324">
        <v>100</v>
      </c>
      <c r="AM841" s="325"/>
      <c r="AN841" s="325"/>
      <c r="AO841" s="326"/>
      <c r="AP841" s="320" t="s">
        <v>637</v>
      </c>
      <c r="AQ841" s="320"/>
      <c r="AR841" s="320"/>
      <c r="AS841" s="320"/>
      <c r="AT841" s="320"/>
      <c r="AU841" s="320"/>
      <c r="AV841" s="320"/>
      <c r="AW841" s="320"/>
      <c r="AX841" s="320"/>
    </row>
    <row r="842" spans="1:50" ht="30" customHeight="1" x14ac:dyDescent="0.15">
      <c r="A842" s="404">
        <v>6</v>
      </c>
      <c r="B842" s="404">
        <v>1</v>
      </c>
      <c r="C842" s="426" t="s">
        <v>631</v>
      </c>
      <c r="D842" s="418"/>
      <c r="E842" s="418"/>
      <c r="F842" s="418"/>
      <c r="G842" s="418"/>
      <c r="H842" s="418"/>
      <c r="I842" s="418"/>
      <c r="J842" s="419" t="s">
        <v>580</v>
      </c>
      <c r="K842" s="420"/>
      <c r="L842" s="420"/>
      <c r="M842" s="420"/>
      <c r="N842" s="420"/>
      <c r="O842" s="420"/>
      <c r="P842" s="315" t="s">
        <v>638</v>
      </c>
      <c r="Q842" s="316"/>
      <c r="R842" s="316"/>
      <c r="S842" s="316"/>
      <c r="T842" s="316"/>
      <c r="U842" s="316"/>
      <c r="V842" s="316"/>
      <c r="W842" s="316"/>
      <c r="X842" s="316"/>
      <c r="Y842" s="317">
        <v>1</v>
      </c>
      <c r="Z842" s="318"/>
      <c r="AA842" s="318"/>
      <c r="AB842" s="319"/>
      <c r="AC842" s="327" t="s">
        <v>524</v>
      </c>
      <c r="AD842" s="328"/>
      <c r="AE842" s="328"/>
      <c r="AF842" s="328"/>
      <c r="AG842" s="328"/>
      <c r="AH842" s="322" t="s">
        <v>637</v>
      </c>
      <c r="AI842" s="323"/>
      <c r="AJ842" s="323"/>
      <c r="AK842" s="323"/>
      <c r="AL842" s="324">
        <v>100</v>
      </c>
      <c r="AM842" s="325"/>
      <c r="AN842" s="325"/>
      <c r="AO842" s="326"/>
      <c r="AP842" s="320" t="s">
        <v>637</v>
      </c>
      <c r="AQ842" s="320"/>
      <c r="AR842" s="320"/>
      <c r="AS842" s="320"/>
      <c r="AT842" s="320"/>
      <c r="AU842" s="320"/>
      <c r="AV842" s="320"/>
      <c r="AW842" s="320"/>
      <c r="AX842" s="320"/>
    </row>
    <row r="843" spans="1:50" ht="30" customHeight="1" x14ac:dyDescent="0.15">
      <c r="A843" s="404">
        <v>7</v>
      </c>
      <c r="B843" s="404">
        <v>1</v>
      </c>
      <c r="C843" s="426" t="s">
        <v>632</v>
      </c>
      <c r="D843" s="418"/>
      <c r="E843" s="418"/>
      <c r="F843" s="418"/>
      <c r="G843" s="418"/>
      <c r="H843" s="418"/>
      <c r="I843" s="418"/>
      <c r="J843" s="419" t="s">
        <v>580</v>
      </c>
      <c r="K843" s="420"/>
      <c r="L843" s="420"/>
      <c r="M843" s="420"/>
      <c r="N843" s="420"/>
      <c r="O843" s="420"/>
      <c r="P843" s="315" t="s">
        <v>638</v>
      </c>
      <c r="Q843" s="316"/>
      <c r="R843" s="316"/>
      <c r="S843" s="316"/>
      <c r="T843" s="316"/>
      <c r="U843" s="316"/>
      <c r="V843" s="316"/>
      <c r="W843" s="316"/>
      <c r="X843" s="316"/>
      <c r="Y843" s="317">
        <v>1</v>
      </c>
      <c r="Z843" s="318"/>
      <c r="AA843" s="318"/>
      <c r="AB843" s="319"/>
      <c r="AC843" s="327" t="s">
        <v>524</v>
      </c>
      <c r="AD843" s="328"/>
      <c r="AE843" s="328"/>
      <c r="AF843" s="328"/>
      <c r="AG843" s="328"/>
      <c r="AH843" s="322" t="s">
        <v>579</v>
      </c>
      <c r="AI843" s="323"/>
      <c r="AJ843" s="323"/>
      <c r="AK843" s="323"/>
      <c r="AL843" s="324">
        <v>100</v>
      </c>
      <c r="AM843" s="325"/>
      <c r="AN843" s="325"/>
      <c r="AO843" s="326"/>
      <c r="AP843" s="320" t="s">
        <v>637</v>
      </c>
      <c r="AQ843" s="320"/>
      <c r="AR843" s="320"/>
      <c r="AS843" s="320"/>
      <c r="AT843" s="320"/>
      <c r="AU843" s="320"/>
      <c r="AV843" s="320"/>
      <c r="AW843" s="320"/>
      <c r="AX843" s="320"/>
    </row>
    <row r="844" spans="1:50" ht="30" customHeight="1" x14ac:dyDescent="0.15">
      <c r="A844" s="404">
        <v>8</v>
      </c>
      <c r="B844" s="404">
        <v>1</v>
      </c>
      <c r="C844" s="426" t="s">
        <v>633</v>
      </c>
      <c r="D844" s="418"/>
      <c r="E844" s="418"/>
      <c r="F844" s="418"/>
      <c r="G844" s="418"/>
      <c r="H844" s="418"/>
      <c r="I844" s="418"/>
      <c r="J844" s="419" t="s">
        <v>580</v>
      </c>
      <c r="K844" s="420"/>
      <c r="L844" s="420"/>
      <c r="M844" s="420"/>
      <c r="N844" s="420"/>
      <c r="O844" s="420"/>
      <c r="P844" s="315" t="s">
        <v>638</v>
      </c>
      <c r="Q844" s="316"/>
      <c r="R844" s="316"/>
      <c r="S844" s="316"/>
      <c r="T844" s="316"/>
      <c r="U844" s="316"/>
      <c r="V844" s="316"/>
      <c r="W844" s="316"/>
      <c r="X844" s="316"/>
      <c r="Y844" s="317">
        <v>1</v>
      </c>
      <c r="Z844" s="318"/>
      <c r="AA844" s="318"/>
      <c r="AB844" s="319"/>
      <c r="AC844" s="327" t="s">
        <v>524</v>
      </c>
      <c r="AD844" s="328"/>
      <c r="AE844" s="328"/>
      <c r="AF844" s="328"/>
      <c r="AG844" s="328"/>
      <c r="AH844" s="322" t="s">
        <v>637</v>
      </c>
      <c r="AI844" s="323"/>
      <c r="AJ844" s="323"/>
      <c r="AK844" s="323"/>
      <c r="AL844" s="324">
        <v>100</v>
      </c>
      <c r="AM844" s="325"/>
      <c r="AN844" s="325"/>
      <c r="AO844" s="326"/>
      <c r="AP844" s="320" t="s">
        <v>637</v>
      </c>
      <c r="AQ844" s="320"/>
      <c r="AR844" s="320"/>
      <c r="AS844" s="320"/>
      <c r="AT844" s="320"/>
      <c r="AU844" s="320"/>
      <c r="AV844" s="320"/>
      <c r="AW844" s="320"/>
      <c r="AX844" s="320"/>
    </row>
    <row r="845" spans="1:50" ht="30" customHeight="1" x14ac:dyDescent="0.15">
      <c r="A845" s="404">
        <v>9</v>
      </c>
      <c r="B845" s="404">
        <v>1</v>
      </c>
      <c r="C845" s="426" t="s">
        <v>634</v>
      </c>
      <c r="D845" s="418"/>
      <c r="E845" s="418"/>
      <c r="F845" s="418"/>
      <c r="G845" s="418"/>
      <c r="H845" s="418"/>
      <c r="I845" s="418"/>
      <c r="J845" s="419" t="s">
        <v>580</v>
      </c>
      <c r="K845" s="420"/>
      <c r="L845" s="420"/>
      <c r="M845" s="420"/>
      <c r="N845" s="420"/>
      <c r="O845" s="420"/>
      <c r="P845" s="315" t="s">
        <v>638</v>
      </c>
      <c r="Q845" s="316"/>
      <c r="R845" s="316"/>
      <c r="S845" s="316"/>
      <c r="T845" s="316"/>
      <c r="U845" s="316"/>
      <c r="V845" s="316"/>
      <c r="W845" s="316"/>
      <c r="X845" s="316"/>
      <c r="Y845" s="317">
        <v>1</v>
      </c>
      <c r="Z845" s="318"/>
      <c r="AA845" s="318"/>
      <c r="AB845" s="319"/>
      <c r="AC845" s="321" t="s">
        <v>523</v>
      </c>
      <c r="AD845" s="321"/>
      <c r="AE845" s="321"/>
      <c r="AF845" s="321"/>
      <c r="AG845" s="321"/>
      <c r="AH845" s="322" t="s">
        <v>637</v>
      </c>
      <c r="AI845" s="323"/>
      <c r="AJ845" s="323"/>
      <c r="AK845" s="323"/>
      <c r="AL845" s="324">
        <v>100</v>
      </c>
      <c r="AM845" s="325"/>
      <c r="AN845" s="325"/>
      <c r="AO845" s="326"/>
      <c r="AP845" s="320" t="s">
        <v>637</v>
      </c>
      <c r="AQ845" s="320"/>
      <c r="AR845" s="320"/>
      <c r="AS845" s="320"/>
      <c r="AT845" s="320"/>
      <c r="AU845" s="320"/>
      <c r="AV845" s="320"/>
      <c r="AW845" s="320"/>
      <c r="AX845" s="320"/>
    </row>
    <row r="846" spans="1:50" ht="30" customHeight="1" x14ac:dyDescent="0.15">
      <c r="A846" s="404">
        <v>10</v>
      </c>
      <c r="B846" s="404">
        <v>1</v>
      </c>
      <c r="C846" s="426" t="s">
        <v>635</v>
      </c>
      <c r="D846" s="418"/>
      <c r="E846" s="418"/>
      <c r="F846" s="418"/>
      <c r="G846" s="418"/>
      <c r="H846" s="418"/>
      <c r="I846" s="418"/>
      <c r="J846" s="419" t="s">
        <v>580</v>
      </c>
      <c r="K846" s="420"/>
      <c r="L846" s="420"/>
      <c r="M846" s="420"/>
      <c r="N846" s="420"/>
      <c r="O846" s="420"/>
      <c r="P846" s="315" t="s">
        <v>638</v>
      </c>
      <c r="Q846" s="316"/>
      <c r="R846" s="316"/>
      <c r="S846" s="316"/>
      <c r="T846" s="316"/>
      <c r="U846" s="316"/>
      <c r="V846" s="316"/>
      <c r="W846" s="316"/>
      <c r="X846" s="316"/>
      <c r="Y846" s="317">
        <v>1</v>
      </c>
      <c r="Z846" s="318"/>
      <c r="AA846" s="318"/>
      <c r="AB846" s="319"/>
      <c r="AC846" s="321" t="s">
        <v>523</v>
      </c>
      <c r="AD846" s="321"/>
      <c r="AE846" s="321"/>
      <c r="AF846" s="321"/>
      <c r="AG846" s="321"/>
      <c r="AH846" s="322" t="s">
        <v>637</v>
      </c>
      <c r="AI846" s="323"/>
      <c r="AJ846" s="323"/>
      <c r="AK846" s="323"/>
      <c r="AL846" s="324">
        <v>100</v>
      </c>
      <c r="AM846" s="325"/>
      <c r="AN846" s="325"/>
      <c r="AO846" s="326"/>
      <c r="AP846" s="320" t="s">
        <v>637</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512</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639</v>
      </c>
      <c r="D870" s="418"/>
      <c r="E870" s="418"/>
      <c r="F870" s="418"/>
      <c r="G870" s="418"/>
      <c r="H870" s="418"/>
      <c r="I870" s="418"/>
      <c r="J870" s="419">
        <v>9010005003575</v>
      </c>
      <c r="K870" s="420"/>
      <c r="L870" s="420"/>
      <c r="M870" s="420"/>
      <c r="N870" s="420"/>
      <c r="O870" s="420"/>
      <c r="P870" s="315" t="s">
        <v>640</v>
      </c>
      <c r="Q870" s="316"/>
      <c r="R870" s="316"/>
      <c r="S870" s="316"/>
      <c r="T870" s="316"/>
      <c r="U870" s="316"/>
      <c r="V870" s="316"/>
      <c r="W870" s="316"/>
      <c r="X870" s="316"/>
      <c r="Y870" s="317">
        <v>2</v>
      </c>
      <c r="Z870" s="318"/>
      <c r="AA870" s="318"/>
      <c r="AB870" s="319"/>
      <c r="AC870" s="327" t="s">
        <v>522</v>
      </c>
      <c r="AD870" s="328"/>
      <c r="AE870" s="328"/>
      <c r="AF870" s="328"/>
      <c r="AG870" s="328"/>
      <c r="AH870" s="421">
        <v>1</v>
      </c>
      <c r="AI870" s="422"/>
      <c r="AJ870" s="422"/>
      <c r="AK870" s="422"/>
      <c r="AL870" s="324">
        <v>100</v>
      </c>
      <c r="AM870" s="325"/>
      <c r="AN870" s="325"/>
      <c r="AO870" s="326"/>
      <c r="AP870" s="320" t="s">
        <v>637</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512</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6" t="s">
        <v>641</v>
      </c>
      <c r="D903" s="418"/>
      <c r="E903" s="418"/>
      <c r="F903" s="418"/>
      <c r="G903" s="418"/>
      <c r="H903" s="418"/>
      <c r="I903" s="418"/>
      <c r="J903" s="419">
        <v>4360001000760</v>
      </c>
      <c r="K903" s="420"/>
      <c r="L903" s="420"/>
      <c r="M903" s="420"/>
      <c r="N903" s="420"/>
      <c r="O903" s="420"/>
      <c r="P903" s="315" t="s">
        <v>642</v>
      </c>
      <c r="Q903" s="316"/>
      <c r="R903" s="316"/>
      <c r="S903" s="316"/>
      <c r="T903" s="316"/>
      <c r="U903" s="316"/>
      <c r="V903" s="316"/>
      <c r="W903" s="316"/>
      <c r="X903" s="316"/>
      <c r="Y903" s="317">
        <v>33</v>
      </c>
      <c r="Z903" s="318"/>
      <c r="AA903" s="318"/>
      <c r="AB903" s="319"/>
      <c r="AC903" s="327" t="s">
        <v>524</v>
      </c>
      <c r="AD903" s="328"/>
      <c r="AE903" s="328"/>
      <c r="AF903" s="328"/>
      <c r="AG903" s="328"/>
      <c r="AH903" s="421">
        <v>1</v>
      </c>
      <c r="AI903" s="422"/>
      <c r="AJ903" s="422"/>
      <c r="AK903" s="422"/>
      <c r="AL903" s="324">
        <v>100</v>
      </c>
      <c r="AM903" s="325"/>
      <c r="AN903" s="325"/>
      <c r="AO903" s="326"/>
      <c r="AP903" s="320" t="s">
        <v>643</v>
      </c>
      <c r="AQ903" s="320"/>
      <c r="AR903" s="320"/>
      <c r="AS903" s="320"/>
      <c r="AT903" s="320"/>
      <c r="AU903" s="320"/>
      <c r="AV903" s="320"/>
      <c r="AW903" s="320"/>
      <c r="AX903" s="320"/>
    </row>
    <row r="904" spans="1:50" ht="30" customHeight="1" x14ac:dyDescent="0.15">
      <c r="A904" s="404">
        <v>2</v>
      </c>
      <c r="B904" s="404">
        <v>1</v>
      </c>
      <c r="C904" s="426" t="s">
        <v>644</v>
      </c>
      <c r="D904" s="418"/>
      <c r="E904" s="418"/>
      <c r="F904" s="418"/>
      <c r="G904" s="418"/>
      <c r="H904" s="418"/>
      <c r="I904" s="418"/>
      <c r="J904" s="419">
        <v>3030002075381</v>
      </c>
      <c r="K904" s="420"/>
      <c r="L904" s="420"/>
      <c r="M904" s="420"/>
      <c r="N904" s="420"/>
      <c r="O904" s="420"/>
      <c r="P904" s="315" t="s">
        <v>645</v>
      </c>
      <c r="Q904" s="316"/>
      <c r="R904" s="316"/>
      <c r="S904" s="316"/>
      <c r="T904" s="316"/>
      <c r="U904" s="316"/>
      <c r="V904" s="316"/>
      <c r="W904" s="316"/>
      <c r="X904" s="316"/>
      <c r="Y904" s="317">
        <v>12</v>
      </c>
      <c r="Z904" s="318"/>
      <c r="AA904" s="318"/>
      <c r="AB904" s="319"/>
      <c r="AC904" s="327" t="s">
        <v>517</v>
      </c>
      <c r="AD904" s="327"/>
      <c r="AE904" s="327"/>
      <c r="AF904" s="327"/>
      <c r="AG904" s="327"/>
      <c r="AH904" s="421">
        <v>2</v>
      </c>
      <c r="AI904" s="422"/>
      <c r="AJ904" s="422"/>
      <c r="AK904" s="422"/>
      <c r="AL904" s="423">
        <v>80</v>
      </c>
      <c r="AM904" s="424"/>
      <c r="AN904" s="424"/>
      <c r="AO904" s="425"/>
      <c r="AP904" s="320" t="s">
        <v>554</v>
      </c>
      <c r="AQ904" s="320"/>
      <c r="AR904" s="320"/>
      <c r="AS904" s="320"/>
      <c r="AT904" s="320"/>
      <c r="AU904" s="320"/>
      <c r="AV904" s="320"/>
      <c r="AW904" s="320"/>
      <c r="AX904" s="320"/>
    </row>
    <row r="905" spans="1:50" ht="47.25" customHeight="1" x14ac:dyDescent="0.15">
      <c r="A905" s="404">
        <v>3</v>
      </c>
      <c r="B905" s="404">
        <v>1</v>
      </c>
      <c r="C905" s="426" t="s">
        <v>646</v>
      </c>
      <c r="D905" s="418"/>
      <c r="E905" s="418"/>
      <c r="F905" s="418"/>
      <c r="G905" s="418"/>
      <c r="H905" s="418"/>
      <c r="I905" s="418"/>
      <c r="J905" s="419">
        <v>1360001001539</v>
      </c>
      <c r="K905" s="420"/>
      <c r="L905" s="420"/>
      <c r="M905" s="420"/>
      <c r="N905" s="420"/>
      <c r="O905" s="420"/>
      <c r="P905" s="315" t="s">
        <v>650</v>
      </c>
      <c r="Q905" s="316"/>
      <c r="R905" s="316"/>
      <c r="S905" s="316"/>
      <c r="T905" s="316"/>
      <c r="U905" s="316"/>
      <c r="V905" s="316"/>
      <c r="W905" s="316"/>
      <c r="X905" s="316"/>
      <c r="Y905" s="317">
        <v>5</v>
      </c>
      <c r="Z905" s="318"/>
      <c r="AA905" s="318"/>
      <c r="AB905" s="319"/>
      <c r="AC905" s="327" t="s">
        <v>517</v>
      </c>
      <c r="AD905" s="327"/>
      <c r="AE905" s="327"/>
      <c r="AF905" s="327"/>
      <c r="AG905" s="327"/>
      <c r="AH905" s="322">
        <v>1</v>
      </c>
      <c r="AI905" s="323"/>
      <c r="AJ905" s="323"/>
      <c r="AK905" s="323"/>
      <c r="AL905" s="324">
        <v>71</v>
      </c>
      <c r="AM905" s="325"/>
      <c r="AN905" s="325"/>
      <c r="AO905" s="326"/>
      <c r="AP905" s="320" t="s">
        <v>554</v>
      </c>
      <c r="AQ905" s="320"/>
      <c r="AR905" s="320"/>
      <c r="AS905" s="320"/>
      <c r="AT905" s="320"/>
      <c r="AU905" s="320"/>
      <c r="AV905" s="320"/>
      <c r="AW905" s="320"/>
      <c r="AX905" s="320"/>
    </row>
    <row r="906" spans="1:50" ht="30" customHeight="1" x14ac:dyDescent="0.15">
      <c r="A906" s="404">
        <v>4</v>
      </c>
      <c r="B906" s="404">
        <v>1</v>
      </c>
      <c r="C906" s="426" t="s">
        <v>664</v>
      </c>
      <c r="D906" s="418"/>
      <c r="E906" s="418"/>
      <c r="F906" s="418"/>
      <c r="G906" s="418"/>
      <c r="H906" s="418"/>
      <c r="I906" s="418"/>
      <c r="J906" s="419">
        <v>4110001002559</v>
      </c>
      <c r="K906" s="420"/>
      <c r="L906" s="420"/>
      <c r="M906" s="420"/>
      <c r="N906" s="420"/>
      <c r="O906" s="420"/>
      <c r="P906" s="315" t="s">
        <v>651</v>
      </c>
      <c r="Q906" s="316"/>
      <c r="R906" s="316"/>
      <c r="S906" s="316"/>
      <c r="T906" s="316"/>
      <c r="U906" s="316"/>
      <c r="V906" s="316"/>
      <c r="W906" s="316"/>
      <c r="X906" s="316"/>
      <c r="Y906" s="317">
        <v>3</v>
      </c>
      <c r="Z906" s="318"/>
      <c r="AA906" s="318"/>
      <c r="AB906" s="319"/>
      <c r="AC906" s="327" t="s">
        <v>524</v>
      </c>
      <c r="AD906" s="327"/>
      <c r="AE906" s="327"/>
      <c r="AF906" s="327"/>
      <c r="AG906" s="327"/>
      <c r="AH906" s="322">
        <v>1</v>
      </c>
      <c r="AI906" s="323"/>
      <c r="AJ906" s="323"/>
      <c r="AK906" s="323"/>
      <c r="AL906" s="324">
        <v>100</v>
      </c>
      <c r="AM906" s="325"/>
      <c r="AN906" s="325"/>
      <c r="AO906" s="326"/>
      <c r="AP906" s="320" t="s">
        <v>566</v>
      </c>
      <c r="AQ906" s="320"/>
      <c r="AR906" s="320"/>
      <c r="AS906" s="320"/>
      <c r="AT906" s="320"/>
      <c r="AU906" s="320"/>
      <c r="AV906" s="320"/>
      <c r="AW906" s="320"/>
      <c r="AX906" s="320"/>
    </row>
    <row r="907" spans="1:50" ht="46.5" customHeight="1" x14ac:dyDescent="0.15">
      <c r="A907" s="404">
        <v>5</v>
      </c>
      <c r="B907" s="404">
        <v>1</v>
      </c>
      <c r="C907" s="426" t="s">
        <v>646</v>
      </c>
      <c r="D907" s="418"/>
      <c r="E907" s="418"/>
      <c r="F907" s="418"/>
      <c r="G907" s="418"/>
      <c r="H907" s="418"/>
      <c r="I907" s="418"/>
      <c r="J907" s="419">
        <v>1360001001539</v>
      </c>
      <c r="K907" s="420"/>
      <c r="L907" s="420"/>
      <c r="M907" s="420"/>
      <c r="N907" s="420"/>
      <c r="O907" s="420"/>
      <c r="P907" s="315" t="s">
        <v>652</v>
      </c>
      <c r="Q907" s="316"/>
      <c r="R907" s="316"/>
      <c r="S907" s="316"/>
      <c r="T907" s="316"/>
      <c r="U907" s="316"/>
      <c r="V907" s="316"/>
      <c r="W907" s="316"/>
      <c r="X907" s="316"/>
      <c r="Y907" s="317">
        <v>2</v>
      </c>
      <c r="Z907" s="318"/>
      <c r="AA907" s="318"/>
      <c r="AB907" s="319"/>
      <c r="AC907" s="327" t="s">
        <v>517</v>
      </c>
      <c r="AD907" s="327"/>
      <c r="AE907" s="327"/>
      <c r="AF907" s="327"/>
      <c r="AG907" s="327"/>
      <c r="AH907" s="322">
        <v>1</v>
      </c>
      <c r="AI907" s="323"/>
      <c r="AJ907" s="323"/>
      <c r="AK907" s="323"/>
      <c r="AL907" s="324">
        <v>94</v>
      </c>
      <c r="AM907" s="325"/>
      <c r="AN907" s="325"/>
      <c r="AO907" s="326"/>
      <c r="AP907" s="320" t="s">
        <v>554</v>
      </c>
      <c r="AQ907" s="320"/>
      <c r="AR907" s="320"/>
      <c r="AS907" s="320"/>
      <c r="AT907" s="320"/>
      <c r="AU907" s="320"/>
      <c r="AV907" s="320"/>
      <c r="AW907" s="320"/>
      <c r="AX907" s="320"/>
    </row>
    <row r="908" spans="1:50" ht="30" customHeight="1" x14ac:dyDescent="0.15">
      <c r="A908" s="404">
        <v>6</v>
      </c>
      <c r="B908" s="404">
        <v>1</v>
      </c>
      <c r="C908" s="426" t="s">
        <v>647</v>
      </c>
      <c r="D908" s="418"/>
      <c r="E908" s="418"/>
      <c r="F908" s="418"/>
      <c r="G908" s="418"/>
      <c r="H908" s="418"/>
      <c r="I908" s="418"/>
      <c r="J908" s="419">
        <v>4110001002559</v>
      </c>
      <c r="K908" s="420"/>
      <c r="L908" s="420"/>
      <c r="M908" s="420"/>
      <c r="N908" s="420"/>
      <c r="O908" s="420"/>
      <c r="P908" s="315" t="s">
        <v>653</v>
      </c>
      <c r="Q908" s="316"/>
      <c r="R908" s="316"/>
      <c r="S908" s="316"/>
      <c r="T908" s="316"/>
      <c r="U908" s="316"/>
      <c r="V908" s="316"/>
      <c r="W908" s="316"/>
      <c r="X908" s="316"/>
      <c r="Y908" s="317">
        <v>2</v>
      </c>
      <c r="Z908" s="318"/>
      <c r="AA908" s="318"/>
      <c r="AB908" s="319"/>
      <c r="AC908" s="321" t="s">
        <v>523</v>
      </c>
      <c r="AD908" s="321"/>
      <c r="AE908" s="321"/>
      <c r="AF908" s="321"/>
      <c r="AG908" s="321"/>
      <c r="AH908" s="322" t="s">
        <v>580</v>
      </c>
      <c r="AI908" s="323"/>
      <c r="AJ908" s="323"/>
      <c r="AK908" s="323"/>
      <c r="AL908" s="324">
        <v>100</v>
      </c>
      <c r="AM908" s="325"/>
      <c r="AN908" s="325"/>
      <c r="AO908" s="326"/>
      <c r="AP908" s="320" t="s">
        <v>566</v>
      </c>
      <c r="AQ908" s="320"/>
      <c r="AR908" s="320"/>
      <c r="AS908" s="320"/>
      <c r="AT908" s="320"/>
      <c r="AU908" s="320"/>
      <c r="AV908" s="320"/>
      <c r="AW908" s="320"/>
      <c r="AX908" s="320"/>
    </row>
    <row r="909" spans="1:50" ht="45" customHeight="1" x14ac:dyDescent="0.15">
      <c r="A909" s="404">
        <v>7</v>
      </c>
      <c r="B909" s="404">
        <v>1</v>
      </c>
      <c r="C909" s="426" t="s">
        <v>648</v>
      </c>
      <c r="D909" s="418"/>
      <c r="E909" s="418"/>
      <c r="F909" s="418"/>
      <c r="G909" s="418"/>
      <c r="H909" s="418"/>
      <c r="I909" s="418"/>
      <c r="J909" s="419">
        <v>7010001074242</v>
      </c>
      <c r="K909" s="420"/>
      <c r="L909" s="420"/>
      <c r="M909" s="420"/>
      <c r="N909" s="420"/>
      <c r="O909" s="420"/>
      <c r="P909" s="315" t="s">
        <v>654</v>
      </c>
      <c r="Q909" s="316"/>
      <c r="R909" s="316"/>
      <c r="S909" s="316"/>
      <c r="T909" s="316"/>
      <c r="U909" s="316"/>
      <c r="V909" s="316"/>
      <c r="W909" s="316"/>
      <c r="X909" s="316"/>
      <c r="Y909" s="317">
        <v>0.1</v>
      </c>
      <c r="Z909" s="318"/>
      <c r="AA909" s="318"/>
      <c r="AB909" s="319"/>
      <c r="AC909" s="321" t="s">
        <v>523</v>
      </c>
      <c r="AD909" s="321"/>
      <c r="AE909" s="321"/>
      <c r="AF909" s="321"/>
      <c r="AG909" s="321"/>
      <c r="AH909" s="322" t="s">
        <v>566</v>
      </c>
      <c r="AI909" s="323"/>
      <c r="AJ909" s="323"/>
      <c r="AK909" s="323"/>
      <c r="AL909" s="324">
        <v>100</v>
      </c>
      <c r="AM909" s="325"/>
      <c r="AN909" s="325"/>
      <c r="AO909" s="326"/>
      <c r="AP909" s="320" t="s">
        <v>657</v>
      </c>
      <c r="AQ909" s="320"/>
      <c r="AR909" s="320"/>
      <c r="AS909" s="320"/>
      <c r="AT909" s="320"/>
      <c r="AU909" s="320"/>
      <c r="AV909" s="320"/>
      <c r="AW909" s="320"/>
      <c r="AX909" s="320"/>
    </row>
    <row r="910" spans="1:50" ht="54" customHeight="1" x14ac:dyDescent="0.15">
      <c r="A910" s="404">
        <v>8</v>
      </c>
      <c r="B910" s="404">
        <v>1</v>
      </c>
      <c r="C910" s="426" t="s">
        <v>649</v>
      </c>
      <c r="D910" s="418"/>
      <c r="E910" s="418"/>
      <c r="F910" s="418"/>
      <c r="G910" s="418"/>
      <c r="H910" s="418"/>
      <c r="I910" s="418"/>
      <c r="J910" s="419" t="s">
        <v>637</v>
      </c>
      <c r="K910" s="420"/>
      <c r="L910" s="420"/>
      <c r="M910" s="420"/>
      <c r="N910" s="420"/>
      <c r="O910" s="420"/>
      <c r="P910" s="315" t="s">
        <v>655</v>
      </c>
      <c r="Q910" s="316"/>
      <c r="R910" s="316"/>
      <c r="S910" s="316"/>
      <c r="T910" s="316"/>
      <c r="U910" s="316"/>
      <c r="V910" s="316"/>
      <c r="W910" s="316"/>
      <c r="X910" s="316"/>
      <c r="Y910" s="317">
        <v>0</v>
      </c>
      <c r="Z910" s="318"/>
      <c r="AA910" s="318"/>
      <c r="AB910" s="319"/>
      <c r="AC910" s="321" t="s">
        <v>523</v>
      </c>
      <c r="AD910" s="321"/>
      <c r="AE910" s="321"/>
      <c r="AF910" s="321"/>
      <c r="AG910" s="321"/>
      <c r="AH910" s="322" t="s">
        <v>656</v>
      </c>
      <c r="AI910" s="323"/>
      <c r="AJ910" s="323"/>
      <c r="AK910" s="323"/>
      <c r="AL910" s="324">
        <v>100</v>
      </c>
      <c r="AM910" s="325"/>
      <c r="AN910" s="325"/>
      <c r="AO910" s="326"/>
      <c r="AP910" s="320" t="s">
        <v>656</v>
      </c>
      <c r="AQ910" s="320"/>
      <c r="AR910" s="320"/>
      <c r="AS910" s="320"/>
      <c r="AT910" s="320"/>
      <c r="AU910" s="320"/>
      <c r="AV910" s="320"/>
      <c r="AW910" s="320"/>
      <c r="AX910" s="320"/>
    </row>
    <row r="911" spans="1:50" ht="30" hidden="1" customHeight="1" x14ac:dyDescent="0.15">
      <c r="A911" s="404">
        <v>9</v>
      </c>
      <c r="B911" s="404">
        <v>1</v>
      </c>
      <c r="C911" s="426"/>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512</v>
      </c>
      <c r="AI935" s="346"/>
      <c r="AJ935" s="346"/>
      <c r="AK935" s="346"/>
      <c r="AL935" s="346" t="s">
        <v>21</v>
      </c>
      <c r="AM935" s="346"/>
      <c r="AN935" s="346"/>
      <c r="AO935" s="427"/>
      <c r="AP935" s="428" t="s">
        <v>433</v>
      </c>
      <c r="AQ935" s="428"/>
      <c r="AR935" s="428"/>
      <c r="AS935" s="428"/>
      <c r="AT935" s="428"/>
      <c r="AU935" s="428"/>
      <c r="AV935" s="428"/>
      <c r="AW935" s="428"/>
      <c r="AX935" s="428"/>
    </row>
    <row r="936" spans="1:50" ht="30" customHeight="1" x14ac:dyDescent="0.15">
      <c r="A936" s="404">
        <v>1</v>
      </c>
      <c r="B936" s="404">
        <v>1</v>
      </c>
      <c r="C936" s="426" t="s">
        <v>658</v>
      </c>
      <c r="D936" s="418"/>
      <c r="E936" s="418"/>
      <c r="F936" s="418"/>
      <c r="G936" s="418"/>
      <c r="H936" s="418"/>
      <c r="I936" s="418"/>
      <c r="J936" s="419" t="s">
        <v>554</v>
      </c>
      <c r="K936" s="420"/>
      <c r="L936" s="420"/>
      <c r="M936" s="420"/>
      <c r="N936" s="420"/>
      <c r="O936" s="420"/>
      <c r="P936" s="315" t="s">
        <v>659</v>
      </c>
      <c r="Q936" s="316"/>
      <c r="R936" s="316"/>
      <c r="S936" s="316"/>
      <c r="T936" s="316"/>
      <c r="U936" s="316"/>
      <c r="V936" s="316"/>
      <c r="W936" s="316"/>
      <c r="X936" s="316"/>
      <c r="Y936" s="317">
        <v>3</v>
      </c>
      <c r="Z936" s="318"/>
      <c r="AA936" s="318"/>
      <c r="AB936" s="319"/>
      <c r="AC936" s="327" t="s">
        <v>524</v>
      </c>
      <c r="AD936" s="328"/>
      <c r="AE936" s="328"/>
      <c r="AF936" s="328"/>
      <c r="AG936" s="328"/>
      <c r="AH936" s="421" t="s">
        <v>554</v>
      </c>
      <c r="AI936" s="422"/>
      <c r="AJ936" s="422"/>
      <c r="AK936" s="422"/>
      <c r="AL936" s="324">
        <v>100</v>
      </c>
      <c r="AM936" s="325"/>
      <c r="AN936" s="325"/>
      <c r="AO936" s="326"/>
      <c r="AP936" s="320" t="s">
        <v>637</v>
      </c>
      <c r="AQ936" s="320"/>
      <c r="AR936" s="320"/>
      <c r="AS936" s="320"/>
      <c r="AT936" s="320"/>
      <c r="AU936" s="320"/>
      <c r="AV936" s="320"/>
      <c r="AW936" s="320"/>
      <c r="AX936" s="320"/>
    </row>
    <row r="937" spans="1:50" ht="30" customHeight="1" x14ac:dyDescent="0.15">
      <c r="A937" s="404">
        <v>2</v>
      </c>
      <c r="B937" s="404">
        <v>1</v>
      </c>
      <c r="C937" s="426" t="s">
        <v>660</v>
      </c>
      <c r="D937" s="418"/>
      <c r="E937" s="418"/>
      <c r="F937" s="418"/>
      <c r="G937" s="418"/>
      <c r="H937" s="418"/>
      <c r="I937" s="418"/>
      <c r="J937" s="419" t="s">
        <v>554</v>
      </c>
      <c r="K937" s="420"/>
      <c r="L937" s="420"/>
      <c r="M937" s="420"/>
      <c r="N937" s="420"/>
      <c r="O937" s="420"/>
      <c r="P937" s="315" t="s">
        <v>662</v>
      </c>
      <c r="Q937" s="316"/>
      <c r="R937" s="316"/>
      <c r="S937" s="316"/>
      <c r="T937" s="316"/>
      <c r="U937" s="316"/>
      <c r="V937" s="316"/>
      <c r="W937" s="316"/>
      <c r="X937" s="316"/>
      <c r="Y937" s="317">
        <v>1</v>
      </c>
      <c r="Z937" s="318"/>
      <c r="AA937" s="318"/>
      <c r="AB937" s="319"/>
      <c r="AC937" s="327" t="s">
        <v>523</v>
      </c>
      <c r="AD937" s="327"/>
      <c r="AE937" s="327"/>
      <c r="AF937" s="327"/>
      <c r="AG937" s="327"/>
      <c r="AH937" s="421" t="s">
        <v>656</v>
      </c>
      <c r="AI937" s="422"/>
      <c r="AJ937" s="422"/>
      <c r="AK937" s="422"/>
      <c r="AL937" s="324">
        <v>100</v>
      </c>
      <c r="AM937" s="325"/>
      <c r="AN937" s="325"/>
      <c r="AO937" s="326"/>
      <c r="AP937" s="320" t="s">
        <v>637</v>
      </c>
      <c r="AQ937" s="320"/>
      <c r="AR937" s="320"/>
      <c r="AS937" s="320"/>
      <c r="AT937" s="320"/>
      <c r="AU937" s="320"/>
      <c r="AV937" s="320"/>
      <c r="AW937" s="320"/>
      <c r="AX937" s="320"/>
    </row>
    <row r="938" spans="1:50" ht="30" customHeight="1" x14ac:dyDescent="0.15">
      <c r="A938" s="404">
        <v>3</v>
      </c>
      <c r="B938" s="404">
        <v>1</v>
      </c>
      <c r="C938" s="426" t="s">
        <v>661</v>
      </c>
      <c r="D938" s="418"/>
      <c r="E938" s="418"/>
      <c r="F938" s="418"/>
      <c r="G938" s="418"/>
      <c r="H938" s="418"/>
      <c r="I938" s="418"/>
      <c r="J938" s="419">
        <v>7010001074242</v>
      </c>
      <c r="K938" s="420"/>
      <c r="L938" s="420"/>
      <c r="M938" s="420"/>
      <c r="N938" s="420"/>
      <c r="O938" s="420"/>
      <c r="P938" s="315" t="s">
        <v>663</v>
      </c>
      <c r="Q938" s="316"/>
      <c r="R938" s="316"/>
      <c r="S938" s="316"/>
      <c r="T938" s="316"/>
      <c r="U938" s="316"/>
      <c r="V938" s="316"/>
      <c r="W938" s="316"/>
      <c r="X938" s="316"/>
      <c r="Y938" s="317">
        <v>0</v>
      </c>
      <c r="Z938" s="318"/>
      <c r="AA938" s="318"/>
      <c r="AB938" s="319"/>
      <c r="AC938" s="327" t="s">
        <v>523</v>
      </c>
      <c r="AD938" s="327"/>
      <c r="AE938" s="327"/>
      <c r="AF938" s="327"/>
      <c r="AG938" s="327"/>
      <c r="AH938" s="322" t="s">
        <v>637</v>
      </c>
      <c r="AI938" s="323"/>
      <c r="AJ938" s="323"/>
      <c r="AK938" s="323"/>
      <c r="AL938" s="324">
        <v>100</v>
      </c>
      <c r="AM938" s="325"/>
      <c r="AN938" s="325"/>
      <c r="AO938" s="326"/>
      <c r="AP938" s="320" t="s">
        <v>637</v>
      </c>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512</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512</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512</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512</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466</v>
      </c>
      <c r="AQ1101" s="428"/>
      <c r="AR1101" s="428"/>
      <c r="AS1101" s="428"/>
      <c r="AT1101" s="428"/>
      <c r="AU1101" s="428"/>
      <c r="AV1101" s="428"/>
      <c r="AW1101" s="428"/>
      <c r="AX1101" s="428"/>
    </row>
    <row r="1102" spans="1:50" ht="30" customHeight="1" x14ac:dyDescent="0.15">
      <c r="A1102" s="404">
        <v>1</v>
      </c>
      <c r="B1102" s="404">
        <v>1</v>
      </c>
      <c r="C1102" s="896"/>
      <c r="D1102" s="896"/>
      <c r="E1102" s="259" t="s">
        <v>583</v>
      </c>
      <c r="F1102" s="895"/>
      <c r="G1102" s="895"/>
      <c r="H1102" s="895"/>
      <c r="I1102" s="895"/>
      <c r="J1102" s="419" t="s">
        <v>583</v>
      </c>
      <c r="K1102" s="420"/>
      <c r="L1102" s="420"/>
      <c r="M1102" s="420"/>
      <c r="N1102" s="420"/>
      <c r="O1102" s="420"/>
      <c r="P1102" s="315" t="s">
        <v>586</v>
      </c>
      <c r="Q1102" s="316"/>
      <c r="R1102" s="316"/>
      <c r="S1102" s="316"/>
      <c r="T1102" s="316"/>
      <c r="U1102" s="316"/>
      <c r="V1102" s="316"/>
      <c r="W1102" s="316"/>
      <c r="X1102" s="316"/>
      <c r="Y1102" s="317" t="s">
        <v>643</v>
      </c>
      <c r="Z1102" s="318"/>
      <c r="AA1102" s="318"/>
      <c r="AB1102" s="319"/>
      <c r="AC1102" s="321"/>
      <c r="AD1102" s="321"/>
      <c r="AE1102" s="321"/>
      <c r="AF1102" s="321"/>
      <c r="AG1102" s="321"/>
      <c r="AH1102" s="322" t="s">
        <v>637</v>
      </c>
      <c r="AI1102" s="323"/>
      <c r="AJ1102" s="323"/>
      <c r="AK1102" s="323"/>
      <c r="AL1102" s="324" t="s">
        <v>637</v>
      </c>
      <c r="AM1102" s="325"/>
      <c r="AN1102" s="325"/>
      <c r="AO1102" s="326"/>
      <c r="AP1102" s="320" t="s">
        <v>656</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9:AO965">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6:AO938">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7" max="49" man="1"/>
    <brk id="739"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2018-05-10T07:43:51Z</cp:lastPrinted>
  <dcterms:created xsi:type="dcterms:W3CDTF">2012-03-13T00:50:25Z</dcterms:created>
  <dcterms:modified xsi:type="dcterms:W3CDTF">2018-07-09T07:02:12Z</dcterms:modified>
</cp:coreProperties>
</file>