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195" yWindow="15" windowWidth="11340" windowHeight="80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行政事業レビューシート!$A$1:$AX$1065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<sst xmlns="http://schemas.openxmlformats.org/spreadsheetml/2006/main" count="2930" uniqueCount="660">
  <si>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</si>
  <si>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</si>
  <si>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</si>
  <si>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</si>
  <si>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</si>
  <si>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</si>
  <si>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</si>
  <si>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</si>
  <si>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</si>
  <si>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</si>
  <si>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</si>
  <si>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</si>
  <si>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</si>
  <si>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</si>
  <si>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</si>
  <si>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</si>
  <si>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</si>
  <si>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</si>
  <si>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</si>
  <si>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</si>
  <si>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</si>
  <si>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</si>
  <si>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</si>
  <si>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</si>
  <si>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</si>
  <si>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</si>
  <si>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</si>
  <si>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</si>
  <si>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</si>
  <si>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</si>
  <si>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</si>
  <si>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</si>
  <si>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</si>
  <si>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</si>
  <si>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</si>
  <si>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</si>
  <si>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</si>
  <si>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</si>
  <si>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</si>
  <si>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</si>
  <si>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</si>
  <si>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</si>
  <si>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</si>
  <si>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</si>
  <si>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</si>
  <si>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</si>
  <si>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</si>
  <si>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</si>
  <si>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</si>
  <si>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</si>
  <si>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</si>
  <si>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</si>
  <si>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</si>
  <si>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</si>
  <si>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</si>
  <si>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</si>
  <si>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</si>
  <si>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</si>
  <si>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</si>
  <si>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</si>
  <si>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</si>
  <si>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</si>
  <si>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</si>
  <si>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</si>
  <si>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</si>
  <si>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</si>
  <si>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</si>
  <si>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</si>
  <si>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</si>
  <si>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</si>
  <si>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</si>
  <si>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</si>
  <si>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</si>
  <si>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</si>
  <si>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</si>
  <si>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</si>
  <si>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</si>
  <si>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</si>
  <si>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</si>
  <si>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</si>
  <si>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</si>
  <si>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</si>
  <si>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</si>
  <si>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</si>
  <si>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</si>
  <si>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</si>
  <si>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</si>
  <si>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</si>
  <si>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</si>
  <si>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</si>
  <si>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</si>
  <si>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</si>
  <si>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</si>
  <si>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</si>
  <si>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</si>
  <si>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</si>
  <si>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</si>
  <si>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</si>
  <si>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</si>
  <si>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</si>
  <si>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</si>
  <si>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</si>
  <si>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</si>
  <si>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</si>
  <si>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</si>
  <si>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</si>
  <si>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</si>
  <si>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</si>
  <si>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</si>
  <si>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</si>
  <si>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</si>
  <si>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</si>
  <si>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</si>
  <si>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</si>
  <si>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</si>
  <si>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</si>
  <si>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</si>
  <si>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</si>
  <si>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</si>
  <si>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</si>
  <si>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</si>
  <si>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</si>
  <si>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</si>
  <si>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</si>
  <si>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</si>
  <si>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</si>
  <si>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</si>
  <si>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</si>
  <si>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</si>
  <si>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</si>
  <si>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</si>
  <si>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</si>
  <si>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</si>
  <si>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</si>
  <si>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</si>
  <si>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</si>
  <si>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</si>
  <si>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</si>
  <si>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</si>
  <si>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</si>
  <si>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</si>
  <si>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</si>
  <si>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</si>
  <si>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</si>
  <si>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</si>
  <si>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</si>
  <si>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</si>
  <si>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</si>
  <si>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</si>
  <si>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</si>
  <si>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</si>
  <si>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</si>
  <si>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</si>
  <si>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</si>
  <si>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</si>
  <si>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</si>
  <si>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</si>
  <si>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</si>
  <si>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</si>
  <si>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</si>
  <si>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</si>
  <si>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</si>
  <si>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</si>
  <si>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</si>
  <si>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</si>
  <si>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</si>
  <si>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</si>
  <si>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</si>
  <si>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</si>
  <si>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</si>
  <si>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</si>
  <si>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</si>
  <si>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</si>
  <si>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</si>
  <si>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</si>
  <si>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</si>
  <si>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</si>
  <si>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</si>
  <si>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</si>
  <si>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</si>
  <si>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</si>
  <si>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</si>
  <si>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</si>
  <si>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</si>
  <si>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</si>
  <si>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</si>
  <si>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</si>
  <si>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</si>
  <si>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</si>
  <si>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</si>
  <si>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</si>
  <si>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</si>
  <si>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</si>
  <si>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</si>
  <si>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</si>
  <si>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</si>
  <si>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</si>
  <si>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</si>
  <si>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</si>
  <si>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</si>
  <si>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</si>
  <si>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</si>
  <si>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</si>
  <si>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</si>
  <si>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</si>
  <si>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</si>
  <si>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</si>
  <si>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</si>
  <si>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</si>
  <si>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</si>
  <si>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</si>
  <si>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</si>
  <si>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</si>
  <si>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</si>
  <si>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</si>
  <si>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</si>
  <si>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</si>
  <si>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</si>
  <si>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</si>
  <si>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</si>
  <si>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</si>
  <si>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</si>
  <si>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</si>
  <si>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</si>
  <si>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</si>
  <si>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</si>
  <si>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</si>
  <si>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</si>
  <si>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</si>
  <si>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</si>
  <si>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</si>
  <si>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</si>
  <si>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</si>
  <si>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</si>
  <si>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</si>
  <si>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</si>
  <si>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</si>
  <si>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</si>
  <si>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</si>
  <si>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</si>
  <si>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</si>
  <si>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</si>
  <si>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</si>
  <si>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</si>
  <si>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</si>
  <si>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</si>
  <si>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</si>
  <si>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</si>
  <si>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</si>
  <si>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</si>
  <si>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</si>
  <si>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</si>
  <si>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</si>
  <si>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</si>
  <si>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</si>
  <si>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</si>
  <si>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</si>
  <si>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</si>
  <si>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</si>
  <si>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</si>
  <si>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</si>
  <si>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</si>
  <si>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</si>
  <si>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</si>
  <si>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</si>
  <si>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</si>
  <si>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</si>
  <si>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</si>
  <si>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</si>
  <si>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</si>
  <si>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</si>
  <si>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</si>
  <si>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</si>
  <si>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</si>
  <si>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</si>
  <si>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</si>
  <si>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</si>
  <si>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</si>
  <si>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</si>
  <si>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</si>
  <si>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</si>
  <si>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</si>
  <si>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</si>
  <si>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</si>
  <si>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</si>
  <si>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</si>
  <si>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</si>
  <si>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</si>
  <si>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</si>
  <si>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</si>
  <si>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</si>
  <si>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</si>
  <si>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</si>
  <si>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</si>
  <si>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</si>
  <si>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</si>
  <si>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</si>
  <si>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</si>
  <si>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</si>
  <si>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</si>
  <si>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</si>
  <si>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</si>
  <si>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</si>
  <si>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</si>
  <si>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</si>
  <si>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</si>
  <si>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</si>
  <si>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</si>
  <si>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</si>
  <si>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</si>
  <si>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</si>
  <si>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</si>
  <si>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</si>
  <si>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</si>
  <si>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</si>
  <si>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</si>
  <si>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</si>
  <si>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</si>
  <si>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</si>
  <si>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</si>
  <si>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</si>
  <si>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</si>
  <si>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</si>
  <si>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</si>
  <si>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</si>
  <si>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</si>
  <si>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</si>
  <si>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</si>
  <si>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</si>
  <si>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</si>
  <si>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</si>
  <si>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</si>
  <si>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</si>
  <si>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</si>
  <si>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</si>
  <si>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</si>
  <si>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</si>
  <si>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</si>
  <si>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</si>
  <si>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</si>
  <si>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</si>
  <si>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</si>
  <si>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</si>
  <si>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</si>
  <si>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</si>
  <si>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</si>
  <si>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</si>
  <si>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</si>
  <si>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</si>
  <si>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</si>
  <si>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</si>
  <si>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</si>
  <si>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</si>
  <si>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</si>
  <si>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</si>
  <si>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</si>
  <si>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</si>
  <si>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</si>
  <si>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</si>
  <si>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</si>
  <si>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</si>
  <si>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</si>
  <si>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</si>
  <si>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</si>
  <si>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</si>
  <si>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</si>
  <si>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</si>
  <si>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</si>
  <si>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</si>
  <si>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</si>
  <si>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</si>
  <si>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</si>
  <si>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</si>
  <si>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</si>
  <si>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</si>
  <si>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</si>
  <si>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</si>
  <si>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</si>
  <si>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</si>
  <si>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</si>
  <si>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</si>
  <si>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</si>
  <si>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</si>
  <si>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</si>
  <si>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</si>
  <si>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</si>
  <si>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</si>
  <si>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</si>
  <si>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</si>
  <si>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</si>
  <si>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</si>
  <si>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</si>
  <si>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</si>
  <si>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</si>
  <si>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</si>
  <si>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</si>
  <si>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</si>
  <si>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</si>
  <si>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</si>
  <si>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</si>
  <si>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</si>
  <si>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</si>
  <si>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</si>
  <si>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</si>
  <si>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</si>
  <si>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</si>
  <si>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</si>
  <si>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</si>
  <si>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</si>
  <si>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</si>
  <si>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</si>
  <si>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</si>
  <si>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</si>
  <si>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</si>
  <si>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</si>
  <si>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</si>
  <si>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</si>
  <si>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</si>
  <si>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</si>
  <si>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</si>
  <si>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</si>
  <si>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</si>
  <si>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</si>
  <si>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</si>
  <si>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</si>
  <si>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</si>
  <si>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</si>
  <si>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</si>
  <si>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</si>
  <si>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</si>
  <si>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</si>
  <si>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</si>
  <si>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</si>
  <si>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</si>
  <si>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</si>
  <si>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</si>
  <si>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</si>
  <si>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</si>
  <si>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</si>
  <si>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</si>
  <si>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</si>
  <si>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</si>
  <si>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</si>
  <si>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</si>
  <si>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</si>
  <si>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</si>
  <si>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</si>
  <si>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</si>
  <si>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</si>
  <si>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</si>
  <si>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</si>
  <si>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</si>
  <si>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</si>
  <si>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</si>
  <si>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</si>
  <si>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</si>
  <si>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</si>
  <si>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</si>
  <si>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</si>
  <si>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</si>
  <si>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</si>
  <si>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</si>
  <si>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</si>
  <si>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</si>
  <si>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</si>
  <si>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</si>
  <si>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</si>
  <si>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</si>
  <si>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</si>
  <si>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</si>
  <si>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</si>
  <si>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</si>
  <si>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</si>
  <si>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</si>
  <si>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</si>
  <si>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</si>
  <si>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</si>
  <si>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</si>
  <si>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</si>
  <si>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</si>
  <si>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</si>
  <si>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</si>
  <si>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</si>
  <si>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</si>
  <si>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</si>
  <si>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</si>
  <si>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</si>
  <si>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</si>
  <si>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</si>
  <si>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</si>
  <si>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</si>
  <si>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</si>
  <si>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</si>
  <si>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</si>
  <si>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</si>
  <si>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</si>
  <si>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</si>
  <si>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</si>
  <si>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</si>
  <si>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</si>
  <si>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</si>
  <si>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</si>
  <si>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</si>
  <si>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</si>
  <si>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</si>
  <si>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</si>
  <si>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</si>
  <si>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</si>
  <si>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</si>
  <si>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</si>
  <si>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</si>
  <si>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</si>
  <si>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</si>
  <si>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</si>
  <si>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</si>
  <si>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</si>
  <si>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</si>
  <si>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</si>
  <si>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</si>
  <si>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</si>
  <si>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</si>
  <si>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</si>
  <si>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</si>
  <si>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</si>
  <si>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</si>
  <si>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</si>
  <si>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</si>
  <si>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</si>
  <si>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</si>
  <si>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</si>
  <si>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</si>
  <si>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</si>
  <si>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</si>
  <si>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</si>
  <si>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</si>
  <si>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</si>
  <si>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</si>
  <si>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</si>
  <si>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</si>
  <si>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</si>
  <si>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</si>
  <si>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</si>
  <si>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</si>
  <si>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</si>
  <si>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</si>
  <si>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</si>
  <si>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</si>
  <si>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</si>
  <si>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</si>
  <si>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慰霊巡拝事業</t>
    <rPh sb="0" eb="2">
      <t>イレイ</t>
    </rPh>
    <rPh sb="2" eb="4">
      <t>ジュンパイ</t>
    </rPh>
    <rPh sb="4" eb="6">
      <t>ジギョウ</t>
    </rPh>
    <phoneticPr fontId="5"/>
  </si>
  <si>
    <t>社会・援護局</t>
    <rPh sb="0" eb="2">
      <t>シャカイ</t>
    </rPh>
    <rPh sb="3" eb="5">
      <t>エンゴ</t>
    </rPh>
    <rPh sb="5" eb="6">
      <t>キョク</t>
    </rPh>
    <phoneticPr fontId="5"/>
  </si>
  <si>
    <t>厚生労働省</t>
  </si>
  <si>
    <t>事業課</t>
    <rPh sb="0" eb="3">
      <t>ジギョウカ</t>
    </rPh>
    <phoneticPr fontId="5"/>
  </si>
  <si>
    <t>吉田　和郎</t>
    <rPh sb="0" eb="2">
      <t>ヨシダ</t>
    </rPh>
    <rPh sb="3" eb="5">
      <t>カズオ</t>
    </rPh>
    <phoneticPr fontId="5"/>
  </si>
  <si>
    <t>○</t>
  </si>
  <si>
    <t>厚生労働省設置法第４条第１項104の２
厚生労働省組織令第108条</t>
    <rPh sb="0" eb="2">
      <t>コウセイ</t>
    </rPh>
    <rPh sb="2" eb="5">
      <t>ロウドウショウ</t>
    </rPh>
    <rPh sb="5" eb="8">
      <t>セッチホウ</t>
    </rPh>
    <rPh sb="8" eb="9">
      <t>ダイ</t>
    </rPh>
    <rPh sb="10" eb="11">
      <t>ジョウ</t>
    </rPh>
    <rPh sb="11" eb="12">
      <t>ダイ</t>
    </rPh>
    <rPh sb="13" eb="14">
      <t>コウ</t>
    </rPh>
    <rPh sb="20" eb="22">
      <t>コウセイ</t>
    </rPh>
    <rPh sb="22" eb="25">
      <t>ロウドウショウ</t>
    </rPh>
    <rPh sb="25" eb="27">
      <t>ソシキ</t>
    </rPh>
    <rPh sb="27" eb="28">
      <t>レイ</t>
    </rPh>
    <rPh sb="28" eb="29">
      <t>ダイ</t>
    </rPh>
    <rPh sb="32" eb="33">
      <t>ジョウ</t>
    </rPh>
    <phoneticPr fontId="5"/>
  </si>
  <si>
    <t>平成30年度慰霊巡拝等派遣費の国庫補助について
（平成30年３月30日厚生労働省発社援0330第16号）</t>
    <phoneticPr fontId="5"/>
  </si>
  <si>
    <t>先の大戦において亡くなられた方すべての遺骨を収容することが事実上困難なことから、国の責務として、政府の行う遺骨収集を補完し、戦没者遺族を慰藉することを目的とする。</t>
    <phoneticPr fontId="5"/>
  </si>
  <si>
    <t>先の大戦において旧主要戦域となった地域で、政府職員が戦没者遺族とともに、戦没者の戦没地点付近や政府が建立した海外戦没者慰霊碑を訪れて、現地追悼式などを行い、戦没者を慰霊する（一部補助事業　補助率１/３）。</t>
    <rPh sb="47" eb="49">
      <t>セイフ</t>
    </rPh>
    <rPh sb="78" eb="81">
      <t>センボツシャ</t>
    </rPh>
    <rPh sb="82" eb="84">
      <t>イレイ</t>
    </rPh>
    <phoneticPr fontId="5"/>
  </si>
  <si>
    <t>-</t>
    <phoneticPr fontId="5"/>
  </si>
  <si>
    <t>-</t>
    <phoneticPr fontId="5"/>
  </si>
  <si>
    <t>-</t>
    <phoneticPr fontId="5"/>
  </si>
  <si>
    <t>-</t>
    <phoneticPr fontId="5"/>
  </si>
  <si>
    <t>-</t>
    <phoneticPr fontId="5"/>
  </si>
  <si>
    <t>-</t>
    <phoneticPr fontId="5"/>
  </si>
  <si>
    <t>-</t>
    <phoneticPr fontId="5"/>
  </si>
  <si>
    <t>-</t>
    <phoneticPr fontId="5"/>
  </si>
  <si>
    <t>遺骨収集等庁費</t>
    <rPh sb="0" eb="2">
      <t>イコツ</t>
    </rPh>
    <rPh sb="2" eb="5">
      <t>シュウシュウトウ</t>
    </rPh>
    <rPh sb="5" eb="7">
      <t>チョウヒ</t>
    </rPh>
    <phoneticPr fontId="5"/>
  </si>
  <si>
    <t>遺骨収集等派遣費補助金</t>
    <rPh sb="0" eb="2">
      <t>イコツ</t>
    </rPh>
    <rPh sb="2" eb="5">
      <t>シュウシュウトウ</t>
    </rPh>
    <rPh sb="5" eb="7">
      <t>ハケン</t>
    </rPh>
    <rPh sb="7" eb="8">
      <t>ピ</t>
    </rPh>
    <rPh sb="8" eb="11">
      <t>ホジョキン</t>
    </rPh>
    <phoneticPr fontId="5"/>
  </si>
  <si>
    <t>遺骨収集等旅費</t>
    <rPh sb="0" eb="2">
      <t>イコツ</t>
    </rPh>
    <rPh sb="2" eb="5">
      <t>シュウシュウトウ</t>
    </rPh>
    <rPh sb="5" eb="7">
      <t>リョヒ</t>
    </rPh>
    <phoneticPr fontId="5"/>
  </si>
  <si>
    <t>平成30年度は慰霊巡拝参加者へのアンケートで「満足」の割合が85％を超えるようにする</t>
    <phoneticPr fontId="5"/>
  </si>
  <si>
    <t>慰霊巡拝参加者アンケート</t>
    <phoneticPr fontId="5"/>
  </si>
  <si>
    <t>平成30年度は慰霊巡拝参加者数を過去３年の平均を下回らないようにする</t>
    <rPh sb="0" eb="2">
      <t>ヘイセイ</t>
    </rPh>
    <phoneticPr fontId="5"/>
  </si>
  <si>
    <t>慰霊巡拝参加者数</t>
    <phoneticPr fontId="5"/>
  </si>
  <si>
    <t>平成２７年度～２９年度戦没者慰霊事業実施状況(慰霊巡拝)</t>
    <phoneticPr fontId="5"/>
  </si>
  <si>
    <t>%</t>
    <phoneticPr fontId="5"/>
  </si>
  <si>
    <t>%</t>
    <phoneticPr fontId="5"/>
  </si>
  <si>
    <t>-</t>
    <phoneticPr fontId="5"/>
  </si>
  <si>
    <t>-</t>
    <phoneticPr fontId="5"/>
  </si>
  <si>
    <t>人</t>
    <rPh sb="0" eb="1">
      <t>ニン</t>
    </rPh>
    <phoneticPr fontId="5"/>
  </si>
  <si>
    <t>-</t>
    <phoneticPr fontId="5"/>
  </si>
  <si>
    <t>-</t>
    <phoneticPr fontId="5"/>
  </si>
  <si>
    <t>慰霊巡拝の実施回数</t>
    <rPh sb="0" eb="2">
      <t>イレイ</t>
    </rPh>
    <rPh sb="2" eb="4">
      <t>ジュンパイ</t>
    </rPh>
    <rPh sb="5" eb="7">
      <t>ジッシ</t>
    </rPh>
    <rPh sb="7" eb="9">
      <t>カイスウ</t>
    </rPh>
    <phoneticPr fontId="5"/>
  </si>
  <si>
    <t>回</t>
    <rPh sb="0" eb="1">
      <t>カイ</t>
    </rPh>
    <phoneticPr fontId="5"/>
  </si>
  <si>
    <t>X：慰霊巡拝の実施に要した経費／Y：慰霊巡拝の実施数　　　　　　　　</t>
    <rPh sb="23" eb="25">
      <t>ジッシ</t>
    </rPh>
    <rPh sb="25" eb="26">
      <t>スウ</t>
    </rPh>
    <phoneticPr fontId="5"/>
  </si>
  <si>
    <t>千円</t>
    <rPh sb="0" eb="2">
      <t>センエン</t>
    </rPh>
    <phoneticPr fontId="5"/>
  </si>
  <si>
    <t>83百万円/13回</t>
    <rPh sb="2" eb="4">
      <t>ヒャクマン</t>
    </rPh>
    <rPh sb="4" eb="5">
      <t>エン</t>
    </rPh>
    <rPh sb="8" eb="9">
      <t>カイ</t>
    </rPh>
    <phoneticPr fontId="5"/>
  </si>
  <si>
    <t>79百万円/12回</t>
    <rPh sb="2" eb="4">
      <t>ヒャクマン</t>
    </rPh>
    <rPh sb="4" eb="5">
      <t>エン</t>
    </rPh>
    <rPh sb="8" eb="9">
      <t>カイ</t>
    </rPh>
    <phoneticPr fontId="5"/>
  </si>
  <si>
    <t>X/Y</t>
    <phoneticPr fontId="5"/>
  </si>
  <si>
    <t>87百万円/13回</t>
    <rPh sb="2" eb="4">
      <t>ヒャクマン</t>
    </rPh>
    <rPh sb="4" eb="5">
      <t>エン</t>
    </rPh>
    <rPh sb="8" eb="9">
      <t>カイ</t>
    </rPh>
    <phoneticPr fontId="5"/>
  </si>
  <si>
    <t>戦傷病者・戦没者遺族等への援護、戦没者の遺骨の収集等を行うこと（Ⅷ－３）</t>
    <phoneticPr fontId="5"/>
  </si>
  <si>
    <t>慰霊巡拝参加者のうち、「満足した」と答える者の割合</t>
    <phoneticPr fontId="5"/>
  </si>
  <si>
    <t>-</t>
    <phoneticPr fontId="5"/>
  </si>
  <si>
    <t>-</t>
    <phoneticPr fontId="5"/>
  </si>
  <si>
    <t>%</t>
    <phoneticPr fontId="5"/>
  </si>
  <si>
    <t>%</t>
    <phoneticPr fontId="5"/>
  </si>
  <si>
    <t>先の大戦で旧主要戦域となった地域で、政府職員が戦没者遺族とともに戦没者の戦没地点付近や国が建立した海外戦没者慰霊碑を訪れて、現地追悼式などを行い戦没者の慰霊を行う（一部補助事業　補助率１／３）。
これにより、戦没者遺族の慰藉につながるものである。</t>
    <phoneticPr fontId="5"/>
  </si>
  <si>
    <t>未だ113万柱もの遺骨が帰還していない状況である中、海外に残されたままの戦没者の慰霊や遺骨が戻らない関係遺族の慰藉として行う本事業はニーズが高い。</t>
    <phoneticPr fontId="5"/>
  </si>
  <si>
    <t>先の大戦において亡くなられた方すべての遺骨を収容することが事実上困難なことから、国の責務として、政府の行う遺骨収集を補完し、戦没者遺族を慰藉することを目的とする事業であり、国が実施すべき事業である。</t>
    <rPh sb="80" eb="82">
      <t>ジギョウ</t>
    </rPh>
    <rPh sb="86" eb="87">
      <t>クニ</t>
    </rPh>
    <rPh sb="88" eb="90">
      <t>ジッシ</t>
    </rPh>
    <rPh sb="93" eb="95">
      <t>ジギョウ</t>
    </rPh>
    <phoneticPr fontId="5"/>
  </si>
  <si>
    <t>海没遺骨や相手国の事情等から遺骨収集ができない地域の戦没者の慰霊や関係遺族を慰藉するものである。未だ113万柱もの遺骨が帰還していない状況であり、優先度は高い。</t>
    <phoneticPr fontId="5"/>
  </si>
  <si>
    <t>補助対象者の範囲を定め適切に実施しており、負担関係は妥当である。</t>
    <phoneticPr fontId="5"/>
  </si>
  <si>
    <t>事業の実績を踏まえ、必要な経費について毎年見直しを行っている。</t>
    <phoneticPr fontId="5"/>
  </si>
  <si>
    <t>‐</t>
  </si>
  <si>
    <t>-</t>
    <phoneticPr fontId="5"/>
  </si>
  <si>
    <t>事業実施にあたり、必要なもののみに限定されている。</t>
    <phoneticPr fontId="5"/>
  </si>
  <si>
    <t>当初見込み通り実施できている。</t>
    <rPh sb="0" eb="2">
      <t>トウショ</t>
    </rPh>
    <rPh sb="2" eb="4">
      <t>ミコ</t>
    </rPh>
    <rPh sb="5" eb="6">
      <t>ドオ</t>
    </rPh>
    <rPh sb="7" eb="9">
      <t>ジッシ</t>
    </rPh>
    <phoneticPr fontId="5"/>
  </si>
  <si>
    <t>慰霊友好親善事業</t>
    <rPh sb="0" eb="2">
      <t>イレイ</t>
    </rPh>
    <rPh sb="2" eb="4">
      <t>ユウコウ</t>
    </rPh>
    <rPh sb="4" eb="6">
      <t>シンゼン</t>
    </rPh>
    <rPh sb="6" eb="8">
      <t>ジギョウ</t>
    </rPh>
    <phoneticPr fontId="5"/>
  </si>
  <si>
    <t>事業の趣旨・役割は以下の通りである。
・慰霊巡拝事業・・・国において遺骨収集事業を実施しているが、未だ海外に多く眠る戦没者を国として慰霊するために、政府慰霊巡拝団を旧戦域に派遣し、戦没者の慰霊を行う。
・慰霊友好親善事業・・・戦没者遺児が旧戦域の人々と戦争犠牲者の遺族という共通の立場から友好親善を図り、慰霊事業に対する相手国の理解を深めることで、広く戦争犠牲者の慰霊追悼を行い、恒久平和を願う。</t>
    <phoneticPr fontId="5"/>
  </si>
  <si>
    <t>平成29年度の慰霊巡拝事業は、当初計画どおりに実施できている。なお、平成23年度より、可能な限り競争性のある選定となるよう補助金の交付対象を公募により選定する方式へ改めている。</t>
    <phoneticPr fontId="5"/>
  </si>
  <si>
    <t>当初計画どおりに実施できており、引き続き、慰霊巡拝事業に必要な経費について精査し、適切に事業を実施していくこととする。</t>
    <phoneticPr fontId="5"/>
  </si>
  <si>
    <t>462</t>
    <phoneticPr fontId="5"/>
  </si>
  <si>
    <t>420・0065</t>
    <phoneticPr fontId="5"/>
  </si>
  <si>
    <t>366・0909</t>
    <phoneticPr fontId="5"/>
  </si>
  <si>
    <t>731</t>
    <phoneticPr fontId="5"/>
  </si>
  <si>
    <t>729</t>
    <phoneticPr fontId="5"/>
  </si>
  <si>
    <t>745</t>
    <phoneticPr fontId="5"/>
  </si>
  <si>
    <t>712</t>
    <phoneticPr fontId="5"/>
  </si>
  <si>
    <t>108百万円/12回</t>
    <rPh sb="3" eb="5">
      <t>ヒャクマン</t>
    </rPh>
    <rPh sb="5" eb="6">
      <t>エン</t>
    </rPh>
    <rPh sb="9" eb="10">
      <t>カイ</t>
    </rPh>
    <phoneticPr fontId="5"/>
  </si>
  <si>
    <t>-</t>
    <phoneticPr fontId="5"/>
  </si>
  <si>
    <t>-</t>
    <phoneticPr fontId="5"/>
  </si>
  <si>
    <t>-</t>
    <phoneticPr fontId="5"/>
  </si>
  <si>
    <t>-</t>
    <phoneticPr fontId="5"/>
  </si>
  <si>
    <t>-</t>
    <phoneticPr fontId="5"/>
  </si>
  <si>
    <t>海外での事業実施であることから、現地事情の把握に努めるとともに、一般競争入札を実施する等経費節減に努めている。</t>
    <rPh sb="39" eb="41">
      <t>ジッシ</t>
    </rPh>
    <phoneticPr fontId="5"/>
  </si>
  <si>
    <t>実績は目標をおおむね達成している。</t>
    <rPh sb="0" eb="2">
      <t>ジッセキ</t>
    </rPh>
    <rPh sb="3" eb="5">
      <t>モクヒョウ</t>
    </rPh>
    <rPh sb="10" eb="12">
      <t>タッセイ</t>
    </rPh>
    <phoneticPr fontId="5"/>
  </si>
  <si>
    <t>【平成29年度実績額】※集計中のため、暫定値である。</t>
    <rPh sb="1" eb="3">
      <t>ヘイセイ</t>
    </rPh>
    <rPh sb="5" eb="7">
      <t>ネンド</t>
    </rPh>
    <rPh sb="7" eb="10">
      <t>ジッセキガク</t>
    </rPh>
    <rPh sb="12" eb="15">
      <t>シュウケイチュウ</t>
    </rPh>
    <rPh sb="19" eb="22">
      <t>ザンテイチ</t>
    </rPh>
    <phoneticPr fontId="5"/>
  </si>
  <si>
    <t>A.名鉄観光サービス（株）</t>
    <rPh sb="2" eb="4">
      <t>メイテツ</t>
    </rPh>
    <rPh sb="4" eb="6">
      <t>カンコウ</t>
    </rPh>
    <rPh sb="10" eb="13">
      <t>カブ</t>
    </rPh>
    <phoneticPr fontId="5"/>
  </si>
  <si>
    <t>B.（一財）日本遺族会</t>
    <rPh sb="3" eb="4">
      <t>イチ</t>
    </rPh>
    <rPh sb="4" eb="5">
      <t>ザイ</t>
    </rPh>
    <rPh sb="6" eb="8">
      <t>ニホン</t>
    </rPh>
    <rPh sb="8" eb="11">
      <t>イゾクカイ</t>
    </rPh>
    <phoneticPr fontId="5"/>
  </si>
  <si>
    <t>雑役務費</t>
    <rPh sb="0" eb="1">
      <t>ザツ</t>
    </rPh>
    <rPh sb="1" eb="4">
      <t>エキムヒ</t>
    </rPh>
    <phoneticPr fontId="5"/>
  </si>
  <si>
    <t>旅費</t>
    <rPh sb="0" eb="2">
      <t>リョヒ</t>
    </rPh>
    <phoneticPr fontId="5"/>
  </si>
  <si>
    <t>慰霊巡拝に参加する遺族への補助</t>
    <rPh sb="0" eb="2">
      <t>イレイ</t>
    </rPh>
    <rPh sb="2" eb="4">
      <t>ジュンパイ</t>
    </rPh>
    <rPh sb="5" eb="7">
      <t>サンカ</t>
    </rPh>
    <rPh sb="9" eb="11">
      <t>イゾク</t>
    </rPh>
    <rPh sb="13" eb="15">
      <t>ホジョ</t>
    </rPh>
    <phoneticPr fontId="5"/>
  </si>
  <si>
    <t>名鉄観光サービス</t>
    <rPh sb="0" eb="2">
      <t>メイテツ</t>
    </rPh>
    <rPh sb="2" eb="4">
      <t>カンコウ</t>
    </rPh>
    <phoneticPr fontId="5"/>
  </si>
  <si>
    <t>添乗員・看護師同行経費等</t>
    <rPh sb="0" eb="3">
      <t>テンジョウイン</t>
    </rPh>
    <rPh sb="4" eb="7">
      <t>カンゴシ</t>
    </rPh>
    <rPh sb="7" eb="9">
      <t>ドウコウ</t>
    </rPh>
    <rPh sb="9" eb="11">
      <t>ケイヒ</t>
    </rPh>
    <rPh sb="11" eb="12">
      <t>トウ</t>
    </rPh>
    <phoneticPr fontId="5"/>
  </si>
  <si>
    <t>日本航空株式会社</t>
    <rPh sb="0" eb="2">
      <t>ニホン</t>
    </rPh>
    <rPh sb="2" eb="4">
      <t>コウクウ</t>
    </rPh>
    <rPh sb="4" eb="6">
      <t>カブシキ</t>
    </rPh>
    <rPh sb="6" eb="8">
      <t>カイシャ</t>
    </rPh>
    <phoneticPr fontId="5"/>
  </si>
  <si>
    <t>第１次硫黄島慰霊巡拝実施に係るチャーター機借上</t>
    <rPh sb="0" eb="1">
      <t>ダイ</t>
    </rPh>
    <rPh sb="2" eb="3">
      <t>ジ</t>
    </rPh>
    <rPh sb="3" eb="6">
      <t>イオウトウ</t>
    </rPh>
    <rPh sb="6" eb="8">
      <t>イレイ</t>
    </rPh>
    <rPh sb="8" eb="10">
      <t>ジュンパイ</t>
    </rPh>
    <rPh sb="10" eb="12">
      <t>ジッシ</t>
    </rPh>
    <rPh sb="13" eb="14">
      <t>カカ</t>
    </rPh>
    <rPh sb="20" eb="21">
      <t>キ</t>
    </rPh>
    <rPh sb="21" eb="23">
      <t>カリアゲ</t>
    </rPh>
    <phoneticPr fontId="5"/>
  </si>
  <si>
    <t>東部トップツアーズ（株）</t>
    <rPh sb="0" eb="2">
      <t>トウブ</t>
    </rPh>
    <rPh sb="9" eb="12">
      <t>カブ</t>
    </rPh>
    <phoneticPr fontId="5"/>
  </si>
  <si>
    <t>インドネシア慰霊巡拝に係る添乗員・看護師同行経費等</t>
    <rPh sb="6" eb="8">
      <t>イレイ</t>
    </rPh>
    <rPh sb="8" eb="10">
      <t>ジュンパイ</t>
    </rPh>
    <rPh sb="11" eb="12">
      <t>カカ</t>
    </rPh>
    <rPh sb="13" eb="16">
      <t>テンジョウイン</t>
    </rPh>
    <rPh sb="17" eb="20">
      <t>カンゴシ</t>
    </rPh>
    <rPh sb="20" eb="22">
      <t>ドウコウ</t>
    </rPh>
    <rPh sb="22" eb="24">
      <t>ケイヒ</t>
    </rPh>
    <rPh sb="24" eb="25">
      <t>トウ</t>
    </rPh>
    <phoneticPr fontId="5"/>
  </si>
  <si>
    <t>第２次硫黄島慰霊巡拝に係るチャーター機借上</t>
    <rPh sb="0" eb="1">
      <t>ダイ</t>
    </rPh>
    <rPh sb="2" eb="3">
      <t>ジ</t>
    </rPh>
    <rPh sb="3" eb="6">
      <t>イオウトウ</t>
    </rPh>
    <rPh sb="6" eb="8">
      <t>イレイ</t>
    </rPh>
    <rPh sb="8" eb="10">
      <t>ジュンパイ</t>
    </rPh>
    <rPh sb="11" eb="12">
      <t>カカ</t>
    </rPh>
    <rPh sb="18" eb="19">
      <t>キ</t>
    </rPh>
    <rPh sb="19" eb="21">
      <t>カリアゲ</t>
    </rPh>
    <phoneticPr fontId="5"/>
  </si>
  <si>
    <t>マーシャル・ギルバート諸島慰霊巡拝に係る添乗員・看護師同行経費等</t>
    <rPh sb="11" eb="13">
      <t>ショトウ</t>
    </rPh>
    <rPh sb="13" eb="15">
      <t>イレイ</t>
    </rPh>
    <rPh sb="15" eb="17">
      <t>ジュンパイ</t>
    </rPh>
    <rPh sb="18" eb="19">
      <t>カカ</t>
    </rPh>
    <rPh sb="20" eb="23">
      <t>テンジョウイン</t>
    </rPh>
    <rPh sb="24" eb="27">
      <t>カンゴシ</t>
    </rPh>
    <rPh sb="27" eb="29">
      <t>ドウコウ</t>
    </rPh>
    <rPh sb="29" eb="31">
      <t>ケイヒ</t>
    </rPh>
    <rPh sb="31" eb="32">
      <t>トウ</t>
    </rPh>
    <phoneticPr fontId="5"/>
  </si>
  <si>
    <t>東部ニューギニア慰霊巡拝に係る添乗員・看護師同行経費等</t>
    <rPh sb="0" eb="2">
      <t>トウブ</t>
    </rPh>
    <rPh sb="8" eb="10">
      <t>イレイ</t>
    </rPh>
    <rPh sb="10" eb="12">
      <t>ジュンパイ</t>
    </rPh>
    <rPh sb="13" eb="14">
      <t>カカ</t>
    </rPh>
    <rPh sb="15" eb="18">
      <t>テンジョウイン</t>
    </rPh>
    <rPh sb="19" eb="22">
      <t>カンゴシ</t>
    </rPh>
    <rPh sb="22" eb="24">
      <t>ドウコウ</t>
    </rPh>
    <rPh sb="24" eb="26">
      <t>ケイヒ</t>
    </rPh>
    <rPh sb="26" eb="27">
      <t>トウ</t>
    </rPh>
    <phoneticPr fontId="5"/>
  </si>
  <si>
    <t>（株）小田急トラベル</t>
    <rPh sb="0" eb="3">
      <t>カブ</t>
    </rPh>
    <rPh sb="3" eb="6">
      <t>オダキュウ</t>
    </rPh>
    <phoneticPr fontId="5"/>
  </si>
  <si>
    <t>フィリピン慰霊巡拝に係る添乗員・看護師同行経費等</t>
    <phoneticPr fontId="5"/>
  </si>
  <si>
    <t>エムオーツーリスト（株）</t>
    <rPh sb="9" eb="12">
      <t>カブ</t>
    </rPh>
    <phoneticPr fontId="5"/>
  </si>
  <si>
    <t>ハバロフスク地方慰霊巡拝に係る添乗員・看護師同行経費等</t>
    <rPh sb="6" eb="8">
      <t>チホウ</t>
    </rPh>
    <phoneticPr fontId="5"/>
  </si>
  <si>
    <t>株式会社ＳＥＬＣ</t>
    <rPh sb="0" eb="2">
      <t>カブシキ</t>
    </rPh>
    <rPh sb="2" eb="4">
      <t>カイシャ</t>
    </rPh>
    <phoneticPr fontId="5"/>
  </si>
  <si>
    <t>イルクーツク州慰霊巡拝に係る添乗員・看護師同行経費等</t>
    <rPh sb="6" eb="7">
      <t>シュウ</t>
    </rPh>
    <phoneticPr fontId="5"/>
  </si>
  <si>
    <t>クラスノヤルスク地方慰霊巡拝に係る添乗員・看護師同行経費等</t>
    <rPh sb="8" eb="10">
      <t>チホウ</t>
    </rPh>
    <phoneticPr fontId="5"/>
  </si>
  <si>
    <t>中国東北地方慰霊巡拝に係る添乗員・看護師同行経費等</t>
    <rPh sb="0" eb="2">
      <t>チュウゴク</t>
    </rPh>
    <rPh sb="2" eb="4">
      <t>トウホク</t>
    </rPh>
    <rPh sb="4" eb="6">
      <t>チホウ</t>
    </rPh>
    <rPh sb="6" eb="8">
      <t>イレイ</t>
    </rPh>
    <rPh sb="8" eb="10">
      <t>ジュンパイ</t>
    </rPh>
    <rPh sb="11" eb="12">
      <t>カカ</t>
    </rPh>
    <rPh sb="13" eb="16">
      <t>テンジョウイン</t>
    </rPh>
    <rPh sb="17" eb="20">
      <t>カンゴシ</t>
    </rPh>
    <rPh sb="20" eb="22">
      <t>ドウコウ</t>
    </rPh>
    <rPh sb="22" eb="24">
      <t>ケイヒ</t>
    </rPh>
    <rPh sb="24" eb="25">
      <t>トウ</t>
    </rPh>
    <phoneticPr fontId="5"/>
  </si>
  <si>
    <t>（一財）日本遺族会</t>
    <rPh sb="1" eb="2">
      <t>イチ</t>
    </rPh>
    <rPh sb="2" eb="3">
      <t>ザイ</t>
    </rPh>
    <rPh sb="4" eb="6">
      <t>ニホン</t>
    </rPh>
    <rPh sb="6" eb="9">
      <t>イゾクカイ</t>
    </rPh>
    <phoneticPr fontId="5"/>
  </si>
  <si>
    <t>参加遺族のとりまとめ及び旅費の補助</t>
    <rPh sb="0" eb="2">
      <t>サンカ</t>
    </rPh>
    <rPh sb="2" eb="4">
      <t>イゾク</t>
    </rPh>
    <rPh sb="10" eb="11">
      <t>オヨ</t>
    </rPh>
    <rPh sb="12" eb="14">
      <t>リョヒ</t>
    </rPh>
    <rPh sb="15" eb="17">
      <t>ホジョ</t>
    </rPh>
    <phoneticPr fontId="5"/>
  </si>
  <si>
    <t>補助金等交付</t>
  </si>
  <si>
    <t>-</t>
    <phoneticPr fontId="5"/>
  </si>
  <si>
    <t>-</t>
    <phoneticPr fontId="5"/>
  </si>
  <si>
    <t>-</t>
    <phoneticPr fontId="5"/>
  </si>
  <si>
    <t>有</t>
  </si>
  <si>
    <t>一般競争入札により、競争性の確保に努めているが、一部について不落による随意契約及び「予算決算及び会計令」に基づく少額の随意契約を行っている。また、一者応札となった契約については、公告期間の延長、前回仕様書の要求があった業者に対する声かけ等を行い、競争性の確保に努める。</t>
    <rPh sb="30" eb="31">
      <t>フ</t>
    </rPh>
    <rPh sb="31" eb="32">
      <t>ラク</t>
    </rPh>
    <rPh sb="35" eb="37">
      <t>ズイイ</t>
    </rPh>
    <rPh sb="37" eb="39">
      <t>ケイヤク</t>
    </rPh>
    <rPh sb="39" eb="40">
      <t>オヨ</t>
    </rPh>
    <rPh sb="42" eb="44">
      <t>ヨサン</t>
    </rPh>
    <rPh sb="44" eb="46">
      <t>ケッサン</t>
    </rPh>
    <rPh sb="46" eb="47">
      <t>オヨ</t>
    </rPh>
    <rPh sb="48" eb="51">
      <t>カイケイレイ</t>
    </rPh>
    <rPh sb="53" eb="54">
      <t>モト</t>
    </rPh>
    <rPh sb="118" eb="119">
      <t>トウ</t>
    </rPh>
    <phoneticPr fontId="5"/>
  </si>
  <si>
    <t>戦没者遺骨収集事業の推進等により、戦没者遺族を慰藉するとともに中国残留邦人等に対する自立支援等を行うこと（Ⅷ－３－２）</t>
    <phoneticPr fontId="5"/>
  </si>
  <si>
    <t>-</t>
    <phoneticPr fontId="5"/>
  </si>
  <si>
    <t>-</t>
    <phoneticPr fontId="5"/>
  </si>
  <si>
    <t>慰霊巡拝について「満足」と回答した者の数／慰霊巡拝のアンケートに回答した者の数</t>
    <rPh sb="0" eb="2">
      <t>イレイ</t>
    </rPh>
    <rPh sb="2" eb="4">
      <t>ジュンパイ</t>
    </rPh>
    <rPh sb="9" eb="11">
      <t>マンゾク</t>
    </rPh>
    <rPh sb="13" eb="15">
      <t>カイトウ</t>
    </rPh>
    <rPh sb="17" eb="18">
      <t>モノ</t>
    </rPh>
    <rPh sb="19" eb="20">
      <t>カズ</t>
    </rPh>
    <rPh sb="32" eb="34">
      <t>カイトウ</t>
    </rPh>
    <rPh sb="36" eb="37">
      <t>モノ</t>
    </rPh>
    <rPh sb="38" eb="39">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</si>
</sst>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169334</xdr:colOff>
      <xdr:row>744</xdr:row>
      <xdr:rowOff>105830</xdr:rowOff>
    </xdr:from>
    <xdr:to>
      <xdr:col>24</xdr:col>
      <xdr:colOff>127001</xdr:colOff>
      <xdr:row>745</xdr:row>
      <xdr:rowOff>296330</xdr:rowOff>
    </xdr:to>
    <xdr:sp macro="" textlink="">
      <xdr:nvSpPr>
        <xdr:cNvPr id="3" name="正方形/長方形 2"/>
        <xdr:cNvSpPr/>
      </xdr:nvSpPr>
      <xdr:spPr>
        <a:xfrm>
          <a:off x="2582334" y="43635080"/>
          <a:ext cx="2370667" cy="5397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厚生労働省　</a:t>
          </a:r>
          <a:r>
            <a:rPr kumimoji="1" lang="en-US" altLang="ja-JP" sz="1200">
              <a:solidFill>
                <a:schemeClr val="tx1"/>
              </a:solidFill>
              <a:latin typeface="ＭＳ Ｐゴシック" panose="020B0600070205080204" pitchFamily="50" charset="-128"/>
              <a:ea typeface="ＭＳ Ｐゴシック" panose="020B0600070205080204" pitchFamily="50" charset="-128"/>
            </a:rPr>
            <a:t>108</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28</xdr:col>
      <xdr:colOff>42334</xdr:colOff>
      <xdr:row>743</xdr:row>
      <xdr:rowOff>95250</xdr:rowOff>
    </xdr:from>
    <xdr:to>
      <xdr:col>40</xdr:col>
      <xdr:colOff>137583</xdr:colOff>
      <xdr:row>745</xdr:row>
      <xdr:rowOff>306917</xdr:rowOff>
    </xdr:to>
    <xdr:grpSp>
      <xdr:nvGrpSpPr>
        <xdr:cNvPr id="7" name="グループ化 6"/>
        <xdr:cNvGrpSpPr/>
      </xdr:nvGrpSpPr>
      <xdr:grpSpPr>
        <a:xfrm>
          <a:off x="5643034" y="44338875"/>
          <a:ext cx="2495549" cy="916517"/>
          <a:chOff x="5651501" y="43275250"/>
          <a:chExt cx="2508249" cy="910167"/>
        </a:xfrm>
      </xdr:grpSpPr>
      <xdr:sp macro="" textlink="">
        <xdr:nvSpPr>
          <xdr:cNvPr id="4" name="正方形/長方形 3"/>
          <xdr:cNvSpPr/>
        </xdr:nvSpPr>
        <xdr:spPr>
          <a:xfrm>
            <a:off x="5651501" y="43275250"/>
            <a:ext cx="2370667" cy="38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一般競争入札（最低価格）等</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6" name="正方形/長方形 5"/>
          <xdr:cNvSpPr/>
        </xdr:nvSpPr>
        <xdr:spPr>
          <a:xfrm>
            <a:off x="5715000" y="43645667"/>
            <a:ext cx="2444750" cy="5397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Ａ．民間企業（８者）　</a:t>
            </a:r>
            <a:r>
              <a:rPr kumimoji="1" lang="en-US" altLang="ja-JP" sz="1200">
                <a:solidFill>
                  <a:schemeClr val="tx1"/>
                </a:solidFill>
                <a:latin typeface="ＭＳ Ｐゴシック" panose="020B0600070205080204" pitchFamily="50" charset="-128"/>
                <a:ea typeface="ＭＳ Ｐゴシック" panose="020B0600070205080204" pitchFamily="50" charset="-128"/>
              </a:rPr>
              <a:t>71</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p>
        </xdr:txBody>
      </xdr:sp>
    </xdr:grpSp>
    <xdr:clientData/>
  </xdr:twoCellAnchor>
  <xdr:twoCellAnchor>
    <xdr:from>
      <xdr:col>28</xdr:col>
      <xdr:colOff>52917</xdr:colOff>
      <xdr:row>746</xdr:row>
      <xdr:rowOff>84667</xdr:rowOff>
    </xdr:from>
    <xdr:to>
      <xdr:col>47</xdr:col>
      <xdr:colOff>21166</xdr:colOff>
      <xdr:row>747</xdr:row>
      <xdr:rowOff>264583</xdr:rowOff>
    </xdr:to>
    <xdr:sp macro="" textlink="">
      <xdr:nvSpPr>
        <xdr:cNvPr id="8" name="大かっこ 7"/>
        <xdr:cNvSpPr/>
      </xdr:nvSpPr>
      <xdr:spPr>
        <a:xfrm>
          <a:off x="5683250" y="44312417"/>
          <a:ext cx="3788833" cy="5291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chemeClr val="tx1"/>
              </a:solidFill>
            </a:rPr>
            <a:t>慰霊巡拝の実施に必要なチャーター機借上、会場借上等</a:t>
          </a:r>
        </a:p>
      </xdr:txBody>
    </xdr:sp>
    <xdr:clientData/>
  </xdr:twoCellAnchor>
  <xdr:twoCellAnchor>
    <xdr:from>
      <xdr:col>28</xdr:col>
      <xdr:colOff>74084</xdr:colOff>
      <xdr:row>750</xdr:row>
      <xdr:rowOff>0</xdr:rowOff>
    </xdr:from>
    <xdr:to>
      <xdr:col>41</xdr:col>
      <xdr:colOff>137583</xdr:colOff>
      <xdr:row>752</xdr:row>
      <xdr:rowOff>211667</xdr:rowOff>
    </xdr:to>
    <xdr:grpSp>
      <xdr:nvGrpSpPr>
        <xdr:cNvPr id="9" name="グループ化 8"/>
        <xdr:cNvGrpSpPr/>
      </xdr:nvGrpSpPr>
      <xdr:grpSpPr>
        <a:xfrm>
          <a:off x="5674784" y="46710600"/>
          <a:ext cx="2663824" cy="916517"/>
          <a:chOff x="5651501" y="43275250"/>
          <a:chExt cx="2677583" cy="910167"/>
        </a:xfrm>
      </xdr:grpSpPr>
      <xdr:sp macro="" textlink="">
        <xdr:nvSpPr>
          <xdr:cNvPr id="10" name="正方形/長方形 9"/>
          <xdr:cNvSpPr/>
        </xdr:nvSpPr>
        <xdr:spPr>
          <a:xfrm>
            <a:off x="5651501" y="43275250"/>
            <a:ext cx="2370667" cy="38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補助金等交付</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11" name="正方形/長方形 10"/>
          <xdr:cNvSpPr/>
        </xdr:nvSpPr>
        <xdr:spPr>
          <a:xfrm>
            <a:off x="5715000" y="43645667"/>
            <a:ext cx="2614084" cy="5397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Ｂ．（一財）日本遺族会　</a:t>
            </a:r>
            <a:r>
              <a:rPr kumimoji="1" lang="en-US" altLang="ja-JP" sz="1200">
                <a:solidFill>
                  <a:schemeClr val="tx1"/>
                </a:solidFill>
                <a:latin typeface="ＭＳ Ｐゴシック" panose="020B0600070205080204" pitchFamily="50" charset="-128"/>
                <a:ea typeface="ＭＳ Ｐゴシック" panose="020B0600070205080204" pitchFamily="50" charset="-128"/>
              </a:rPr>
              <a:t>24</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p>
        </xdr:txBody>
      </xdr:sp>
    </xdr:grpSp>
    <xdr:clientData/>
  </xdr:twoCellAnchor>
  <xdr:twoCellAnchor>
    <xdr:from>
      <xdr:col>28</xdr:col>
      <xdr:colOff>116418</xdr:colOff>
      <xdr:row>752</xdr:row>
      <xdr:rowOff>254000</xdr:rowOff>
    </xdr:from>
    <xdr:to>
      <xdr:col>47</xdr:col>
      <xdr:colOff>84667</xdr:colOff>
      <xdr:row>754</xdr:row>
      <xdr:rowOff>84666</xdr:rowOff>
    </xdr:to>
    <xdr:sp macro="" textlink="">
      <xdr:nvSpPr>
        <xdr:cNvPr id="12" name="大かっこ 11"/>
        <xdr:cNvSpPr/>
      </xdr:nvSpPr>
      <xdr:spPr>
        <a:xfrm>
          <a:off x="5746751" y="46577250"/>
          <a:ext cx="3788833" cy="5291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chemeClr val="tx1"/>
              </a:solidFill>
            </a:rPr>
            <a:t>慰霊巡拝の実施に必要なチャーター機借上、会場借上等</a:t>
          </a:r>
        </a:p>
      </xdr:txBody>
    </xdr:sp>
    <xdr:clientData/>
  </xdr:twoCellAnchor>
  <xdr:twoCellAnchor>
    <xdr:from>
      <xdr:col>6</xdr:col>
      <xdr:colOff>105833</xdr:colOff>
      <xdr:row>754</xdr:row>
      <xdr:rowOff>328083</xdr:rowOff>
    </xdr:from>
    <xdr:to>
      <xdr:col>22</xdr:col>
      <xdr:colOff>200500</xdr:colOff>
      <xdr:row>756</xdr:row>
      <xdr:rowOff>264582</xdr:rowOff>
    </xdr:to>
    <xdr:sp macro="" textlink="">
      <xdr:nvSpPr>
        <xdr:cNvPr id="13" name="大かっこ 12"/>
        <xdr:cNvSpPr/>
      </xdr:nvSpPr>
      <xdr:spPr>
        <a:xfrm>
          <a:off x="1312333" y="47349833"/>
          <a:ext cx="3312000" cy="6349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慰霊巡拝の実施に係る事務費　</a:t>
          </a:r>
          <a:r>
            <a:rPr kumimoji="1" lang="en-US" altLang="ja-JP" sz="1100">
              <a:solidFill>
                <a:schemeClr val="tx1"/>
              </a:solidFill>
              <a:latin typeface="ＭＳ Ｐゴシック" panose="020B0600070205080204" pitchFamily="50" charset="-128"/>
              <a:ea typeface="ＭＳ Ｐゴシック" panose="020B0600070205080204" pitchFamily="50" charset="-128"/>
            </a:rPr>
            <a:t>13</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慰霊巡拝派遣に係る旅費等</a:t>
          </a:r>
        </a:p>
      </xdr:txBody>
    </xdr:sp>
    <xdr:clientData/>
  </xdr:twoCellAnchor>
  <xdr:twoCellAnchor>
    <xdr:from>
      <xdr:col>24</xdr:col>
      <xdr:colOff>127000</xdr:colOff>
      <xdr:row>745</xdr:row>
      <xdr:rowOff>26455</xdr:rowOff>
    </xdr:from>
    <xdr:to>
      <xdr:col>28</xdr:col>
      <xdr:colOff>114667</xdr:colOff>
      <xdr:row>745</xdr:row>
      <xdr:rowOff>26455</xdr:rowOff>
    </xdr:to>
    <xdr:cxnSp macro="">
      <xdr:nvCxnSpPr>
        <xdr:cNvPr id="15" name="直線コネクタ 14"/>
        <xdr:cNvCxnSpPr>
          <a:stCxn id="3" idx="3"/>
          <a:endCxn id="6" idx="1"/>
        </xdr:cNvCxnSpPr>
      </xdr:nvCxnSpPr>
      <xdr:spPr>
        <a:xfrm>
          <a:off x="4953000" y="43904955"/>
          <a:ext cx="7920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137570</xdr:colOff>
      <xdr:row>751</xdr:row>
      <xdr:rowOff>322791</xdr:rowOff>
    </xdr:from>
    <xdr:to>
      <xdr:col>28</xdr:col>
      <xdr:colOff>131404</xdr:colOff>
      <xdr:row>751</xdr:row>
      <xdr:rowOff>322791</xdr:rowOff>
    </xdr:to>
    <xdr:cxnSp macro="">
      <xdr:nvCxnSpPr>
        <xdr:cNvPr id="19" name="直線コネクタ 18"/>
        <xdr:cNvCxnSpPr/>
      </xdr:nvCxnSpPr>
      <xdr:spPr>
        <a:xfrm flipV="1">
          <a:off x="5365737" y="46296791"/>
          <a:ext cx="3960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137583</xdr:colOff>
      <xdr:row>745</xdr:row>
      <xdr:rowOff>10583</xdr:rowOff>
    </xdr:from>
    <xdr:to>
      <xdr:col>26</xdr:col>
      <xdr:colOff>137583</xdr:colOff>
      <xdr:row>751</xdr:row>
      <xdr:rowOff>327083</xdr:rowOff>
    </xdr:to>
    <xdr:cxnSp macro="">
      <xdr:nvCxnSpPr>
        <xdr:cNvPr id="23" name="直線コネクタ 22"/>
        <xdr:cNvCxnSpPr/>
      </xdr:nvCxnSpPr>
      <xdr:spPr>
        <a:xfrm>
          <a:off x="5365750" y="43889083"/>
          <a:ext cx="0" cy="241200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P32" sqref="P32:X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711</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551</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151</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556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105</v>
      </c>
      <c r="Q13" s="657"/>
      <c r="R13" s="657"/>
      <c r="S13" s="657"/>
      <c r="T13" s="657"/>
      <c r="U13" s="657"/>
      <c r="V13" s="658"/>
      <c r="W13" s="656">
        <v>88</v>
      </c>
      <c r="X13" s="657"/>
      <c r="Y13" s="657"/>
      <c r="Z13" s="657"/>
      <c r="AA13" s="657"/>
      <c r="AB13" s="657"/>
      <c r="AC13" s="658"/>
      <c r="AD13" s="656">
        <v>87</v>
      </c>
      <c r="AE13" s="657"/>
      <c r="AF13" s="657"/>
      <c r="AG13" s="657"/>
      <c r="AH13" s="657"/>
      <c r="AI13" s="657"/>
      <c r="AJ13" s="658"/>
      <c r="AK13" s="656">
        <v>87</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562</v>
      </c>
      <c r="Q14" s="657"/>
      <c r="R14" s="657"/>
      <c r="S14" s="657"/>
      <c r="T14" s="657"/>
      <c r="U14" s="657"/>
      <c r="V14" s="658"/>
      <c r="W14" s="656" t="s">
        <v>559</v>
      </c>
      <c r="X14" s="657"/>
      <c r="Y14" s="657"/>
      <c r="Z14" s="657"/>
      <c r="AA14" s="657"/>
      <c r="AB14" s="657"/>
      <c r="AC14" s="658"/>
      <c r="AD14" s="656" t="s">
        <v>563</v>
      </c>
      <c r="AE14" s="657"/>
      <c r="AF14" s="657"/>
      <c r="AG14" s="657"/>
      <c r="AH14" s="657"/>
      <c r="AI14" s="657"/>
      <c r="AJ14" s="658"/>
      <c r="AK14" s="656" t="s">
        <v>563</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559</v>
      </c>
      <c r="Q15" s="657"/>
      <c r="R15" s="657"/>
      <c r="S15" s="657"/>
      <c r="T15" s="657"/>
      <c r="U15" s="657"/>
      <c r="V15" s="658"/>
      <c r="W15" s="656" t="s">
        <v>559</v>
      </c>
      <c r="X15" s="657"/>
      <c r="Y15" s="657"/>
      <c r="Z15" s="657"/>
      <c r="AA15" s="657"/>
      <c r="AB15" s="657"/>
      <c r="AC15" s="658"/>
      <c r="AD15" s="656" t="s">
        <v>564</v>
      </c>
      <c r="AE15" s="657"/>
      <c r="AF15" s="657"/>
      <c r="AG15" s="657"/>
      <c r="AH15" s="657"/>
      <c r="AI15" s="657"/>
      <c r="AJ15" s="658"/>
      <c r="AK15" s="656" t="s">
        <v>564</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560</v>
      </c>
      <c r="Q16" s="657"/>
      <c r="R16" s="657"/>
      <c r="S16" s="657"/>
      <c r="T16" s="657"/>
      <c r="U16" s="657"/>
      <c r="V16" s="658"/>
      <c r="W16" s="656" t="s">
        <v>559</v>
      </c>
      <c r="X16" s="657"/>
      <c r="Y16" s="657"/>
      <c r="Z16" s="657"/>
      <c r="AA16" s="657"/>
      <c r="AB16" s="657"/>
      <c r="AC16" s="658"/>
      <c r="AD16" s="656" t="s">
        <v>563</v>
      </c>
      <c r="AE16" s="657"/>
      <c r="AF16" s="657"/>
      <c r="AG16" s="657"/>
      <c r="AH16" s="657"/>
      <c r="AI16" s="657"/>
      <c r="AJ16" s="658"/>
      <c r="AK16" s="656" t="s">
        <v>565</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561</v>
      </c>
      <c r="Q17" s="657"/>
      <c r="R17" s="657"/>
      <c r="S17" s="657"/>
      <c r="T17" s="657"/>
      <c r="U17" s="657"/>
      <c r="V17" s="658"/>
      <c r="W17" s="656" t="s">
        <v>559</v>
      </c>
      <c r="X17" s="657"/>
      <c r="Y17" s="657"/>
      <c r="Z17" s="657"/>
      <c r="AA17" s="657"/>
      <c r="AB17" s="657"/>
      <c r="AC17" s="658"/>
      <c r="AD17" s="656">
        <v>21</v>
      </c>
      <c r="AE17" s="657"/>
      <c r="AF17" s="657"/>
      <c r="AG17" s="657"/>
      <c r="AH17" s="657"/>
      <c r="AI17" s="657"/>
      <c r="AJ17" s="658"/>
      <c r="AK17" s="656" t="s">
        <v>566</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105</v>
      </c>
      <c r="Q18" s="878"/>
      <c r="R18" s="878"/>
      <c r="S18" s="878"/>
      <c r="T18" s="878"/>
      <c r="U18" s="878"/>
      <c r="V18" s="879"/>
      <c r="W18" s="877">
        <f>SUM(W13:AC17)</f>
        <v>88</v>
      </c>
      <c r="X18" s="878"/>
      <c r="Y18" s="878"/>
      <c r="Z18" s="878"/>
      <c r="AA18" s="878"/>
      <c r="AB18" s="878"/>
      <c r="AC18" s="879"/>
      <c r="AD18" s="877">
        <f>SUM(AD13:AJ17)</f>
        <v>108</v>
      </c>
      <c r="AE18" s="878"/>
      <c r="AF18" s="878"/>
      <c r="AG18" s="878"/>
      <c r="AH18" s="878"/>
      <c r="AI18" s="878"/>
      <c r="AJ18" s="879"/>
      <c r="AK18" s="877">
        <f>SUM(AK13:AQ17)</f>
        <v>87</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83</v>
      </c>
      <c r="Q19" s="657"/>
      <c r="R19" s="657"/>
      <c r="S19" s="657"/>
      <c r="T19" s="657"/>
      <c r="U19" s="657"/>
      <c r="V19" s="658"/>
      <c r="W19" s="656">
        <v>79</v>
      </c>
      <c r="X19" s="657"/>
      <c r="Y19" s="657"/>
      <c r="Z19" s="657"/>
      <c r="AA19" s="657"/>
      <c r="AB19" s="657"/>
      <c r="AC19" s="658"/>
      <c r="AD19" s="656">
        <v>108</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0.79047619047619044</v>
      </c>
      <c r="Q20" s="311"/>
      <c r="R20" s="311"/>
      <c r="S20" s="311"/>
      <c r="T20" s="311"/>
      <c r="U20" s="311"/>
      <c r="V20" s="311"/>
      <c r="W20" s="311">
        <f t="shared" ref="W20" si="0">IF(W18=0, "-", SUM(W19)/W18)</f>
        <v>0.89772727272727271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0.79047619047619044</v>
      </c>
      <c r="Q21" s="311"/>
      <c r="R21" s="311"/>
      <c r="S21" s="311"/>
      <c r="T21" s="311"/>
      <c r="U21" s="311"/>
      <c r="V21" s="311"/>
      <c r="W21" s="311">
        <f t="shared" ref="W21" si="2">IF(W19=0, "-", SUM(W19)/SUM(W13,W14))</f>
        <v>0.89772727272727271</v>
      </c>
      <c r="X21" s="311"/>
      <c r="Y21" s="311"/>
      <c r="Z21" s="311"/>
      <c r="AA21" s="311"/>
      <c r="AB21" s="311"/>
      <c r="AC21" s="311"/>
      <c r="AD21" s="311">
        <f t="shared" ref="AD21" si="3">IF(AD19=0, "-", SUM(AD19)/SUM(AD13,AD14))</f>
        <v>1.2413793103448276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567</v>
      </c>
      <c r="H23" s="951"/>
      <c r="I23" s="951"/>
      <c r="J23" s="951"/>
      <c r="K23" s="951"/>
      <c r="L23" s="951"/>
      <c r="M23" s="951"/>
      <c r="N23" s="951"/>
      <c r="O23" s="952"/>
      <c r="P23" s="917">
        <v>53</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568</v>
      </c>
      <c r="H24" s="954"/>
      <c r="I24" s="954"/>
      <c r="J24" s="954"/>
      <c r="K24" s="954"/>
      <c r="L24" s="954"/>
      <c r="M24" s="954"/>
      <c r="N24" s="954"/>
      <c r="O24" s="955"/>
      <c r="P24" s="656">
        <v>26</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569</v>
      </c>
      <c r="H25" s="954"/>
      <c r="I25" s="954"/>
      <c r="J25" s="954"/>
      <c r="K25" s="954"/>
      <c r="L25" s="954"/>
      <c r="M25" s="954"/>
      <c r="N25" s="954"/>
      <c r="O25" s="955"/>
      <c r="P25" s="656">
        <v>8</v>
      </c>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87</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577</v>
      </c>
      <c r="AR31" s="193"/>
      <c r="AS31" s="126" t="s">
        <v>356</v>
      </c>
      <c r="AT31" s="127"/>
      <c r="AU31" s="192">
        <v>30</v>
      </c>
      <c r="AV31" s="192"/>
      <c r="AW31" s="394" t="s">
        <v>300</v>
      </c>
      <c r="AX31" s="395"/>
    </row>
    <row r="32" spans="1:50" ht="23.25" customHeight="1" x14ac:dyDescent="0.15">
      <c r="A32" s="399"/>
      <c r="B32" s="397"/>
      <c r="C32" s="397"/>
      <c r="D32" s="397"/>
      <c r="E32" s="397"/>
      <c r="F32" s="398"/>
      <c r="G32" s="560" t="s">
        <v>570</v>
      </c>
      <c r="H32" s="561"/>
      <c r="I32" s="561"/>
      <c r="J32" s="561"/>
      <c r="K32" s="561"/>
      <c r="L32" s="561"/>
      <c r="M32" s="561"/>
      <c r="N32" s="561"/>
      <c r="O32" s="562"/>
      <c r="P32" s="98" t="s">
        <v>659</v>
      </c>
      <c r="Q32" s="98"/>
      <c r="R32" s="98"/>
      <c r="S32" s="98"/>
      <c r="T32" s="98"/>
      <c r="U32" s="98"/>
      <c r="V32" s="98"/>
      <c r="W32" s="98"/>
      <c r="X32" s="99"/>
      <c r="Y32" s="467" t="s">
        <v>12</v>
      </c>
      <c r="Z32" s="527"/>
      <c r="AA32" s="528"/>
      <c r="AB32" s="457" t="s">
        <v>575</v>
      </c>
      <c r="AC32" s="457"/>
      <c r="AD32" s="457"/>
      <c r="AE32" s="211">
        <v>87</v>
      </c>
      <c r="AF32" s="212"/>
      <c r="AG32" s="212"/>
      <c r="AH32" s="212"/>
      <c r="AI32" s="211">
        <v>91</v>
      </c>
      <c r="AJ32" s="212"/>
      <c r="AK32" s="212"/>
      <c r="AL32" s="212"/>
      <c r="AM32" s="211">
        <v>87</v>
      </c>
      <c r="AN32" s="212"/>
      <c r="AO32" s="212"/>
      <c r="AP32" s="212"/>
      <c r="AQ32" s="333" t="s">
        <v>577</v>
      </c>
      <c r="AR32" s="200"/>
      <c r="AS32" s="200"/>
      <c r="AT32" s="334"/>
      <c r="AU32" s="212" t="s">
        <v>578</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576</v>
      </c>
      <c r="AC33" s="519"/>
      <c r="AD33" s="519"/>
      <c r="AE33" s="211">
        <v>85</v>
      </c>
      <c r="AF33" s="212"/>
      <c r="AG33" s="212"/>
      <c r="AH33" s="212"/>
      <c r="AI33" s="211">
        <v>85</v>
      </c>
      <c r="AJ33" s="212"/>
      <c r="AK33" s="212"/>
      <c r="AL33" s="212"/>
      <c r="AM33" s="211">
        <v>85</v>
      </c>
      <c r="AN33" s="212"/>
      <c r="AO33" s="212"/>
      <c r="AP33" s="212"/>
      <c r="AQ33" s="333" t="s">
        <v>577</v>
      </c>
      <c r="AR33" s="200"/>
      <c r="AS33" s="200"/>
      <c r="AT33" s="334"/>
      <c r="AU33" s="212">
        <v>85</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102</v>
      </c>
      <c r="AF34" s="212"/>
      <c r="AG34" s="212"/>
      <c r="AH34" s="212"/>
      <c r="AI34" s="211">
        <v>107</v>
      </c>
      <c r="AJ34" s="212"/>
      <c r="AK34" s="212"/>
      <c r="AL34" s="212"/>
      <c r="AM34" s="211">
        <v>102</v>
      </c>
      <c r="AN34" s="212"/>
      <c r="AO34" s="212"/>
      <c r="AP34" s="212"/>
      <c r="AQ34" s="333" t="s">
        <v>577</v>
      </c>
      <c r="AR34" s="200"/>
      <c r="AS34" s="200"/>
      <c r="AT34" s="334"/>
      <c r="AU34" s="212" t="s">
        <v>578</v>
      </c>
      <c r="AV34" s="212"/>
      <c r="AW34" s="212"/>
      <c r="AX34" s="214"/>
    </row>
    <row r="35" spans="1:50" ht="23.25" customHeight="1" x14ac:dyDescent="0.15">
      <c r="A35" s="219" t="s">
        <v>527</v>
      </c>
      <c r="B35" s="220"/>
      <c r="C35" s="220"/>
      <c r="D35" s="220"/>
      <c r="E35" s="220"/>
      <c r="F35" s="221"/>
      <c r="G35" s="225" t="s">
        <v>571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580</v>
      </c>
      <c r="AR38" s="193"/>
      <c r="AS38" s="126" t="s">
        <v>356</v>
      </c>
      <c r="AT38" s="127"/>
      <c r="AU38" s="192">
        <v>30</v>
      </c>
      <c r="AV38" s="192"/>
      <c r="AW38" s="394" t="s">
        <v>300</v>
      </c>
      <c r="AX38" s="395"/>
    </row>
    <row r="39" spans="1:50" ht="23.25" customHeight="1" x14ac:dyDescent="0.15">
      <c r="A39" s="399"/>
      <c r="B39" s="397"/>
      <c r="C39" s="397"/>
      <c r="D39" s="397"/>
      <c r="E39" s="397"/>
      <c r="F39" s="398"/>
      <c r="G39" s="560" t="s">
        <v>572</v>
      </c>
      <c r="H39" s="561"/>
      <c r="I39" s="561"/>
      <c r="J39" s="561"/>
      <c r="K39" s="561"/>
      <c r="L39" s="561"/>
      <c r="M39" s="561"/>
      <c r="N39" s="561"/>
      <c r="O39" s="562"/>
      <c r="P39" s="98" t="s">
        <v>573</v>
      </c>
      <c r="Q39" s="98"/>
      <c r="R39" s="98"/>
      <c r="S39" s="98"/>
      <c r="T39" s="98"/>
      <c r="U39" s="98"/>
      <c r="V39" s="98"/>
      <c r="W39" s="98"/>
      <c r="X39" s="99"/>
      <c r="Y39" s="467" t="s">
        <v>12</v>
      </c>
      <c r="Z39" s="527"/>
      <c r="AA39" s="528"/>
      <c r="AB39" s="457" t="s">
        <v>579</v>
      </c>
      <c r="AC39" s="457"/>
      <c r="AD39" s="457"/>
      <c r="AE39" s="211">
        <v>345</v>
      </c>
      <c r="AF39" s="212"/>
      <c r="AG39" s="212"/>
      <c r="AH39" s="212"/>
      <c r="AI39" s="211">
        <v>301</v>
      </c>
      <c r="AJ39" s="212"/>
      <c r="AK39" s="212"/>
      <c r="AL39" s="212"/>
      <c r="AM39" s="211">
        <v>281</v>
      </c>
      <c r="AN39" s="212"/>
      <c r="AO39" s="212"/>
      <c r="AP39" s="212"/>
      <c r="AQ39" s="333" t="s">
        <v>580</v>
      </c>
      <c r="AR39" s="200"/>
      <c r="AS39" s="200"/>
      <c r="AT39" s="334"/>
      <c r="AU39" s="212" t="s">
        <v>578</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579</v>
      </c>
      <c r="AC40" s="519"/>
      <c r="AD40" s="519"/>
      <c r="AE40" s="211" t="s">
        <v>580</v>
      </c>
      <c r="AF40" s="212"/>
      <c r="AG40" s="212"/>
      <c r="AH40" s="212"/>
      <c r="AI40" s="211" t="s">
        <v>580</v>
      </c>
      <c r="AJ40" s="212"/>
      <c r="AK40" s="212"/>
      <c r="AL40" s="212"/>
      <c r="AM40" s="211">
        <v>290</v>
      </c>
      <c r="AN40" s="212"/>
      <c r="AO40" s="212"/>
      <c r="AP40" s="212"/>
      <c r="AQ40" s="333" t="s">
        <v>580</v>
      </c>
      <c r="AR40" s="200"/>
      <c r="AS40" s="200"/>
      <c r="AT40" s="334"/>
      <c r="AU40" s="212">
        <v>309</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581</v>
      </c>
      <c r="AF41" s="212"/>
      <c r="AG41" s="212"/>
      <c r="AH41" s="212"/>
      <c r="AI41" s="211" t="s">
        <v>581</v>
      </c>
      <c r="AJ41" s="212"/>
      <c r="AK41" s="212"/>
      <c r="AL41" s="212"/>
      <c r="AM41" s="211">
        <v>97</v>
      </c>
      <c r="AN41" s="212"/>
      <c r="AO41" s="212"/>
      <c r="AP41" s="212"/>
      <c r="AQ41" s="333" t="s">
        <v>580</v>
      </c>
      <c r="AR41" s="200"/>
      <c r="AS41" s="200"/>
      <c r="AT41" s="334"/>
      <c r="AU41" s="212" t="s">
        <v>566</v>
      </c>
      <c r="AV41" s="212"/>
      <c r="AW41" s="212"/>
      <c r="AX41" s="214"/>
    </row>
    <row r="42" spans="1:50" ht="23.25" customHeight="1" x14ac:dyDescent="0.15">
      <c r="A42" s="219" t="s">
        <v>527</v>
      </c>
      <c r="B42" s="220"/>
      <c r="C42" s="220"/>
      <c r="D42" s="220"/>
      <c r="E42" s="220"/>
      <c r="F42" s="221"/>
      <c r="G42" s="225" t="s">
        <v>574</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582</v>
      </c>
      <c r="H101" s="98"/>
      <c r="I101" s="98"/>
      <c r="J101" s="98"/>
      <c r="K101" s="98"/>
      <c r="L101" s="98"/>
      <c r="M101" s="98"/>
      <c r="N101" s="98"/>
      <c r="O101" s="98"/>
      <c r="P101" s="98"/>
      <c r="Q101" s="98"/>
      <c r="R101" s="98"/>
      <c r="S101" s="98"/>
      <c r="T101" s="98"/>
      <c r="U101" s="98"/>
      <c r="V101" s="98"/>
      <c r="W101" s="98"/>
      <c r="X101" s="99"/>
      <c r="Y101" s="538" t="s">
        <v>55</v>
      </c>
      <c r="Z101" s="539"/>
      <c r="AA101" s="540"/>
      <c r="AB101" s="457" t="s">
        <v>583</v>
      </c>
      <c r="AC101" s="457"/>
      <c r="AD101" s="457"/>
      <c r="AE101" s="211">
        <v>13</v>
      </c>
      <c r="AF101" s="212"/>
      <c r="AG101" s="212"/>
      <c r="AH101" s="213"/>
      <c r="AI101" s="211">
        <v>12</v>
      </c>
      <c r="AJ101" s="212"/>
      <c r="AK101" s="212"/>
      <c r="AL101" s="213"/>
      <c r="AM101" s="211">
        <v>12</v>
      </c>
      <c r="AN101" s="212"/>
      <c r="AO101" s="212"/>
      <c r="AP101" s="213"/>
      <c r="AQ101" s="211" t="s">
        <v>562</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583</v>
      </c>
      <c r="AC102" s="457"/>
      <c r="AD102" s="457"/>
      <c r="AE102" s="414">
        <v>14</v>
      </c>
      <c r="AF102" s="414"/>
      <c r="AG102" s="414"/>
      <c r="AH102" s="414"/>
      <c r="AI102" s="414">
        <v>12</v>
      </c>
      <c r="AJ102" s="414"/>
      <c r="AK102" s="414"/>
      <c r="AL102" s="414"/>
      <c r="AM102" s="414">
        <v>12</v>
      </c>
      <c r="AN102" s="414"/>
      <c r="AO102" s="414"/>
      <c r="AP102" s="414"/>
      <c r="AQ102" s="266">
        <v>13</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584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585</v>
      </c>
      <c r="AC116" s="459"/>
      <c r="AD116" s="460"/>
      <c r="AE116" s="414">
        <v>6385</v>
      </c>
      <c r="AF116" s="414"/>
      <c r="AG116" s="414"/>
      <c r="AH116" s="414"/>
      <c r="AI116" s="414">
        <v>6583</v>
      </c>
      <c r="AJ116" s="414"/>
      <c r="AK116" s="414"/>
      <c r="AL116" s="414"/>
      <c r="AM116" s="414">
        <v>9000</v>
      </c>
      <c r="AN116" s="414"/>
      <c r="AO116" s="414"/>
      <c r="AP116" s="414"/>
      <c r="AQ116" s="211">
        <v>6692</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588</v>
      </c>
      <c r="AC117" s="469"/>
      <c r="AD117" s="470"/>
      <c r="AE117" s="547" t="s">
        <v>586</v>
      </c>
      <c r="AF117" s="547"/>
      <c r="AG117" s="547"/>
      <c r="AH117" s="547"/>
      <c r="AI117" s="547" t="s">
        <v>587</v>
      </c>
      <c r="AJ117" s="547"/>
      <c r="AK117" s="547"/>
      <c r="AL117" s="547"/>
      <c r="AM117" s="547" t="s">
        <v>617</v>
      </c>
      <c r="AN117" s="547"/>
      <c r="AO117" s="547"/>
      <c r="AP117" s="547"/>
      <c r="AQ117" s="547" t="s">
        <v>589</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590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656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592</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591</v>
      </c>
      <c r="H134" s="98"/>
      <c r="I134" s="98"/>
      <c r="J134" s="98"/>
      <c r="K134" s="98"/>
      <c r="L134" s="98"/>
      <c r="M134" s="98"/>
      <c r="N134" s="98"/>
      <c r="O134" s="98"/>
      <c r="P134" s="98"/>
      <c r="Q134" s="98"/>
      <c r="R134" s="98"/>
      <c r="S134" s="98"/>
      <c r="T134" s="98"/>
      <c r="U134" s="98"/>
      <c r="V134" s="98"/>
      <c r="W134" s="98"/>
      <c r="X134" s="99"/>
      <c r="Y134" s="194" t="s">
        <v>379</v>
      </c>
      <c r="Z134" s="195"/>
      <c r="AA134" s="196"/>
      <c r="AB134" s="197" t="s">
        <v>594</v>
      </c>
      <c r="AC134" s="198"/>
      <c r="AD134" s="198"/>
      <c r="AE134" s="199">
        <v>87</v>
      </c>
      <c r="AF134" s="200"/>
      <c r="AG134" s="200"/>
      <c r="AH134" s="200"/>
      <c r="AI134" s="199">
        <v>91</v>
      </c>
      <c r="AJ134" s="200"/>
      <c r="AK134" s="200"/>
      <c r="AL134" s="200"/>
      <c r="AM134" s="199">
        <v>87</v>
      </c>
      <c r="AN134" s="200"/>
      <c r="AO134" s="200"/>
      <c r="AP134" s="200"/>
      <c r="AQ134" s="199" t="s">
        <v>592</v>
      </c>
      <c r="AR134" s="200"/>
      <c r="AS134" s="200"/>
      <c r="AT134" s="200"/>
      <c r="AU134" s="199" t="s">
        <v>592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595</v>
      </c>
      <c r="AC135" s="206"/>
      <c r="AD135" s="206"/>
      <c r="AE135" s="199">
        <v>85</v>
      </c>
      <c r="AF135" s="200"/>
      <c r="AG135" s="200"/>
      <c r="AH135" s="200"/>
      <c r="AI135" s="199">
        <v>85</v>
      </c>
      <c r="AJ135" s="200"/>
      <c r="AK135" s="200"/>
      <c r="AL135" s="200"/>
      <c r="AM135" s="199">
        <v>85</v>
      </c>
      <c r="AN135" s="200"/>
      <c r="AO135" s="200"/>
      <c r="AP135" s="200"/>
      <c r="AQ135" s="199" t="s">
        <v>593</v>
      </c>
      <c r="AR135" s="200"/>
      <c r="AS135" s="200"/>
      <c r="AT135" s="200"/>
      <c r="AU135" s="199">
        <v>85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16.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16.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6.5" customHeight="1" x14ac:dyDescent="0.15">
      <c r="A154" s="182"/>
      <c r="B154" s="179"/>
      <c r="C154" s="173"/>
      <c r="D154" s="179"/>
      <c r="E154" s="173"/>
      <c r="F154" s="174"/>
      <c r="G154" s="97" t="s">
        <v>657</v>
      </c>
      <c r="H154" s="98"/>
      <c r="I154" s="98"/>
      <c r="J154" s="98"/>
      <c r="K154" s="98"/>
      <c r="L154" s="98"/>
      <c r="M154" s="98"/>
      <c r="N154" s="98"/>
      <c r="O154" s="98"/>
      <c r="P154" s="99"/>
      <c r="Q154" s="118" t="s">
        <v>657</v>
      </c>
      <c r="R154" s="98"/>
      <c r="S154" s="98"/>
      <c r="T154" s="98"/>
      <c r="U154" s="98"/>
      <c r="V154" s="98"/>
      <c r="W154" s="98"/>
      <c r="X154" s="98"/>
      <c r="Y154" s="98"/>
      <c r="Z154" s="98"/>
      <c r="AA154" s="286"/>
      <c r="AB154" s="134" t="s">
        <v>657</v>
      </c>
      <c r="AC154" s="135"/>
      <c r="AD154" s="135"/>
      <c r="AE154" s="140" t="s">
        <v>657</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6.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16.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6.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657</v>
      </c>
      <c r="AF157" s="98"/>
      <c r="AG157" s="98"/>
      <c r="AH157" s="98"/>
      <c r="AI157" s="98"/>
      <c r="AJ157" s="98"/>
      <c r="AK157" s="98"/>
      <c r="AL157" s="98"/>
      <c r="AM157" s="98"/>
      <c r="AN157" s="98"/>
      <c r="AO157" s="98"/>
      <c r="AP157" s="98"/>
      <c r="AQ157" s="98"/>
      <c r="AR157" s="98"/>
      <c r="AS157" s="98"/>
      <c r="AT157" s="98"/>
      <c r="AU157" s="98"/>
      <c r="AV157" s="98"/>
      <c r="AW157" s="98"/>
      <c r="AX157" s="119"/>
    </row>
    <row r="158" spans="1:50" ht="16.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618</v>
      </c>
      <c r="K430" s="899"/>
      <c r="L430" s="899"/>
      <c r="M430" s="899"/>
      <c r="N430" s="899"/>
      <c r="O430" s="899"/>
      <c r="P430" s="899"/>
      <c r="Q430" s="899"/>
      <c r="R430" s="899"/>
      <c r="S430" s="899"/>
      <c r="T430" s="900"/>
      <c r="U430" s="587" t="s">
        <v>618</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618</v>
      </c>
      <c r="AF432" s="193"/>
      <c r="AG432" s="126" t="s">
        <v>356</v>
      </c>
      <c r="AH432" s="127"/>
      <c r="AI432" s="149"/>
      <c r="AJ432" s="149"/>
      <c r="AK432" s="149"/>
      <c r="AL432" s="147"/>
      <c r="AM432" s="149"/>
      <c r="AN432" s="149"/>
      <c r="AO432" s="149"/>
      <c r="AP432" s="147"/>
      <c r="AQ432" s="589" t="s">
        <v>618</v>
      </c>
      <c r="AR432" s="193"/>
      <c r="AS432" s="126" t="s">
        <v>356</v>
      </c>
      <c r="AT432" s="127"/>
      <c r="AU432" s="193" t="s">
        <v>618</v>
      </c>
      <c r="AV432" s="193"/>
      <c r="AW432" s="126" t="s">
        <v>300</v>
      </c>
      <c r="AX432" s="188"/>
    </row>
    <row r="433" spans="1:50" ht="23.25" customHeight="1" x14ac:dyDescent="0.15">
      <c r="A433" s="182"/>
      <c r="B433" s="179"/>
      <c r="C433" s="173"/>
      <c r="D433" s="179"/>
      <c r="E433" s="335"/>
      <c r="F433" s="336"/>
      <c r="G433" s="97" t="s">
        <v>618</v>
      </c>
      <c r="H433" s="98"/>
      <c r="I433" s="98"/>
      <c r="J433" s="98"/>
      <c r="K433" s="98"/>
      <c r="L433" s="98"/>
      <c r="M433" s="98"/>
      <c r="N433" s="98"/>
      <c r="O433" s="98"/>
      <c r="P433" s="98"/>
      <c r="Q433" s="98"/>
      <c r="R433" s="98"/>
      <c r="S433" s="98"/>
      <c r="T433" s="98"/>
      <c r="U433" s="98"/>
      <c r="V433" s="98"/>
      <c r="W433" s="98"/>
      <c r="X433" s="99"/>
      <c r="Y433" s="194" t="s">
        <v>12</v>
      </c>
      <c r="Z433" s="195"/>
      <c r="AA433" s="196"/>
      <c r="AB433" s="206" t="s">
        <v>619</v>
      </c>
      <c r="AC433" s="206"/>
      <c r="AD433" s="206"/>
      <c r="AE433" s="333" t="s">
        <v>618</v>
      </c>
      <c r="AF433" s="200"/>
      <c r="AG433" s="200"/>
      <c r="AH433" s="200"/>
      <c r="AI433" s="333" t="s">
        <v>618</v>
      </c>
      <c r="AJ433" s="200"/>
      <c r="AK433" s="200"/>
      <c r="AL433" s="200"/>
      <c r="AM433" s="333" t="s">
        <v>618</v>
      </c>
      <c r="AN433" s="200"/>
      <c r="AO433" s="200"/>
      <c r="AP433" s="334"/>
      <c r="AQ433" s="333" t="s">
        <v>618</v>
      </c>
      <c r="AR433" s="200"/>
      <c r="AS433" s="200"/>
      <c r="AT433" s="334"/>
      <c r="AU433" s="200" t="s">
        <v>619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618</v>
      </c>
      <c r="AC434" s="198"/>
      <c r="AD434" s="198"/>
      <c r="AE434" s="333" t="s">
        <v>619</v>
      </c>
      <c r="AF434" s="200"/>
      <c r="AG434" s="200"/>
      <c r="AH434" s="334"/>
      <c r="AI434" s="333" t="s">
        <v>619</v>
      </c>
      <c r="AJ434" s="200"/>
      <c r="AK434" s="200"/>
      <c r="AL434" s="200"/>
      <c r="AM434" s="333" t="s">
        <v>618</v>
      </c>
      <c r="AN434" s="200"/>
      <c r="AO434" s="200"/>
      <c r="AP434" s="334"/>
      <c r="AQ434" s="333" t="s">
        <v>620</v>
      </c>
      <c r="AR434" s="200"/>
      <c r="AS434" s="200"/>
      <c r="AT434" s="334"/>
      <c r="AU434" s="200" t="s">
        <v>618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619</v>
      </c>
      <c r="AF435" s="200"/>
      <c r="AG435" s="200"/>
      <c r="AH435" s="334"/>
      <c r="AI435" s="333" t="s">
        <v>618</v>
      </c>
      <c r="AJ435" s="200"/>
      <c r="AK435" s="200"/>
      <c r="AL435" s="200"/>
      <c r="AM435" s="333" t="s">
        <v>619</v>
      </c>
      <c r="AN435" s="200"/>
      <c r="AO435" s="200"/>
      <c r="AP435" s="334"/>
      <c r="AQ435" s="333" t="s">
        <v>618</v>
      </c>
      <c r="AR435" s="200"/>
      <c r="AS435" s="200"/>
      <c r="AT435" s="334"/>
      <c r="AU435" s="200" t="s">
        <v>618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619</v>
      </c>
      <c r="AF457" s="193"/>
      <c r="AG457" s="126" t="s">
        <v>356</v>
      </c>
      <c r="AH457" s="127"/>
      <c r="AI457" s="149"/>
      <c r="AJ457" s="149"/>
      <c r="AK457" s="149"/>
      <c r="AL457" s="147"/>
      <c r="AM457" s="149"/>
      <c r="AN457" s="149"/>
      <c r="AO457" s="149"/>
      <c r="AP457" s="147"/>
      <c r="AQ457" s="589" t="s">
        <v>621</v>
      </c>
      <c r="AR457" s="193"/>
      <c r="AS457" s="126" t="s">
        <v>356</v>
      </c>
      <c r="AT457" s="127"/>
      <c r="AU457" s="193" t="s">
        <v>621</v>
      </c>
      <c r="AV457" s="193"/>
      <c r="AW457" s="126" t="s">
        <v>300</v>
      </c>
      <c r="AX457" s="188"/>
    </row>
    <row r="458" spans="1:50" ht="23.25" customHeight="1" x14ac:dyDescent="0.15">
      <c r="A458" s="182"/>
      <c r="B458" s="179"/>
      <c r="C458" s="173"/>
      <c r="D458" s="179"/>
      <c r="E458" s="335"/>
      <c r="F458" s="336"/>
      <c r="G458" s="97" t="s">
        <v>619</v>
      </c>
      <c r="H458" s="98"/>
      <c r="I458" s="98"/>
      <c r="J458" s="98"/>
      <c r="K458" s="98"/>
      <c r="L458" s="98"/>
      <c r="M458" s="98"/>
      <c r="N458" s="98"/>
      <c r="O458" s="98"/>
      <c r="P458" s="98"/>
      <c r="Q458" s="98"/>
      <c r="R458" s="98"/>
      <c r="S458" s="98"/>
      <c r="T458" s="98"/>
      <c r="U458" s="98"/>
      <c r="V458" s="98"/>
      <c r="W458" s="98"/>
      <c r="X458" s="99"/>
      <c r="Y458" s="194" t="s">
        <v>12</v>
      </c>
      <c r="Z458" s="195"/>
      <c r="AA458" s="196"/>
      <c r="AB458" s="206" t="s">
        <v>618</v>
      </c>
      <c r="AC458" s="206"/>
      <c r="AD458" s="206"/>
      <c r="AE458" s="333" t="s">
        <v>618</v>
      </c>
      <c r="AF458" s="200"/>
      <c r="AG458" s="200"/>
      <c r="AH458" s="200"/>
      <c r="AI458" s="333" t="s">
        <v>620</v>
      </c>
      <c r="AJ458" s="200"/>
      <c r="AK458" s="200"/>
      <c r="AL458" s="200"/>
      <c r="AM458" s="333" t="s">
        <v>619</v>
      </c>
      <c r="AN458" s="200"/>
      <c r="AO458" s="200"/>
      <c r="AP458" s="334"/>
      <c r="AQ458" s="333" t="s">
        <v>621</v>
      </c>
      <c r="AR458" s="200"/>
      <c r="AS458" s="200"/>
      <c r="AT458" s="334"/>
      <c r="AU458" s="200" t="s">
        <v>621</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618</v>
      </c>
      <c r="AC459" s="198"/>
      <c r="AD459" s="198"/>
      <c r="AE459" s="333" t="s">
        <v>618</v>
      </c>
      <c r="AF459" s="200"/>
      <c r="AG459" s="200"/>
      <c r="AH459" s="334"/>
      <c r="AI459" s="333" t="s">
        <v>618</v>
      </c>
      <c r="AJ459" s="200"/>
      <c r="AK459" s="200"/>
      <c r="AL459" s="200"/>
      <c r="AM459" s="333" t="s">
        <v>619</v>
      </c>
      <c r="AN459" s="200"/>
      <c r="AO459" s="200"/>
      <c r="AP459" s="334"/>
      <c r="AQ459" s="333" t="s">
        <v>621</v>
      </c>
      <c r="AR459" s="200"/>
      <c r="AS459" s="200"/>
      <c r="AT459" s="334"/>
      <c r="AU459" s="200" t="s">
        <v>621</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618</v>
      </c>
      <c r="AF460" s="200"/>
      <c r="AG460" s="200"/>
      <c r="AH460" s="334"/>
      <c r="AI460" s="333" t="s">
        <v>618</v>
      </c>
      <c r="AJ460" s="200"/>
      <c r="AK460" s="200"/>
      <c r="AL460" s="200"/>
      <c r="AM460" s="333" t="s">
        <v>619</v>
      </c>
      <c r="AN460" s="200"/>
      <c r="AO460" s="200"/>
      <c r="AP460" s="334"/>
      <c r="AQ460" s="333" t="s">
        <v>621</v>
      </c>
      <c r="AR460" s="200"/>
      <c r="AS460" s="200"/>
      <c r="AT460" s="334"/>
      <c r="AU460" s="200" t="s">
        <v>621</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15.7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8.75" customHeight="1" x14ac:dyDescent="0.15">
      <c r="A482" s="182"/>
      <c r="B482" s="179"/>
      <c r="C482" s="173"/>
      <c r="D482" s="179"/>
      <c r="E482" s="118" t="s">
        <v>621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8.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6.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597</v>
      </c>
      <c r="AH702" s="382"/>
      <c r="AI702" s="382"/>
      <c r="AJ702" s="382"/>
      <c r="AK702" s="382"/>
      <c r="AL702" s="382"/>
      <c r="AM702" s="382"/>
      <c r="AN702" s="382"/>
      <c r="AO702" s="382"/>
      <c r="AP702" s="382"/>
      <c r="AQ702" s="382"/>
      <c r="AR702" s="382"/>
      <c r="AS702" s="382"/>
      <c r="AT702" s="382"/>
      <c r="AU702" s="382"/>
      <c r="AV702" s="382"/>
      <c r="AW702" s="382"/>
      <c r="AX702" s="383"/>
    </row>
    <row r="703" spans="1:50" ht="61.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598</v>
      </c>
      <c r="AH703" s="95"/>
      <c r="AI703" s="95"/>
      <c r="AJ703" s="95"/>
      <c r="AK703" s="95"/>
      <c r="AL703" s="95"/>
      <c r="AM703" s="95"/>
      <c r="AN703" s="95"/>
      <c r="AO703" s="95"/>
      <c r="AP703" s="95"/>
      <c r="AQ703" s="95"/>
      <c r="AR703" s="95"/>
      <c r="AS703" s="95"/>
      <c r="AT703" s="95"/>
      <c r="AU703" s="95"/>
      <c r="AV703" s="95"/>
      <c r="AW703" s="95"/>
      <c r="AX703" s="96"/>
    </row>
    <row r="704" spans="1:50" ht="55.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599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554</v>
      </c>
      <c r="AE705" s="714"/>
      <c r="AF705" s="714"/>
      <c r="AG705" s="118" t="s">
        <v>655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654</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654</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554</v>
      </c>
      <c r="AE708" s="604"/>
      <c r="AF708" s="604"/>
      <c r="AG708" s="741" t="s">
        <v>600</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601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602</v>
      </c>
      <c r="AE710" s="322"/>
      <c r="AF710" s="322"/>
      <c r="AG710" s="94" t="s">
        <v>603</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604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602</v>
      </c>
      <c r="AE712" s="782"/>
      <c r="AF712" s="782"/>
      <c r="AG712" s="809" t="s">
        <v>622</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602</v>
      </c>
      <c r="AE713" s="322"/>
      <c r="AF713" s="662"/>
      <c r="AG713" s="94" t="s">
        <v>563</v>
      </c>
      <c r="AH713" s="95"/>
      <c r="AI713" s="95"/>
      <c r="AJ713" s="95"/>
      <c r="AK713" s="95"/>
      <c r="AL713" s="95"/>
      <c r="AM713" s="95"/>
      <c r="AN713" s="95"/>
      <c r="AO713" s="95"/>
      <c r="AP713" s="95"/>
      <c r="AQ713" s="95"/>
      <c r="AR713" s="95"/>
      <c r="AS713" s="95"/>
      <c r="AT713" s="95"/>
      <c r="AU713" s="95"/>
      <c r="AV713" s="95"/>
      <c r="AW713" s="95"/>
      <c r="AX713" s="96"/>
    </row>
    <row r="714" spans="1:50" ht="38.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554</v>
      </c>
      <c r="AE714" s="807"/>
      <c r="AF714" s="808"/>
      <c r="AG714" s="735" t="s">
        <v>623</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554</v>
      </c>
      <c r="AE715" s="604"/>
      <c r="AF715" s="655"/>
      <c r="AG715" s="741" t="s">
        <v>624</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602</v>
      </c>
      <c r="AE716" s="626"/>
      <c r="AF716" s="626"/>
      <c r="AG716" s="94" t="s">
        <v>592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605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602</v>
      </c>
      <c r="AE718" s="322"/>
      <c r="AF718" s="322"/>
      <c r="AG718" s="120" t="s">
        <v>560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554</v>
      </c>
      <c r="AE719" s="604"/>
      <c r="AF719" s="604"/>
      <c r="AG719" s="118" t="s">
        <v>607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551</v>
      </c>
      <c r="D721" s="290"/>
      <c r="E721" s="290"/>
      <c r="F721" s="291"/>
      <c r="G721" s="280"/>
      <c r="H721" s="281"/>
      <c r="I721" s="83" t="str">
        <f>IF(OR(G721="　", G721=""), "", "-")</f>
        <v/>
      </c>
      <c r="J721" s="284">
        <v>706</v>
      </c>
      <c r="K721" s="284"/>
      <c r="L721" s="83" t="str">
        <f>IF(M721="","","-")</f>
        <v/>
      </c>
      <c r="M721" s="84"/>
      <c r="N721" s="297" t="s">
        <v>606</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608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609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580</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610</v>
      </c>
      <c r="F737" s="986"/>
      <c r="G737" s="986"/>
      <c r="H737" s="986"/>
      <c r="I737" s="986"/>
      <c r="J737" s="986"/>
      <c r="K737" s="986"/>
      <c r="L737" s="986"/>
      <c r="M737" s="986"/>
      <c r="N737" s="358" t="s">
        <v>358</v>
      </c>
      <c r="O737" s="358"/>
      <c r="P737" s="358"/>
      <c r="Q737" s="358"/>
      <c r="R737" s="986" t="s">
        <v>611</v>
      </c>
      <c r="S737" s="986"/>
      <c r="T737" s="986"/>
      <c r="U737" s="986"/>
      <c r="V737" s="986"/>
      <c r="W737" s="986"/>
      <c r="X737" s="986"/>
      <c r="Y737" s="986"/>
      <c r="Z737" s="986"/>
      <c r="AA737" s="358" t="s">
        <v>359</v>
      </c>
      <c r="AB737" s="358"/>
      <c r="AC737" s="358"/>
      <c r="AD737" s="358"/>
      <c r="AE737" s="986" t="s">
        <v>612</v>
      </c>
      <c r="AF737" s="986"/>
      <c r="AG737" s="986"/>
      <c r="AH737" s="986"/>
      <c r="AI737" s="986"/>
      <c r="AJ737" s="986"/>
      <c r="AK737" s="986"/>
      <c r="AL737" s="986"/>
      <c r="AM737" s="986"/>
      <c r="AN737" s="358" t="s">
        <v>360</v>
      </c>
      <c r="AO737" s="358"/>
      <c r="AP737" s="358"/>
      <c r="AQ737" s="358"/>
      <c r="AR737" s="987" t="s">
        <v>613</v>
      </c>
      <c r="AS737" s="988"/>
      <c r="AT737" s="988"/>
      <c r="AU737" s="988"/>
      <c r="AV737" s="988"/>
      <c r="AW737" s="988"/>
      <c r="AX737" s="989"/>
      <c r="AY737" s="89"/>
      <c r="AZ737" s="89"/>
    </row>
    <row r="738" spans="1:52" ht="24.75" customHeight="1" x14ac:dyDescent="0.15">
      <c r="A738" s="990" t="s">
        <v>361</v>
      </c>
      <c r="B738" s="203"/>
      <c r="C738" s="203"/>
      <c r="D738" s="204"/>
      <c r="E738" s="986" t="s">
        <v>614</v>
      </c>
      <c r="F738" s="986"/>
      <c r="G738" s="986"/>
      <c r="H738" s="986"/>
      <c r="I738" s="986"/>
      <c r="J738" s="986"/>
      <c r="K738" s="986"/>
      <c r="L738" s="986"/>
      <c r="M738" s="986"/>
      <c r="N738" s="358" t="s">
        <v>362</v>
      </c>
      <c r="O738" s="358"/>
      <c r="P738" s="358"/>
      <c r="Q738" s="358"/>
      <c r="R738" s="986" t="s">
        <v>615</v>
      </c>
      <c r="S738" s="986"/>
      <c r="T738" s="986"/>
      <c r="U738" s="986"/>
      <c r="V738" s="986"/>
      <c r="W738" s="986"/>
      <c r="X738" s="986"/>
      <c r="Y738" s="986"/>
      <c r="Z738" s="986"/>
      <c r="AA738" s="358" t="s">
        <v>482</v>
      </c>
      <c r="AB738" s="358"/>
      <c r="AC738" s="358"/>
      <c r="AD738" s="358"/>
      <c r="AE738" s="986" t="s">
        <v>616</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551</v>
      </c>
      <c r="F739" s="998"/>
      <c r="G739" s="998"/>
      <c r="H739" s="91" t="str">
        <f>IF(E739="", "", "(")</f>
        <v>(</v>
      </c>
      <c r="I739" s="981"/>
      <c r="J739" s="981"/>
      <c r="K739" s="91" t="str">
        <f>IF(OR(I739="　", I739=""), "", "-")</f>
        <v/>
      </c>
      <c r="L739" s="982">
        <v>714</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625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626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627</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60.75" customHeight="1" x14ac:dyDescent="0.15">
      <c r="A781" s="630"/>
      <c r="B781" s="631"/>
      <c r="C781" s="631"/>
      <c r="D781" s="631"/>
      <c r="E781" s="631"/>
      <c r="F781" s="632"/>
      <c r="G781" s="669" t="s">
        <v>628</v>
      </c>
      <c r="H781" s="670"/>
      <c r="I781" s="670"/>
      <c r="J781" s="670"/>
      <c r="K781" s="671"/>
      <c r="L781" s="663" t="s">
        <v>632</v>
      </c>
      <c r="M781" s="664"/>
      <c r="N781" s="664"/>
      <c r="O781" s="664"/>
      <c r="P781" s="664"/>
      <c r="Q781" s="664"/>
      <c r="R781" s="664"/>
      <c r="S781" s="664"/>
      <c r="T781" s="664"/>
      <c r="U781" s="664"/>
      <c r="V781" s="664"/>
      <c r="W781" s="664"/>
      <c r="X781" s="665"/>
      <c r="Y781" s="384">
        <v>23</v>
      </c>
      <c r="Z781" s="385"/>
      <c r="AA781" s="385"/>
      <c r="AB781" s="804"/>
      <c r="AC781" s="669" t="s">
        <v>629</v>
      </c>
      <c r="AD781" s="670"/>
      <c r="AE781" s="670"/>
      <c r="AF781" s="670"/>
      <c r="AG781" s="671"/>
      <c r="AH781" s="663" t="s">
        <v>630</v>
      </c>
      <c r="AI781" s="664"/>
      <c r="AJ781" s="664"/>
      <c r="AK781" s="664"/>
      <c r="AL781" s="664"/>
      <c r="AM781" s="664"/>
      <c r="AN781" s="664"/>
      <c r="AO781" s="664"/>
      <c r="AP781" s="664"/>
      <c r="AQ781" s="664"/>
      <c r="AR781" s="664"/>
      <c r="AS781" s="664"/>
      <c r="AT781" s="665"/>
      <c r="AU781" s="384">
        <v>24</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23</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24</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41.25" customHeight="1" x14ac:dyDescent="0.15">
      <c r="A837" s="372">
        <v>1</v>
      </c>
      <c r="B837" s="372">
        <v>1</v>
      </c>
      <c r="C837" s="354" t="s">
        <v>631</v>
      </c>
      <c r="D837" s="340"/>
      <c r="E837" s="340"/>
      <c r="F837" s="340"/>
      <c r="G837" s="340"/>
      <c r="H837" s="340"/>
      <c r="I837" s="340"/>
      <c r="J837" s="341">
        <v>4180001033060</v>
      </c>
      <c r="K837" s="342"/>
      <c r="L837" s="342"/>
      <c r="M837" s="342"/>
      <c r="N837" s="342"/>
      <c r="O837" s="342"/>
      <c r="P837" s="355" t="s">
        <v>636</v>
      </c>
      <c r="Q837" s="343"/>
      <c r="R837" s="343"/>
      <c r="S837" s="343"/>
      <c r="T837" s="343"/>
      <c r="U837" s="343"/>
      <c r="V837" s="343"/>
      <c r="W837" s="343"/>
      <c r="X837" s="343"/>
      <c r="Y837" s="344">
        <v>15</v>
      </c>
      <c r="Z837" s="345"/>
      <c r="AA837" s="345"/>
      <c r="AB837" s="346"/>
      <c r="AC837" s="356" t="s">
        <v>519</v>
      </c>
      <c r="AD837" s="364"/>
      <c r="AE837" s="364"/>
      <c r="AF837" s="364"/>
      <c r="AG837" s="364"/>
      <c r="AH837" s="365">
        <v>1</v>
      </c>
      <c r="AI837" s="366"/>
      <c r="AJ837" s="366"/>
      <c r="AK837" s="366"/>
      <c r="AL837" s="350">
        <v>97</v>
      </c>
      <c r="AM837" s="351"/>
      <c r="AN837" s="351"/>
      <c r="AO837" s="352"/>
      <c r="AP837" s="353" t="s">
        <v>651</v>
      </c>
      <c r="AQ837" s="353"/>
      <c r="AR837" s="353"/>
      <c r="AS837" s="353"/>
      <c r="AT837" s="353"/>
      <c r="AU837" s="353"/>
      <c r="AV837" s="353"/>
      <c r="AW837" s="353"/>
      <c r="AX837" s="353"/>
    </row>
    <row r="838" spans="1:50" ht="30" customHeight="1" x14ac:dyDescent="0.15">
      <c r="A838" s="372">
        <v>2</v>
      </c>
      <c r="B838" s="372">
        <v>1</v>
      </c>
      <c r="C838" s="354" t="s">
        <v>633</v>
      </c>
      <c r="D838" s="340"/>
      <c r="E838" s="340"/>
      <c r="F838" s="340"/>
      <c r="G838" s="340"/>
      <c r="H838" s="340"/>
      <c r="I838" s="340"/>
      <c r="J838" s="341">
        <v>7010701007666</v>
      </c>
      <c r="K838" s="342"/>
      <c r="L838" s="342"/>
      <c r="M838" s="342"/>
      <c r="N838" s="342"/>
      <c r="O838" s="342"/>
      <c r="P838" s="355" t="s">
        <v>637</v>
      </c>
      <c r="Q838" s="343"/>
      <c r="R838" s="343"/>
      <c r="S838" s="343"/>
      <c r="T838" s="343"/>
      <c r="U838" s="343"/>
      <c r="V838" s="343"/>
      <c r="W838" s="343"/>
      <c r="X838" s="343"/>
      <c r="Y838" s="344">
        <v>12</v>
      </c>
      <c r="Z838" s="345"/>
      <c r="AA838" s="345"/>
      <c r="AB838" s="346"/>
      <c r="AC838" s="356" t="s">
        <v>519</v>
      </c>
      <c r="AD838" s="356"/>
      <c r="AE838" s="356"/>
      <c r="AF838" s="356"/>
      <c r="AG838" s="356"/>
      <c r="AH838" s="365">
        <v>1</v>
      </c>
      <c r="AI838" s="366"/>
      <c r="AJ838" s="366"/>
      <c r="AK838" s="366"/>
      <c r="AL838" s="350">
        <v>98</v>
      </c>
      <c r="AM838" s="351"/>
      <c r="AN838" s="351"/>
      <c r="AO838" s="352"/>
      <c r="AP838" s="353" t="s">
        <v>651</v>
      </c>
      <c r="AQ838" s="353"/>
      <c r="AR838" s="353"/>
      <c r="AS838" s="353"/>
      <c r="AT838" s="353"/>
      <c r="AU838" s="353"/>
      <c r="AV838" s="353"/>
      <c r="AW838" s="353"/>
      <c r="AX838" s="353"/>
    </row>
    <row r="839" spans="1:50" ht="30" customHeight="1" x14ac:dyDescent="0.15">
      <c r="A839" s="372">
        <v>3</v>
      </c>
      <c r="B839" s="372">
        <v>1</v>
      </c>
      <c r="C839" s="354" t="s">
        <v>633</v>
      </c>
      <c r="D839" s="340"/>
      <c r="E839" s="340"/>
      <c r="F839" s="340"/>
      <c r="G839" s="340"/>
      <c r="H839" s="340"/>
      <c r="I839" s="340"/>
      <c r="J839" s="341">
        <v>7010701007666</v>
      </c>
      <c r="K839" s="342"/>
      <c r="L839" s="342"/>
      <c r="M839" s="342"/>
      <c r="N839" s="342"/>
      <c r="O839" s="342"/>
      <c r="P839" s="355" t="s">
        <v>634</v>
      </c>
      <c r="Q839" s="343"/>
      <c r="R839" s="343"/>
      <c r="S839" s="343"/>
      <c r="T839" s="343"/>
      <c r="U839" s="343"/>
      <c r="V839" s="343"/>
      <c r="W839" s="343"/>
      <c r="X839" s="343"/>
      <c r="Y839" s="344">
        <v>11</v>
      </c>
      <c r="Z839" s="345"/>
      <c r="AA839" s="345"/>
      <c r="AB839" s="346"/>
      <c r="AC839" s="356" t="s">
        <v>519</v>
      </c>
      <c r="AD839" s="356"/>
      <c r="AE839" s="356"/>
      <c r="AF839" s="356"/>
      <c r="AG839" s="356"/>
      <c r="AH839" s="348">
        <v>2</v>
      </c>
      <c r="AI839" s="349"/>
      <c r="AJ839" s="349"/>
      <c r="AK839" s="349"/>
      <c r="AL839" s="350">
        <v>100</v>
      </c>
      <c r="AM839" s="351"/>
      <c r="AN839" s="351"/>
      <c r="AO839" s="352"/>
      <c r="AP839" s="353" t="s">
        <v>651</v>
      </c>
      <c r="AQ839" s="353"/>
      <c r="AR839" s="353"/>
      <c r="AS839" s="353"/>
      <c r="AT839" s="353"/>
      <c r="AU839" s="353"/>
      <c r="AV839" s="353"/>
      <c r="AW839" s="353"/>
      <c r="AX839" s="353"/>
    </row>
    <row r="840" spans="1:50" ht="41.25" customHeight="1" x14ac:dyDescent="0.15">
      <c r="A840" s="372">
        <v>4</v>
      </c>
      <c r="B840" s="372">
        <v>1</v>
      </c>
      <c r="C840" s="354" t="s">
        <v>635</v>
      </c>
      <c r="D840" s="340"/>
      <c r="E840" s="340"/>
      <c r="F840" s="340"/>
      <c r="G840" s="340"/>
      <c r="H840" s="340"/>
      <c r="I840" s="340"/>
      <c r="J840" s="341">
        <v>4013201004021</v>
      </c>
      <c r="K840" s="342"/>
      <c r="L840" s="342"/>
      <c r="M840" s="342"/>
      <c r="N840" s="342"/>
      <c r="O840" s="342"/>
      <c r="P840" s="355" t="s">
        <v>638</v>
      </c>
      <c r="Q840" s="343"/>
      <c r="R840" s="343"/>
      <c r="S840" s="343"/>
      <c r="T840" s="343"/>
      <c r="U840" s="343"/>
      <c r="V840" s="343"/>
      <c r="W840" s="343"/>
      <c r="X840" s="343"/>
      <c r="Y840" s="344">
        <v>10</v>
      </c>
      <c r="Z840" s="345"/>
      <c r="AA840" s="345"/>
      <c r="AB840" s="346"/>
      <c r="AC840" s="356" t="s">
        <v>519</v>
      </c>
      <c r="AD840" s="356"/>
      <c r="AE840" s="356"/>
      <c r="AF840" s="356"/>
      <c r="AG840" s="356"/>
      <c r="AH840" s="348">
        <v>1</v>
      </c>
      <c r="AI840" s="349"/>
      <c r="AJ840" s="349"/>
      <c r="AK840" s="349"/>
      <c r="AL840" s="350">
        <v>63</v>
      </c>
      <c r="AM840" s="351"/>
      <c r="AN840" s="351"/>
      <c r="AO840" s="352"/>
      <c r="AP840" s="353" t="s">
        <v>651</v>
      </c>
      <c r="AQ840" s="353"/>
      <c r="AR840" s="353"/>
      <c r="AS840" s="353"/>
      <c r="AT840" s="353"/>
      <c r="AU840" s="353"/>
      <c r="AV840" s="353"/>
      <c r="AW840" s="353"/>
      <c r="AX840" s="353"/>
    </row>
    <row r="841" spans="1:50" ht="41.25" customHeight="1" x14ac:dyDescent="0.15">
      <c r="A841" s="372">
        <v>5</v>
      </c>
      <c r="B841" s="372">
        <v>1</v>
      </c>
      <c r="C841" s="354" t="s">
        <v>631</v>
      </c>
      <c r="D841" s="340"/>
      <c r="E841" s="340"/>
      <c r="F841" s="340"/>
      <c r="G841" s="340"/>
      <c r="H841" s="340"/>
      <c r="I841" s="340"/>
      <c r="J841" s="341">
        <v>4180001033060</v>
      </c>
      <c r="K841" s="342"/>
      <c r="L841" s="342"/>
      <c r="M841" s="342"/>
      <c r="N841" s="342"/>
      <c r="O841" s="342"/>
      <c r="P841" s="355" t="s">
        <v>639</v>
      </c>
      <c r="Q841" s="343"/>
      <c r="R841" s="343"/>
      <c r="S841" s="343"/>
      <c r="T841" s="343"/>
      <c r="U841" s="343"/>
      <c r="V841" s="343"/>
      <c r="W841" s="343"/>
      <c r="X841" s="343"/>
      <c r="Y841" s="344">
        <v>6</v>
      </c>
      <c r="Z841" s="345"/>
      <c r="AA841" s="345"/>
      <c r="AB841" s="346"/>
      <c r="AC841" s="347" t="s">
        <v>519</v>
      </c>
      <c r="AD841" s="347"/>
      <c r="AE841" s="347"/>
      <c r="AF841" s="347"/>
      <c r="AG841" s="347"/>
      <c r="AH841" s="348">
        <v>3</v>
      </c>
      <c r="AI841" s="349"/>
      <c r="AJ841" s="349"/>
      <c r="AK841" s="349"/>
      <c r="AL841" s="350">
        <v>82</v>
      </c>
      <c r="AM841" s="351"/>
      <c r="AN841" s="351"/>
      <c r="AO841" s="352"/>
      <c r="AP841" s="353" t="s">
        <v>651</v>
      </c>
      <c r="AQ841" s="353"/>
      <c r="AR841" s="353"/>
      <c r="AS841" s="353"/>
      <c r="AT841" s="353"/>
      <c r="AU841" s="353"/>
      <c r="AV841" s="353"/>
      <c r="AW841" s="353"/>
      <c r="AX841" s="353"/>
    </row>
    <row r="842" spans="1:50" ht="40.5" customHeight="1" x14ac:dyDescent="0.15">
      <c r="A842" s="372">
        <v>6</v>
      </c>
      <c r="B842" s="372">
        <v>1</v>
      </c>
      <c r="C842" s="354" t="s">
        <v>640</v>
      </c>
      <c r="D842" s="340"/>
      <c r="E842" s="340"/>
      <c r="F842" s="340"/>
      <c r="G842" s="340"/>
      <c r="H842" s="340"/>
      <c r="I842" s="340"/>
      <c r="J842" s="341">
        <v>3011001005059</v>
      </c>
      <c r="K842" s="342"/>
      <c r="L842" s="342"/>
      <c r="M842" s="342"/>
      <c r="N842" s="342"/>
      <c r="O842" s="342"/>
      <c r="P842" s="355" t="s">
        <v>641</v>
      </c>
      <c r="Q842" s="343"/>
      <c r="R842" s="343"/>
      <c r="S842" s="343"/>
      <c r="T842" s="343"/>
      <c r="U842" s="343"/>
      <c r="V842" s="343"/>
      <c r="W842" s="343"/>
      <c r="X842" s="343"/>
      <c r="Y842" s="344">
        <v>3</v>
      </c>
      <c r="Z842" s="345"/>
      <c r="AA842" s="345"/>
      <c r="AB842" s="346"/>
      <c r="AC842" s="347" t="s">
        <v>519</v>
      </c>
      <c r="AD842" s="347"/>
      <c r="AE842" s="347"/>
      <c r="AF842" s="347"/>
      <c r="AG842" s="347"/>
      <c r="AH842" s="348">
        <v>3</v>
      </c>
      <c r="AI842" s="349"/>
      <c r="AJ842" s="349"/>
      <c r="AK842" s="349"/>
      <c r="AL842" s="350">
        <v>71</v>
      </c>
      <c r="AM842" s="351"/>
      <c r="AN842" s="351"/>
      <c r="AO842" s="352"/>
      <c r="AP842" s="353" t="s">
        <v>651</v>
      </c>
      <c r="AQ842" s="353"/>
      <c r="AR842" s="353"/>
      <c r="AS842" s="353"/>
      <c r="AT842" s="353"/>
      <c r="AU842" s="353"/>
      <c r="AV842" s="353"/>
      <c r="AW842" s="353"/>
      <c r="AX842" s="353"/>
    </row>
    <row r="843" spans="1:50" ht="40.5" customHeight="1" x14ac:dyDescent="0.15">
      <c r="A843" s="372">
        <v>7</v>
      </c>
      <c r="B843" s="372">
        <v>1</v>
      </c>
      <c r="C843" s="354" t="s">
        <v>642</v>
      </c>
      <c r="D843" s="340"/>
      <c r="E843" s="340"/>
      <c r="F843" s="340"/>
      <c r="G843" s="340"/>
      <c r="H843" s="340"/>
      <c r="I843" s="340"/>
      <c r="J843" s="341">
        <v>7010001074242</v>
      </c>
      <c r="K843" s="342"/>
      <c r="L843" s="342"/>
      <c r="M843" s="342"/>
      <c r="N843" s="342"/>
      <c r="O843" s="342"/>
      <c r="P843" s="355" t="s">
        <v>643</v>
      </c>
      <c r="Q843" s="343"/>
      <c r="R843" s="343"/>
      <c r="S843" s="343"/>
      <c r="T843" s="343"/>
      <c r="U843" s="343"/>
      <c r="V843" s="343"/>
      <c r="W843" s="343"/>
      <c r="X843" s="343"/>
      <c r="Y843" s="344">
        <v>3</v>
      </c>
      <c r="Z843" s="345"/>
      <c r="AA843" s="345"/>
      <c r="AB843" s="346"/>
      <c r="AC843" s="347" t="s">
        <v>519</v>
      </c>
      <c r="AD843" s="347"/>
      <c r="AE843" s="347"/>
      <c r="AF843" s="347"/>
      <c r="AG843" s="347"/>
      <c r="AH843" s="348">
        <v>1</v>
      </c>
      <c r="AI843" s="349"/>
      <c r="AJ843" s="349"/>
      <c r="AK843" s="349"/>
      <c r="AL843" s="350">
        <v>90</v>
      </c>
      <c r="AM843" s="351"/>
      <c r="AN843" s="351"/>
      <c r="AO843" s="352"/>
      <c r="AP843" s="353" t="s">
        <v>653</v>
      </c>
      <c r="AQ843" s="353"/>
      <c r="AR843" s="353"/>
      <c r="AS843" s="353"/>
      <c r="AT843" s="353"/>
      <c r="AU843" s="353"/>
      <c r="AV843" s="353"/>
      <c r="AW843" s="353"/>
      <c r="AX843" s="353"/>
    </row>
    <row r="844" spans="1:50" ht="40.5" customHeight="1" x14ac:dyDescent="0.15">
      <c r="A844" s="372">
        <v>8</v>
      </c>
      <c r="B844" s="372">
        <v>1</v>
      </c>
      <c r="C844" s="354" t="s">
        <v>644</v>
      </c>
      <c r="D844" s="340"/>
      <c r="E844" s="340"/>
      <c r="F844" s="340"/>
      <c r="G844" s="340"/>
      <c r="H844" s="340"/>
      <c r="I844" s="340"/>
      <c r="J844" s="341">
        <v>7021001047229</v>
      </c>
      <c r="K844" s="342"/>
      <c r="L844" s="342"/>
      <c r="M844" s="342"/>
      <c r="N844" s="342"/>
      <c r="O844" s="342"/>
      <c r="P844" s="355" t="s">
        <v>645</v>
      </c>
      <c r="Q844" s="343"/>
      <c r="R844" s="343"/>
      <c r="S844" s="343"/>
      <c r="T844" s="343"/>
      <c r="U844" s="343"/>
      <c r="V844" s="343"/>
      <c r="W844" s="343"/>
      <c r="X844" s="343"/>
      <c r="Y844" s="344">
        <v>2</v>
      </c>
      <c r="Z844" s="345"/>
      <c r="AA844" s="345"/>
      <c r="AB844" s="346"/>
      <c r="AC844" s="347" t="s">
        <v>519</v>
      </c>
      <c r="AD844" s="347"/>
      <c r="AE844" s="347"/>
      <c r="AF844" s="347"/>
      <c r="AG844" s="347"/>
      <c r="AH844" s="348">
        <v>2</v>
      </c>
      <c r="AI844" s="349"/>
      <c r="AJ844" s="349"/>
      <c r="AK844" s="349"/>
      <c r="AL844" s="350">
        <v>73</v>
      </c>
      <c r="AM844" s="351"/>
      <c r="AN844" s="351"/>
      <c r="AO844" s="352"/>
      <c r="AP844" s="353" t="s">
        <v>651</v>
      </c>
      <c r="AQ844" s="353"/>
      <c r="AR844" s="353"/>
      <c r="AS844" s="353"/>
      <c r="AT844" s="353"/>
      <c r="AU844" s="353"/>
      <c r="AV844" s="353"/>
      <c r="AW844" s="353"/>
      <c r="AX844" s="353"/>
    </row>
    <row r="845" spans="1:50" ht="40.5" customHeight="1" x14ac:dyDescent="0.15">
      <c r="A845" s="372">
        <v>9</v>
      </c>
      <c r="B845" s="372">
        <v>1</v>
      </c>
      <c r="C845" s="354" t="s">
        <v>642</v>
      </c>
      <c r="D845" s="340"/>
      <c r="E845" s="340"/>
      <c r="F845" s="340"/>
      <c r="G845" s="340"/>
      <c r="H845" s="340"/>
      <c r="I845" s="340"/>
      <c r="J845" s="341">
        <v>7010001074242</v>
      </c>
      <c r="K845" s="342"/>
      <c r="L845" s="342"/>
      <c r="M845" s="342"/>
      <c r="N845" s="342"/>
      <c r="O845" s="342"/>
      <c r="P845" s="355" t="s">
        <v>646</v>
      </c>
      <c r="Q845" s="343"/>
      <c r="R845" s="343"/>
      <c r="S845" s="343"/>
      <c r="T845" s="343"/>
      <c r="U845" s="343"/>
      <c r="V845" s="343"/>
      <c r="W845" s="343"/>
      <c r="X845" s="343"/>
      <c r="Y845" s="344">
        <v>2</v>
      </c>
      <c r="Z845" s="345"/>
      <c r="AA845" s="345"/>
      <c r="AB845" s="346"/>
      <c r="AC845" s="347" t="s">
        <v>526</v>
      </c>
      <c r="AD845" s="347"/>
      <c r="AE845" s="347"/>
      <c r="AF845" s="347"/>
      <c r="AG845" s="347"/>
      <c r="AH845" s="348" t="s">
        <v>658</v>
      </c>
      <c r="AI845" s="349"/>
      <c r="AJ845" s="349"/>
      <c r="AK845" s="349"/>
      <c r="AL845" s="350">
        <v>100</v>
      </c>
      <c r="AM845" s="351"/>
      <c r="AN845" s="351"/>
      <c r="AO845" s="352"/>
      <c r="AP845" s="353" t="s">
        <v>651</v>
      </c>
      <c r="AQ845" s="353"/>
      <c r="AR845" s="353"/>
      <c r="AS845" s="353"/>
      <c r="AT845" s="353"/>
      <c r="AU845" s="353"/>
      <c r="AV845" s="353"/>
      <c r="AW845" s="353"/>
      <c r="AX845" s="353"/>
    </row>
    <row r="846" spans="1:50" ht="40.5" customHeight="1" x14ac:dyDescent="0.15">
      <c r="A846" s="372">
        <v>10</v>
      </c>
      <c r="B846" s="372">
        <v>1</v>
      </c>
      <c r="C846" s="354" t="s">
        <v>631</v>
      </c>
      <c r="D846" s="340"/>
      <c r="E846" s="340"/>
      <c r="F846" s="340"/>
      <c r="G846" s="340"/>
      <c r="H846" s="340"/>
      <c r="I846" s="340"/>
      <c r="J846" s="341">
        <v>4180001033060</v>
      </c>
      <c r="K846" s="342"/>
      <c r="L846" s="342"/>
      <c r="M846" s="342"/>
      <c r="N846" s="342"/>
      <c r="O846" s="342"/>
      <c r="P846" s="355" t="s">
        <v>647</v>
      </c>
      <c r="Q846" s="343"/>
      <c r="R846" s="343"/>
      <c r="S846" s="343"/>
      <c r="T846" s="343"/>
      <c r="U846" s="343"/>
      <c r="V846" s="343"/>
      <c r="W846" s="343"/>
      <c r="X846" s="343"/>
      <c r="Y846" s="344">
        <v>2</v>
      </c>
      <c r="Z846" s="345"/>
      <c r="AA846" s="345"/>
      <c r="AB846" s="346"/>
      <c r="AC846" s="347" t="s">
        <v>519</v>
      </c>
      <c r="AD846" s="347"/>
      <c r="AE846" s="347"/>
      <c r="AF846" s="347"/>
      <c r="AG846" s="347"/>
      <c r="AH846" s="348">
        <v>1</v>
      </c>
      <c r="AI846" s="349"/>
      <c r="AJ846" s="349"/>
      <c r="AK846" s="349"/>
      <c r="AL846" s="350">
        <v>91</v>
      </c>
      <c r="AM846" s="351"/>
      <c r="AN846" s="351"/>
      <c r="AO846" s="352"/>
      <c r="AP846" s="353" t="s">
        <v>651</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648</v>
      </c>
      <c r="D870" s="340"/>
      <c r="E870" s="340"/>
      <c r="F870" s="340"/>
      <c r="G870" s="340"/>
      <c r="H870" s="340"/>
      <c r="I870" s="340"/>
      <c r="J870" s="341">
        <v>9010005003575</v>
      </c>
      <c r="K870" s="342"/>
      <c r="L870" s="342"/>
      <c r="M870" s="342"/>
      <c r="N870" s="342"/>
      <c r="O870" s="342"/>
      <c r="P870" s="355" t="s">
        <v>649</v>
      </c>
      <c r="Q870" s="343"/>
      <c r="R870" s="343"/>
      <c r="S870" s="343"/>
      <c r="T870" s="343"/>
      <c r="U870" s="343"/>
      <c r="V870" s="343"/>
      <c r="W870" s="343"/>
      <c r="X870" s="343"/>
      <c r="Y870" s="344">
        <v>24</v>
      </c>
      <c r="Z870" s="345"/>
      <c r="AA870" s="345"/>
      <c r="AB870" s="346"/>
      <c r="AC870" s="356" t="s">
        <v>650</v>
      </c>
      <c r="AD870" s="364"/>
      <c r="AE870" s="364"/>
      <c r="AF870" s="364"/>
      <c r="AG870" s="364"/>
      <c r="AH870" s="365" t="s">
        <v>651</v>
      </c>
      <c r="AI870" s="366"/>
      <c r="AJ870" s="366"/>
      <c r="AK870" s="366"/>
      <c r="AL870" s="350" t="s">
        <v>652</v>
      </c>
      <c r="AM870" s="351"/>
      <c r="AN870" s="351"/>
      <c r="AO870" s="352"/>
      <c r="AP870" s="353" t="s">
        <v>651</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49" man="1"/>
    <brk id="707"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554</v>
      </c>
      <c r="R4" s="13" t="str">
        <f t="shared" si="3"/>
        <v>補助</v>
      </c>
      <c r="S4" s="13" t="str">
        <f t="shared" si="4"/>
        <v>直接実施、補助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2018-04-20T07:21:40Z</cp:lastPrinted>
  <dcterms:created xsi:type="dcterms:W3CDTF">2012-03-13T00:50:25Z</dcterms:created>
  <dcterms:modified xsi:type="dcterms:W3CDTF">2018-07-09T06:59:56Z</dcterms:modified>
</cp:coreProperties>
</file>