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135" i="3" l="1"/>
  <c r="AQ105" i="3"/>
  <c r="AM105" i="3"/>
  <c r="AI105" i="3"/>
  <c r="AQ102" i="3"/>
  <c r="AM102" i="3"/>
  <c r="AI102" i="3"/>
  <c r="AU40" i="3"/>
  <c r="AM40" i="3"/>
  <c r="AI40" i="3"/>
  <c r="AI41" i="3" s="1"/>
  <c r="AM41" i="3"/>
  <c r="AE41" i="3"/>
  <c r="AU33" i="3"/>
  <c r="AM33" i="3"/>
  <c r="AM34" i="3" s="1"/>
  <c r="AI33" i="3"/>
  <c r="AI34" i="3" s="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<sst xmlns="http://schemas.openxmlformats.org/spreadsheetml/2006/main" count="2995" uniqueCount="695">
  <si>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</si>
  <si>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</si>
  <si>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</si>
  <si>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</si>
  <si>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</si>
  <si>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</si>
  <si>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</si>
  <si>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</si>
  <si>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</si>
  <si>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</si>
  <si>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</si>
  <si>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</si>
  <si>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</si>
  <si>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</si>
  <si>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</si>
  <si>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</si>
  <si>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</si>
  <si>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</si>
  <si>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</si>
  <si>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</si>
  <si>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</si>
  <si>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</si>
  <si>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</si>
  <si>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</si>
  <si>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</si>
  <si>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</si>
  <si>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</si>
  <si>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</si>
  <si>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</si>
  <si>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</si>
  <si>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</si>
  <si>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</si>
  <si>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</si>
  <si>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</si>
  <si>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</si>
  <si>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</si>
  <si>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</si>
  <si>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</si>
  <si>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</si>
  <si>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</si>
  <si>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</si>
  <si>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</si>
  <si>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</si>
  <si>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</si>
  <si>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</si>
  <si>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</si>
  <si>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</si>
  <si>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</si>
  <si>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</si>
  <si>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</si>
  <si>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</si>
  <si>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</si>
  <si>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</si>
  <si>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</si>
  <si>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</si>
  <si>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</si>
  <si>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</si>
  <si>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</si>
  <si>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</si>
  <si>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</si>
  <si>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</si>
  <si>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</si>
  <si>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</si>
  <si>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</si>
  <si>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</si>
  <si>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</si>
  <si>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</si>
  <si>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</si>
  <si>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</si>
  <si>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</si>
  <si>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</si>
  <si>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</si>
  <si>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</si>
  <si>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</si>
  <si>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</si>
  <si>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</si>
  <si>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</si>
  <si>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</si>
  <si>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</si>
  <si>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</si>
  <si>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</si>
  <si>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</si>
  <si>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</si>
  <si>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</si>
  <si>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</si>
  <si>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</si>
  <si>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</si>
  <si>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</si>
  <si>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</si>
  <si>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</si>
  <si>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</si>
  <si>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</si>
  <si>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</si>
  <si>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</si>
  <si>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</si>
  <si>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</si>
  <si>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</si>
  <si>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</si>
  <si>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</si>
  <si>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</si>
  <si>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</si>
  <si>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</si>
  <si>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</si>
  <si>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</si>
  <si>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</si>
  <si>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</si>
  <si>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</si>
  <si>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</si>
  <si>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</si>
  <si>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</si>
  <si>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</si>
  <si>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</si>
  <si>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</si>
  <si>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</si>
  <si>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</si>
  <si>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</si>
  <si>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</si>
  <si>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</si>
  <si>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</si>
  <si>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</si>
  <si>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</si>
  <si>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</si>
  <si>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</si>
  <si>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</si>
  <si>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</si>
  <si>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</si>
  <si>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</si>
  <si>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</si>
  <si>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</si>
  <si>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</si>
  <si>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</si>
  <si>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</si>
  <si>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</si>
  <si>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</si>
  <si>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</si>
  <si>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</si>
  <si>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</si>
  <si>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</si>
  <si>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</si>
  <si>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</si>
  <si>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</si>
  <si>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</si>
  <si>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</si>
  <si>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</si>
  <si>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</si>
  <si>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</si>
  <si>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</si>
  <si>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</si>
  <si>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</si>
  <si>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</si>
  <si>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</si>
  <si>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</si>
  <si>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</si>
  <si>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</si>
  <si>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</si>
  <si>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</si>
  <si>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</si>
  <si>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</si>
  <si>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</si>
  <si>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</si>
  <si>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</si>
  <si>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</si>
  <si>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</si>
  <si>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</si>
  <si>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</si>
  <si>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</si>
  <si>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</si>
  <si>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</si>
  <si>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</si>
  <si>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</si>
  <si>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</si>
  <si>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</si>
  <si>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</si>
  <si>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</si>
  <si>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</si>
  <si>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</si>
  <si>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</si>
  <si>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</si>
  <si>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</si>
  <si>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</si>
  <si>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</si>
  <si>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</si>
  <si>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</si>
  <si>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</si>
  <si>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</si>
  <si>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</si>
  <si>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</si>
  <si>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</si>
  <si>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</si>
  <si>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</si>
  <si>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</si>
  <si>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</si>
  <si>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</si>
  <si>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</si>
  <si>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</si>
  <si>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</si>
  <si>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</si>
  <si>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</si>
  <si>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</si>
  <si>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</si>
  <si>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</si>
  <si>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</si>
  <si>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</si>
  <si>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</si>
  <si>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</si>
  <si>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</si>
  <si>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</si>
  <si>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</si>
  <si>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</si>
  <si>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</si>
  <si>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</si>
  <si>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</si>
  <si>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</si>
  <si>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</si>
  <si>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</si>
  <si>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</si>
  <si>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</si>
  <si>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</si>
  <si>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</si>
  <si>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</si>
  <si>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</si>
  <si>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</si>
  <si>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</si>
  <si>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</si>
  <si>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</si>
  <si>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</si>
  <si>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</si>
  <si>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</si>
  <si>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</si>
  <si>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</si>
  <si>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</si>
  <si>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</si>
  <si>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</si>
  <si>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</si>
  <si>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</si>
  <si>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</si>
  <si>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</si>
  <si>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</si>
  <si>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</si>
  <si>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</si>
  <si>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</si>
  <si>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</si>
  <si>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</si>
  <si>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</si>
  <si>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</si>
  <si>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</si>
  <si>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</si>
  <si>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</si>
  <si>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</si>
  <si>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</si>
  <si>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</si>
  <si>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</si>
  <si>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</si>
  <si>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</si>
  <si>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</si>
  <si>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</si>
  <si>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</si>
  <si>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</si>
  <si>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</si>
  <si>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</si>
  <si>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</si>
  <si>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</si>
  <si>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</si>
  <si>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</si>
  <si>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</si>
  <si>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</si>
  <si>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</si>
  <si>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</si>
  <si>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</si>
  <si>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</si>
  <si>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</si>
  <si>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</si>
  <si>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</si>
  <si>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</si>
  <si>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</si>
  <si>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</si>
  <si>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</si>
  <si>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</si>
  <si>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</si>
  <si>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</si>
  <si>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</si>
  <si>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</si>
  <si>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</si>
  <si>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</si>
  <si>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</si>
  <si>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</si>
  <si>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</si>
  <si>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</si>
  <si>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</si>
  <si>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</si>
  <si>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</si>
  <si>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</si>
  <si>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</si>
  <si>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</si>
  <si>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</si>
  <si>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</si>
  <si>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</si>
  <si>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</si>
  <si>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</si>
  <si>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</si>
  <si>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</si>
  <si>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</si>
  <si>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</si>
  <si>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</si>
  <si>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</si>
  <si>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</si>
  <si>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</si>
  <si>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</si>
  <si>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</si>
  <si>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</si>
  <si>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</si>
  <si>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</si>
  <si>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</si>
  <si>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</si>
  <si>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</si>
  <si>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</si>
  <si>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</si>
  <si>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</si>
  <si>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</si>
  <si>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</si>
  <si>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</si>
  <si>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</si>
  <si>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</si>
  <si>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</si>
  <si>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</si>
  <si>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</si>
  <si>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</si>
  <si>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</si>
  <si>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</si>
  <si>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</si>
  <si>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</si>
  <si>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</si>
  <si>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</si>
  <si>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</si>
  <si>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</si>
  <si>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</si>
  <si>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</si>
  <si>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</si>
  <si>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</si>
  <si>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</si>
  <si>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</si>
  <si>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</si>
  <si>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</si>
  <si>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</si>
  <si>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</si>
  <si>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</si>
  <si>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</si>
  <si>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</si>
  <si>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</si>
  <si>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</si>
  <si>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</si>
  <si>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</si>
  <si>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</si>
  <si>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</si>
  <si>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</si>
  <si>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</si>
  <si>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</si>
  <si>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</si>
  <si>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</si>
  <si>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</si>
  <si>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</si>
  <si>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</si>
  <si>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</si>
  <si>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</si>
  <si>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</si>
  <si>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</si>
  <si>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</si>
  <si>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</si>
  <si>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</si>
  <si>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</si>
  <si>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</si>
  <si>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</si>
  <si>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</si>
  <si>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</si>
  <si>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</si>
  <si>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</si>
  <si>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</si>
  <si>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</si>
  <si>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</si>
  <si>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</si>
  <si>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</si>
  <si>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</si>
  <si>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</si>
  <si>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</si>
  <si>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</si>
  <si>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</si>
  <si>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</si>
  <si>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</si>
  <si>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</si>
  <si>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</si>
  <si>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</si>
  <si>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</si>
  <si>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</si>
  <si>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</si>
  <si>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</si>
  <si>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</si>
  <si>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</si>
  <si>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</si>
  <si>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</si>
  <si>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</si>
  <si>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</si>
  <si>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</si>
  <si>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</si>
  <si>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</si>
  <si>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</si>
  <si>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</si>
  <si>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</si>
  <si>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</si>
  <si>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</si>
  <si>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</si>
  <si>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</si>
  <si>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</si>
  <si>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</si>
  <si>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</si>
  <si>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</si>
  <si>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</si>
  <si>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</si>
  <si>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</si>
  <si>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</si>
  <si>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</si>
  <si>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</si>
  <si>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</si>
  <si>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</si>
  <si>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</si>
  <si>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</si>
  <si>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</si>
  <si>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</si>
  <si>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</si>
  <si>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</si>
  <si>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</si>
  <si>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</si>
  <si>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</si>
  <si>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</si>
  <si>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</si>
  <si>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</si>
  <si>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</si>
  <si>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</si>
  <si>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</si>
  <si>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</si>
  <si>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</si>
  <si>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</si>
  <si>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</si>
  <si>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</si>
  <si>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</si>
  <si>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</si>
  <si>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</si>
  <si>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</si>
  <si>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</si>
  <si>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</si>
  <si>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</si>
  <si>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</si>
  <si>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</si>
  <si>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</si>
  <si>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</si>
  <si>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</si>
  <si>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</si>
  <si>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</si>
  <si>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</si>
  <si>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</si>
  <si>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</si>
  <si>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</si>
  <si>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</si>
  <si>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</si>
  <si>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</si>
  <si>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</si>
  <si>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</si>
  <si>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</si>
  <si>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</si>
  <si>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</si>
  <si>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</si>
  <si>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</si>
  <si>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</si>
  <si>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</si>
  <si>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</si>
  <si>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</si>
  <si>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</si>
  <si>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</si>
  <si>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</si>
  <si>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</si>
  <si>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</si>
  <si>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</si>
  <si>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</si>
  <si>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</si>
  <si>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</si>
  <si>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</si>
  <si>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</si>
  <si>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</si>
  <si>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</si>
  <si>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</si>
  <si>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</si>
  <si>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</si>
  <si>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</si>
  <si>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</si>
  <si>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</si>
  <si>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</si>
  <si>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</si>
  <si>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</si>
  <si>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</si>
  <si>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</si>
  <si>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</si>
  <si>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</si>
  <si>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</si>
  <si>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</si>
  <si>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</si>
  <si>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</si>
  <si>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</si>
  <si>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</si>
  <si>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</si>
  <si>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</si>
  <si>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</si>
  <si>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</si>
  <si>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</si>
  <si>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</si>
  <si>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</si>
  <si>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</si>
  <si>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</si>
  <si>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</si>
  <si>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</si>
  <si>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</si>
  <si>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</si>
  <si>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</si>
  <si>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</si>
  <si>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</si>
  <si>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</si>
  <si>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</si>
  <si>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</si>
  <si>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</si>
  <si>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</si>
  <si>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</si>
  <si>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</si>
  <si>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</si>
  <si>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</si>
  <si>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</si>
  <si>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</si>
  <si>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</si>
  <si>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</si>
  <si>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</si>
  <si>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</si>
  <si>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</si>
  <si>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</si>
  <si>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</si>
  <si>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</si>
  <si>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昭和館運営等事業</t>
    <rPh sb="0" eb="3">
      <t>ショウワカン</t>
    </rPh>
    <rPh sb="3" eb="5">
      <t>ウンエイ</t>
    </rPh>
    <rPh sb="5" eb="6">
      <t>トウ</t>
    </rPh>
    <rPh sb="6" eb="8">
      <t>ジギョウ</t>
    </rPh>
    <phoneticPr fontId="5"/>
  </si>
  <si>
    <t>厚生労働省</t>
  </si>
  <si>
    <t>○</t>
  </si>
  <si>
    <t>援護企画課</t>
    <rPh sb="0" eb="2">
      <t>エンゴ</t>
    </rPh>
    <rPh sb="2" eb="5">
      <t>キカクカ</t>
    </rPh>
    <phoneticPr fontId="5"/>
  </si>
  <si>
    <t>社会・援護局</t>
    <rPh sb="0" eb="2">
      <t>シャカイ</t>
    </rPh>
    <rPh sb="3" eb="5">
      <t>エンゴ</t>
    </rPh>
    <rPh sb="5" eb="6">
      <t>キョク</t>
    </rPh>
    <phoneticPr fontId="5"/>
  </si>
  <si>
    <t>矢田　真司</t>
    <rPh sb="0" eb="2">
      <t>ヤタ</t>
    </rPh>
    <rPh sb="3" eb="5">
      <t>シンジ</t>
    </rPh>
    <phoneticPr fontId="5"/>
  </si>
  <si>
    <t>-</t>
  </si>
  <si>
    <t>-</t>
    <phoneticPr fontId="5"/>
  </si>
  <si>
    <t>戦没者遺族の経験した戦中・戦後の国民生活上の労苦を次世代に継承すること及び戦争による悲劇を永く歴史にとどめ、平和を祈念するとともに、その遺族等の福祉の向上を図ることを目的とする。</t>
    <rPh sb="0" eb="3">
      <t>センボツシャ</t>
    </rPh>
    <rPh sb="3" eb="5">
      <t>イゾク</t>
    </rPh>
    <rPh sb="6" eb="8">
      <t>ケイケン</t>
    </rPh>
    <rPh sb="10" eb="12">
      <t>センチュウ</t>
    </rPh>
    <rPh sb="13" eb="15">
      <t>センゴ</t>
    </rPh>
    <rPh sb="16" eb="18">
      <t>コクミン</t>
    </rPh>
    <rPh sb="18" eb="21">
      <t>セイカツジョウ</t>
    </rPh>
    <rPh sb="22" eb="24">
      <t>ロウク</t>
    </rPh>
    <rPh sb="25" eb="28">
      <t>ジセダイ</t>
    </rPh>
    <rPh sb="29" eb="31">
      <t>ケイショウ</t>
    </rPh>
    <rPh sb="35" eb="36">
      <t>オヨ</t>
    </rPh>
    <rPh sb="37" eb="39">
      <t>センソウ</t>
    </rPh>
    <rPh sb="42" eb="44">
      <t>ヒゲキ</t>
    </rPh>
    <rPh sb="45" eb="46">
      <t>ナガ</t>
    </rPh>
    <rPh sb="47" eb="49">
      <t>レキシ</t>
    </rPh>
    <rPh sb="54" eb="56">
      <t>ヘイワ</t>
    </rPh>
    <rPh sb="57" eb="59">
      <t>キネン</t>
    </rPh>
    <rPh sb="68" eb="70">
      <t>イゾク</t>
    </rPh>
    <rPh sb="70" eb="71">
      <t>トウ</t>
    </rPh>
    <rPh sb="72" eb="74">
      <t>フクシ</t>
    </rPh>
    <rPh sb="75" eb="77">
      <t>コウジョウ</t>
    </rPh>
    <rPh sb="78" eb="79">
      <t>ハカ</t>
    </rPh>
    <rPh sb="83" eb="85">
      <t>モクテキ</t>
    </rPh>
    <phoneticPr fontId="5"/>
  </si>
  <si>
    <t>-</t>
    <phoneticPr fontId="5"/>
  </si>
  <si>
    <t>-</t>
    <phoneticPr fontId="5"/>
  </si>
  <si>
    <t>-</t>
    <phoneticPr fontId="5"/>
  </si>
  <si>
    <t>-</t>
    <phoneticPr fontId="5"/>
  </si>
  <si>
    <t>-</t>
    <phoneticPr fontId="5"/>
  </si>
  <si>
    <t>遺族及留守家族等援護事務委託費</t>
    <rPh sb="0" eb="2">
      <t>イゾク</t>
    </rPh>
    <rPh sb="2" eb="3">
      <t>オヨ</t>
    </rPh>
    <rPh sb="3" eb="5">
      <t>ルス</t>
    </rPh>
    <rPh sb="5" eb="7">
      <t>カゾク</t>
    </rPh>
    <rPh sb="7" eb="8">
      <t>トウ</t>
    </rPh>
    <rPh sb="8" eb="10">
      <t>エンゴ</t>
    </rPh>
    <rPh sb="10" eb="12">
      <t>ジム</t>
    </rPh>
    <rPh sb="12" eb="15">
      <t>イタクヒ</t>
    </rPh>
    <phoneticPr fontId="5"/>
  </si>
  <si>
    <t>各所修繕費</t>
    <rPh sb="0" eb="2">
      <t>カクショ</t>
    </rPh>
    <rPh sb="2" eb="5">
      <t>シュウゼンヒ</t>
    </rPh>
    <phoneticPr fontId="5"/>
  </si>
  <si>
    <t>遺族及留守家族等援護活動費補助金</t>
    <rPh sb="0" eb="2">
      <t>イゾク</t>
    </rPh>
    <rPh sb="2" eb="3">
      <t>オヨ</t>
    </rPh>
    <rPh sb="3" eb="5">
      <t>ルス</t>
    </rPh>
    <rPh sb="5" eb="7">
      <t>カゾク</t>
    </rPh>
    <rPh sb="7" eb="8">
      <t>トウ</t>
    </rPh>
    <rPh sb="8" eb="10">
      <t>エンゴ</t>
    </rPh>
    <rPh sb="10" eb="13">
      <t>カツドウヒ</t>
    </rPh>
    <rPh sb="13" eb="16">
      <t>ホジョキン</t>
    </rPh>
    <phoneticPr fontId="5"/>
  </si>
  <si>
    <t>職員旅費</t>
    <rPh sb="0" eb="2">
      <t>ショクイン</t>
    </rPh>
    <rPh sb="2" eb="4">
      <t>リョヒ</t>
    </rPh>
    <phoneticPr fontId="5"/>
  </si>
  <si>
    <t>庁費</t>
    <rPh sb="0" eb="1">
      <t>チョウ</t>
    </rPh>
    <rPh sb="1" eb="2">
      <t>ヒ</t>
    </rPh>
    <phoneticPr fontId="5"/>
  </si>
  <si>
    <t>昭和館の来館小中学校数</t>
    <rPh sb="0" eb="3">
      <t>ショウワカン</t>
    </rPh>
    <rPh sb="4" eb="6">
      <t>ライカン</t>
    </rPh>
    <rPh sb="6" eb="10">
      <t>ショウチュウガッコウ</t>
    </rPh>
    <rPh sb="10" eb="11">
      <t>スウ</t>
    </rPh>
    <phoneticPr fontId="5"/>
  </si>
  <si>
    <t>平成30年度に昭和館の来館小中学校数を前年度以上にする</t>
    <rPh sb="0" eb="2">
      <t>ヘイセイ</t>
    </rPh>
    <rPh sb="4" eb="6">
      <t>ネンド</t>
    </rPh>
    <rPh sb="7" eb="10">
      <t>ショウワカン</t>
    </rPh>
    <rPh sb="11" eb="13">
      <t>ライカン</t>
    </rPh>
    <rPh sb="13" eb="17">
      <t>ショウチュウガッコウ</t>
    </rPh>
    <rPh sb="17" eb="18">
      <t>スウ</t>
    </rPh>
    <rPh sb="19" eb="22">
      <t>ゼンネンド</t>
    </rPh>
    <rPh sb="22" eb="24">
      <t>イジョウ</t>
    </rPh>
    <phoneticPr fontId="5"/>
  </si>
  <si>
    <t>校</t>
    <rPh sb="0" eb="1">
      <t>コウ</t>
    </rPh>
    <phoneticPr fontId="5"/>
  </si>
  <si>
    <t>-</t>
    <phoneticPr fontId="5"/>
  </si>
  <si>
    <t>-</t>
    <phoneticPr fontId="5"/>
  </si>
  <si>
    <t>-</t>
    <phoneticPr fontId="5"/>
  </si>
  <si>
    <t>昭和館年報用基礎データ</t>
    <rPh sb="0" eb="3">
      <t>ショウワカン</t>
    </rPh>
    <rPh sb="3" eb="5">
      <t>ネンポウ</t>
    </rPh>
    <rPh sb="5" eb="6">
      <t>ヨウ</t>
    </rPh>
    <rPh sb="6" eb="8">
      <t>キソ</t>
    </rPh>
    <phoneticPr fontId="5"/>
  </si>
  <si>
    <t>平成30年度に対馬丸記念館の遺族相談事業、地域連携事業、地域相談講習会の参加者数を前年度以上にする</t>
    <rPh sb="0" eb="2">
      <t>ヘイセイ</t>
    </rPh>
    <rPh sb="4" eb="6">
      <t>ネンド</t>
    </rPh>
    <rPh sb="7" eb="10">
      <t>ツシママル</t>
    </rPh>
    <rPh sb="10" eb="13">
      <t>キネンカン</t>
    </rPh>
    <rPh sb="14" eb="16">
      <t>イゾク</t>
    </rPh>
    <rPh sb="16" eb="18">
      <t>ソウダン</t>
    </rPh>
    <rPh sb="18" eb="20">
      <t>ジギョウ</t>
    </rPh>
    <rPh sb="21" eb="23">
      <t>チイキ</t>
    </rPh>
    <rPh sb="23" eb="25">
      <t>レンケイ</t>
    </rPh>
    <rPh sb="25" eb="27">
      <t>ジギョウ</t>
    </rPh>
    <rPh sb="28" eb="30">
      <t>チイキ</t>
    </rPh>
    <rPh sb="30" eb="32">
      <t>ソウダン</t>
    </rPh>
    <rPh sb="32" eb="35">
      <t>コウシュウカイ</t>
    </rPh>
    <rPh sb="36" eb="40">
      <t>サンカシャスウ</t>
    </rPh>
    <rPh sb="41" eb="44">
      <t>ゼンネンド</t>
    </rPh>
    <rPh sb="44" eb="46">
      <t>イジョウ</t>
    </rPh>
    <phoneticPr fontId="5"/>
  </si>
  <si>
    <t>対馬丸記念館の遺族相談事業、地域連携事業、地域相談講習会の参加者数</t>
    <rPh sb="0" eb="3">
      <t>ツシママル</t>
    </rPh>
    <rPh sb="3" eb="6">
      <t>キネンカン</t>
    </rPh>
    <rPh sb="7" eb="9">
      <t>イゾク</t>
    </rPh>
    <rPh sb="9" eb="11">
      <t>ソウダン</t>
    </rPh>
    <rPh sb="11" eb="13">
      <t>ジギョウ</t>
    </rPh>
    <rPh sb="14" eb="16">
      <t>チイキ</t>
    </rPh>
    <rPh sb="16" eb="18">
      <t>レンケイ</t>
    </rPh>
    <rPh sb="18" eb="20">
      <t>ジギョウ</t>
    </rPh>
    <rPh sb="21" eb="23">
      <t>チイキ</t>
    </rPh>
    <rPh sb="23" eb="25">
      <t>ソウダン</t>
    </rPh>
    <rPh sb="25" eb="28">
      <t>コウシュウカイ</t>
    </rPh>
    <rPh sb="29" eb="33">
      <t>サンカシャスウ</t>
    </rPh>
    <phoneticPr fontId="5"/>
  </si>
  <si>
    <t>人</t>
    <rPh sb="0" eb="1">
      <t>ニン</t>
    </rPh>
    <phoneticPr fontId="5"/>
  </si>
  <si>
    <t>-</t>
    <phoneticPr fontId="5"/>
  </si>
  <si>
    <t>-</t>
    <phoneticPr fontId="5"/>
  </si>
  <si>
    <t>平成29年度遺族及留守家族等援護活動費補助金事業実績報告</t>
    <rPh sb="0" eb="2">
      <t>ヘイセイ</t>
    </rPh>
    <rPh sb="4" eb="6">
      <t>ネンド</t>
    </rPh>
    <rPh sb="6" eb="8">
      <t>イゾク</t>
    </rPh>
    <rPh sb="8" eb="9">
      <t>オヨ</t>
    </rPh>
    <rPh sb="9" eb="11">
      <t>ルス</t>
    </rPh>
    <rPh sb="11" eb="13">
      <t>カゾク</t>
    </rPh>
    <rPh sb="13" eb="14">
      <t>トウ</t>
    </rPh>
    <rPh sb="14" eb="16">
      <t>エンゴ</t>
    </rPh>
    <rPh sb="16" eb="19">
      <t>カツドウヒ</t>
    </rPh>
    <rPh sb="19" eb="22">
      <t>ホジョキン</t>
    </rPh>
    <rPh sb="22" eb="24">
      <t>ジギョウ</t>
    </rPh>
    <rPh sb="24" eb="26">
      <t>ジッセキ</t>
    </rPh>
    <rPh sb="26" eb="28">
      <t>ホウコク</t>
    </rPh>
    <phoneticPr fontId="5"/>
  </si>
  <si>
    <t>昭和館における広報資料の小中学校への送付箇所数</t>
    <rPh sb="0" eb="3">
      <t>ショウワカン</t>
    </rPh>
    <rPh sb="7" eb="9">
      <t>コウホウ</t>
    </rPh>
    <rPh sb="9" eb="11">
      <t>シリョウ</t>
    </rPh>
    <rPh sb="12" eb="16">
      <t>ショウチュウガッコウ</t>
    </rPh>
    <rPh sb="18" eb="20">
      <t>ソウフ</t>
    </rPh>
    <rPh sb="20" eb="22">
      <t>カショ</t>
    </rPh>
    <rPh sb="22" eb="23">
      <t>スウ</t>
    </rPh>
    <phoneticPr fontId="5"/>
  </si>
  <si>
    <t>箇所</t>
    <rPh sb="0" eb="2">
      <t>カショ</t>
    </rPh>
    <phoneticPr fontId="5"/>
  </si>
  <si>
    <t>対馬丸記念館における遺族相談事業に係る広報資料の送付箇所数</t>
    <rPh sb="0" eb="3">
      <t>ツシママル</t>
    </rPh>
    <rPh sb="3" eb="6">
      <t>キネンカン</t>
    </rPh>
    <rPh sb="10" eb="12">
      <t>イゾク</t>
    </rPh>
    <rPh sb="12" eb="14">
      <t>ソウダン</t>
    </rPh>
    <rPh sb="14" eb="16">
      <t>ジギョウ</t>
    </rPh>
    <rPh sb="17" eb="18">
      <t>カカ</t>
    </rPh>
    <rPh sb="19" eb="21">
      <t>コウホウ</t>
    </rPh>
    <rPh sb="21" eb="23">
      <t>シリョウ</t>
    </rPh>
    <rPh sb="24" eb="26">
      <t>ソウフ</t>
    </rPh>
    <rPh sb="26" eb="28">
      <t>カショ</t>
    </rPh>
    <rPh sb="28" eb="29">
      <t>スウ</t>
    </rPh>
    <phoneticPr fontId="5"/>
  </si>
  <si>
    <t>昭和館の執行額／昭和館の入館者数　　　　　　　　　　　　　　</t>
    <rPh sb="0" eb="3">
      <t>ショウワカン</t>
    </rPh>
    <rPh sb="4" eb="6">
      <t>シッコウ</t>
    </rPh>
    <rPh sb="6" eb="7">
      <t>ガク</t>
    </rPh>
    <rPh sb="8" eb="11">
      <t>ショウワカン</t>
    </rPh>
    <rPh sb="12" eb="15">
      <t>ニュウカンシャ</t>
    </rPh>
    <rPh sb="15" eb="16">
      <t>スウ</t>
    </rPh>
    <phoneticPr fontId="5"/>
  </si>
  <si>
    <t>円</t>
    <rPh sb="0" eb="1">
      <t>エン</t>
    </rPh>
    <phoneticPr fontId="5"/>
  </si>
  <si>
    <t>　　Ｘ/Ｙ</t>
    <phoneticPr fontId="5"/>
  </si>
  <si>
    <t>対馬丸記念館における遺族相談事業の執行額／対馬丸記念館の相談事業、地域連携事業、地域相談講習会の参加者数　</t>
    <rPh sb="0" eb="3">
      <t>ツシママル</t>
    </rPh>
    <rPh sb="3" eb="6">
      <t>キネンカン</t>
    </rPh>
    <rPh sb="10" eb="12">
      <t>イゾク</t>
    </rPh>
    <rPh sb="12" eb="14">
      <t>ソウダン</t>
    </rPh>
    <rPh sb="14" eb="16">
      <t>ジギョウ</t>
    </rPh>
    <rPh sb="17" eb="19">
      <t>シッコウ</t>
    </rPh>
    <rPh sb="19" eb="20">
      <t>ガク</t>
    </rPh>
    <rPh sb="21" eb="24">
      <t>ツシママル</t>
    </rPh>
    <rPh sb="24" eb="27">
      <t>キネンカン</t>
    </rPh>
    <rPh sb="28" eb="30">
      <t>ソウダン</t>
    </rPh>
    <rPh sb="30" eb="32">
      <t>ジギョウ</t>
    </rPh>
    <rPh sb="33" eb="35">
      <t>チイキ</t>
    </rPh>
    <rPh sb="35" eb="37">
      <t>レンケイ</t>
    </rPh>
    <rPh sb="37" eb="39">
      <t>ジギョウ</t>
    </rPh>
    <rPh sb="40" eb="42">
      <t>チイキ</t>
    </rPh>
    <rPh sb="42" eb="44">
      <t>ソウダン</t>
    </rPh>
    <rPh sb="44" eb="46">
      <t>コウシュウ</t>
    </rPh>
    <rPh sb="46" eb="47">
      <t>カイ</t>
    </rPh>
    <rPh sb="48" eb="52">
      <t>サンカシャスウ</t>
    </rPh>
    <phoneticPr fontId="5"/>
  </si>
  <si>
    <t>昭和館の入館者数</t>
    <rPh sb="0" eb="3">
      <t>ショウワカン</t>
    </rPh>
    <rPh sb="4" eb="7">
      <t>ニュウカンシャ</t>
    </rPh>
    <rPh sb="7" eb="8">
      <t>スウ</t>
    </rPh>
    <phoneticPr fontId="5"/>
  </si>
  <si>
    <t>人</t>
    <rPh sb="0" eb="1">
      <t>ヒト</t>
    </rPh>
    <phoneticPr fontId="5"/>
  </si>
  <si>
    <t>-</t>
    <phoneticPr fontId="5"/>
  </si>
  <si>
    <t>・主に戦争に関する歴史的事実のうち、戦没者遺児をはじめとする戦没者遺族の経験した戦中・戦後の国民生活上の労苦に係る歴史的資料及び情報を収集、保存、展示することにより、次世代に戦中・戦後の国民生活上の労苦を知る機会を提供する。
・資料・情報の収集や企画展の実施を通し、来館を促進し、より多くの人々に戦中・戦後の国民生活上の労苦を知る機会を提供する。
・対馬丸記念館という地域住民の交流の場において、高齢化した戦没者遺族等を含めた地域住民に対するメンタルヘルス相談、生活相談、その他生活上の各種相談及び遺族の内面的心情に関する事例的調査研究を行う。また、地域に密着した各種相談講習会を行う。
これらにより、戦没者遺族等の援護に寄与する。</t>
    <phoneticPr fontId="5"/>
  </si>
  <si>
    <t>－</t>
    <phoneticPr fontId="5"/>
  </si>
  <si>
    <t>-</t>
    <phoneticPr fontId="5"/>
  </si>
  <si>
    <t>-</t>
    <phoneticPr fontId="5"/>
  </si>
  <si>
    <t>本事業は、戦没者遺族の経験した戦中・戦後の国民生活上の労苦を次世代に継承すること及びその遺族の福祉向上を図ることを目的としており、戦後72年を経過した平成29年度においても、引き続き来館小中学校数等の実績は安定しており、社会のニーズを的確に反映している事業である。</t>
    <rPh sb="0" eb="1">
      <t>ホン</t>
    </rPh>
    <rPh sb="1" eb="3">
      <t>ジギョウ</t>
    </rPh>
    <rPh sb="5" eb="8">
      <t>センボツシャ</t>
    </rPh>
    <rPh sb="8" eb="10">
      <t>イゾク</t>
    </rPh>
    <rPh sb="11" eb="13">
      <t>ケイケン</t>
    </rPh>
    <rPh sb="15" eb="17">
      <t>センチュウ</t>
    </rPh>
    <rPh sb="18" eb="20">
      <t>センゴ</t>
    </rPh>
    <rPh sb="21" eb="23">
      <t>コクミン</t>
    </rPh>
    <rPh sb="23" eb="26">
      <t>セイカツジョウ</t>
    </rPh>
    <rPh sb="27" eb="29">
      <t>ロウク</t>
    </rPh>
    <rPh sb="30" eb="33">
      <t>ジセダイ</t>
    </rPh>
    <rPh sb="34" eb="36">
      <t>ケイショウ</t>
    </rPh>
    <rPh sb="40" eb="41">
      <t>オヨ</t>
    </rPh>
    <rPh sb="44" eb="46">
      <t>イゾク</t>
    </rPh>
    <rPh sb="47" eb="49">
      <t>フクシ</t>
    </rPh>
    <rPh sb="49" eb="51">
      <t>コウジョウ</t>
    </rPh>
    <rPh sb="52" eb="53">
      <t>ハカ</t>
    </rPh>
    <rPh sb="57" eb="59">
      <t>モクテキ</t>
    </rPh>
    <rPh sb="65" eb="67">
      <t>センゴ</t>
    </rPh>
    <rPh sb="69" eb="70">
      <t>ネン</t>
    </rPh>
    <rPh sb="71" eb="73">
      <t>ケイカ</t>
    </rPh>
    <rPh sb="75" eb="77">
      <t>ヘイセイ</t>
    </rPh>
    <rPh sb="79" eb="81">
      <t>ネンド</t>
    </rPh>
    <rPh sb="87" eb="88">
      <t>ヒ</t>
    </rPh>
    <rPh sb="89" eb="90">
      <t>ツヅ</t>
    </rPh>
    <rPh sb="91" eb="93">
      <t>ライカン</t>
    </rPh>
    <rPh sb="93" eb="97">
      <t>ショウチュウガッコウ</t>
    </rPh>
    <rPh sb="97" eb="98">
      <t>スウ</t>
    </rPh>
    <rPh sb="98" eb="99">
      <t>トウ</t>
    </rPh>
    <rPh sb="100" eb="102">
      <t>ジッセキ</t>
    </rPh>
    <rPh sb="103" eb="105">
      <t>アンテイ</t>
    </rPh>
    <rPh sb="110" eb="112">
      <t>シャカイ</t>
    </rPh>
    <rPh sb="117" eb="119">
      <t>テキカク</t>
    </rPh>
    <rPh sb="120" eb="122">
      <t>ハンエイ</t>
    </rPh>
    <rPh sb="126" eb="128">
      <t>ジギョウ</t>
    </rPh>
    <phoneticPr fontId="5"/>
  </si>
  <si>
    <t>昭和館については、一部入場料を徴収していないフロアがあるが、施設の性格に鑑み、妥当と考える。</t>
    <rPh sb="0" eb="3">
      <t>ショウワカン</t>
    </rPh>
    <rPh sb="9" eb="11">
      <t>イチブ</t>
    </rPh>
    <rPh sb="11" eb="14">
      <t>ニュウジョウリョウ</t>
    </rPh>
    <rPh sb="15" eb="17">
      <t>チョウシュウ</t>
    </rPh>
    <rPh sb="30" eb="32">
      <t>シセツ</t>
    </rPh>
    <rPh sb="33" eb="35">
      <t>セイカク</t>
    </rPh>
    <rPh sb="36" eb="37">
      <t>カンガ</t>
    </rPh>
    <rPh sb="39" eb="41">
      <t>ダトウ</t>
    </rPh>
    <rPh sb="42" eb="43">
      <t>カンガ</t>
    </rPh>
    <phoneticPr fontId="5"/>
  </si>
  <si>
    <t>実績を元に必要最小限の予算計上に努めている。</t>
    <rPh sb="0" eb="2">
      <t>ジッセキ</t>
    </rPh>
    <rPh sb="3" eb="4">
      <t>モト</t>
    </rPh>
    <rPh sb="5" eb="7">
      <t>ヒツヨウ</t>
    </rPh>
    <rPh sb="7" eb="10">
      <t>サイショウゲン</t>
    </rPh>
    <rPh sb="11" eb="13">
      <t>ヨサン</t>
    </rPh>
    <rPh sb="13" eb="15">
      <t>ケイジョウ</t>
    </rPh>
    <rPh sb="16" eb="17">
      <t>ツト</t>
    </rPh>
    <phoneticPr fontId="5"/>
  </si>
  <si>
    <t>‐</t>
  </si>
  <si>
    <t>本事業は、昭和館運営事業費や遺族の福祉向上のための補助事業費となっており、必要費目に限定されている。</t>
    <rPh sb="0" eb="1">
      <t>ホン</t>
    </rPh>
    <rPh sb="1" eb="3">
      <t>ジギョウ</t>
    </rPh>
    <rPh sb="5" eb="8">
      <t>ショウワカン</t>
    </rPh>
    <rPh sb="8" eb="10">
      <t>ウンエイ</t>
    </rPh>
    <rPh sb="10" eb="13">
      <t>ジギョウヒ</t>
    </rPh>
    <rPh sb="14" eb="16">
      <t>イゾク</t>
    </rPh>
    <rPh sb="17" eb="19">
      <t>フクシ</t>
    </rPh>
    <rPh sb="19" eb="21">
      <t>コウジョウ</t>
    </rPh>
    <rPh sb="25" eb="27">
      <t>ホジョ</t>
    </rPh>
    <rPh sb="27" eb="29">
      <t>ジギョウ</t>
    </rPh>
    <rPh sb="29" eb="30">
      <t>ヒ</t>
    </rPh>
    <rPh sb="37" eb="39">
      <t>ヒツヨウ</t>
    </rPh>
    <rPh sb="39" eb="41">
      <t>ヒモク</t>
    </rPh>
    <rPh sb="42" eb="44">
      <t>ゲンテイ</t>
    </rPh>
    <phoneticPr fontId="5"/>
  </si>
  <si>
    <t>内閣府</t>
  </si>
  <si>
    <t>沖縄の戦後処理対策に必要な経費</t>
    <rPh sb="0" eb="2">
      <t>オキナワ</t>
    </rPh>
    <rPh sb="3" eb="5">
      <t>センゴ</t>
    </rPh>
    <rPh sb="5" eb="7">
      <t>ショリ</t>
    </rPh>
    <rPh sb="7" eb="9">
      <t>タイサク</t>
    </rPh>
    <rPh sb="10" eb="12">
      <t>ヒツヨウ</t>
    </rPh>
    <rPh sb="13" eb="15">
      <t>ケイヒ</t>
    </rPh>
    <phoneticPr fontId="5"/>
  </si>
  <si>
    <t>当課の事業は対馬丸戦没者遺族等の福祉の向上を図ることを目的としているのに対し、内閣府の事業は対馬丸事件を次世代に伝えることを目的としており、事業の実施目的が異なることから、適切な役割分担を果たしている。</t>
    <rPh sb="0" eb="2">
      <t>トウカ</t>
    </rPh>
    <rPh sb="3" eb="5">
      <t>ジギョウ</t>
    </rPh>
    <rPh sb="6" eb="9">
      <t>ツシママル</t>
    </rPh>
    <rPh sb="9" eb="12">
      <t>センボツシャ</t>
    </rPh>
    <rPh sb="12" eb="14">
      <t>イゾク</t>
    </rPh>
    <rPh sb="14" eb="15">
      <t>トウ</t>
    </rPh>
    <rPh sb="16" eb="18">
      <t>フクシ</t>
    </rPh>
    <rPh sb="19" eb="21">
      <t>コウジョウ</t>
    </rPh>
    <rPh sb="22" eb="23">
      <t>ハカ</t>
    </rPh>
    <rPh sb="27" eb="29">
      <t>モクテキ</t>
    </rPh>
    <rPh sb="36" eb="37">
      <t>タイ</t>
    </rPh>
    <rPh sb="39" eb="42">
      <t>ナイカクフ</t>
    </rPh>
    <rPh sb="43" eb="45">
      <t>ジギョウ</t>
    </rPh>
    <rPh sb="46" eb="49">
      <t>ツシママル</t>
    </rPh>
    <rPh sb="49" eb="51">
      <t>ジケン</t>
    </rPh>
    <rPh sb="52" eb="55">
      <t>ジセダイ</t>
    </rPh>
    <rPh sb="56" eb="57">
      <t>ツタ</t>
    </rPh>
    <rPh sb="62" eb="64">
      <t>モクテキ</t>
    </rPh>
    <rPh sb="70" eb="72">
      <t>ジギョウ</t>
    </rPh>
    <rPh sb="73" eb="75">
      <t>ジッシ</t>
    </rPh>
    <rPh sb="75" eb="77">
      <t>モクテキ</t>
    </rPh>
    <rPh sb="78" eb="79">
      <t>コト</t>
    </rPh>
    <rPh sb="86" eb="88">
      <t>テキセツ</t>
    </rPh>
    <rPh sb="89" eb="91">
      <t>ヤクワリ</t>
    </rPh>
    <rPh sb="91" eb="93">
      <t>ブンタン</t>
    </rPh>
    <rPh sb="94" eb="95">
      <t>ハ</t>
    </rPh>
    <phoneticPr fontId="5"/>
  </si>
  <si>
    <t>△</t>
  </si>
  <si>
    <t>戦没者遺族の経験した戦中・戦後の国民生活上の労苦を次世代に継承するための展示施設を運営し、多くの入館者数を集めていることから実効性の高い手段となっている。</t>
    <rPh sb="0" eb="3">
      <t>センボツシャ</t>
    </rPh>
    <rPh sb="3" eb="5">
      <t>イゾク</t>
    </rPh>
    <rPh sb="6" eb="8">
      <t>ケイケン</t>
    </rPh>
    <rPh sb="10" eb="12">
      <t>センチュウ</t>
    </rPh>
    <rPh sb="13" eb="15">
      <t>センゴ</t>
    </rPh>
    <rPh sb="16" eb="18">
      <t>コクミン</t>
    </rPh>
    <rPh sb="18" eb="21">
      <t>セイカツジョウ</t>
    </rPh>
    <rPh sb="22" eb="24">
      <t>ロウク</t>
    </rPh>
    <rPh sb="25" eb="28">
      <t>ジセダイ</t>
    </rPh>
    <rPh sb="29" eb="31">
      <t>ケイショウ</t>
    </rPh>
    <rPh sb="36" eb="38">
      <t>テンジ</t>
    </rPh>
    <rPh sb="38" eb="40">
      <t>シセツ</t>
    </rPh>
    <rPh sb="41" eb="43">
      <t>ウンエイ</t>
    </rPh>
    <rPh sb="45" eb="46">
      <t>オオ</t>
    </rPh>
    <rPh sb="48" eb="51">
      <t>ニュウカンシャ</t>
    </rPh>
    <rPh sb="51" eb="52">
      <t>スウ</t>
    </rPh>
    <rPh sb="53" eb="54">
      <t>アツ</t>
    </rPh>
    <rPh sb="62" eb="65">
      <t>ジッコウセイ</t>
    </rPh>
    <rPh sb="66" eb="67">
      <t>タカ</t>
    </rPh>
    <rPh sb="68" eb="70">
      <t>シュダン</t>
    </rPh>
    <phoneticPr fontId="5"/>
  </si>
  <si>
    <t>施設については、戦没者遺族の戦中・戦後の労苦を次世代に継承するため十分に活用されている。</t>
    <rPh sb="0" eb="2">
      <t>シセツ</t>
    </rPh>
    <rPh sb="8" eb="11">
      <t>センボツシャ</t>
    </rPh>
    <rPh sb="11" eb="13">
      <t>イゾク</t>
    </rPh>
    <rPh sb="14" eb="16">
      <t>センチュウ</t>
    </rPh>
    <rPh sb="17" eb="19">
      <t>センゴ</t>
    </rPh>
    <rPh sb="20" eb="22">
      <t>ロウク</t>
    </rPh>
    <rPh sb="23" eb="26">
      <t>ジセダイ</t>
    </rPh>
    <rPh sb="27" eb="29">
      <t>ケイショウ</t>
    </rPh>
    <rPh sb="33" eb="35">
      <t>ジュウブン</t>
    </rPh>
    <rPh sb="36" eb="38">
      <t>カツヨウ</t>
    </rPh>
    <phoneticPr fontId="5"/>
  </si>
  <si>
    <t>人件費</t>
    <rPh sb="0" eb="3">
      <t>ジンケンヒ</t>
    </rPh>
    <phoneticPr fontId="5"/>
  </si>
  <si>
    <t>施設維持管理費</t>
    <rPh sb="0" eb="2">
      <t>シセツ</t>
    </rPh>
    <rPh sb="2" eb="4">
      <t>イジ</t>
    </rPh>
    <rPh sb="4" eb="7">
      <t>カンリヒ</t>
    </rPh>
    <phoneticPr fontId="5"/>
  </si>
  <si>
    <t>展示事業経費</t>
    <rPh sb="0" eb="2">
      <t>テンジ</t>
    </rPh>
    <rPh sb="2" eb="4">
      <t>ジギョウ</t>
    </rPh>
    <rPh sb="4" eb="6">
      <t>ケイヒ</t>
    </rPh>
    <phoneticPr fontId="5"/>
  </si>
  <si>
    <t>事務費</t>
    <rPh sb="0" eb="3">
      <t>ジムヒ</t>
    </rPh>
    <phoneticPr fontId="5"/>
  </si>
  <si>
    <t>特別企画展経費</t>
    <rPh sb="0" eb="2">
      <t>トクベツ</t>
    </rPh>
    <rPh sb="2" eb="4">
      <t>キカク</t>
    </rPh>
    <rPh sb="4" eb="5">
      <t>テン</t>
    </rPh>
    <rPh sb="5" eb="7">
      <t>ケイヒ</t>
    </rPh>
    <phoneticPr fontId="5"/>
  </si>
  <si>
    <t>来館促進経費</t>
    <rPh sb="0" eb="2">
      <t>ライカン</t>
    </rPh>
    <rPh sb="2" eb="4">
      <t>ソクシン</t>
    </rPh>
    <rPh sb="4" eb="6">
      <t>ケイヒ</t>
    </rPh>
    <phoneticPr fontId="5"/>
  </si>
  <si>
    <t>職員旅費</t>
    <rPh sb="0" eb="2">
      <t>ショクイン</t>
    </rPh>
    <rPh sb="2" eb="4">
      <t>リョヒ</t>
    </rPh>
    <phoneticPr fontId="5"/>
  </si>
  <si>
    <t>入館料等収入</t>
    <rPh sb="0" eb="3">
      <t>ニュウカンリョウ</t>
    </rPh>
    <rPh sb="3" eb="4">
      <t>トウ</t>
    </rPh>
    <rPh sb="4" eb="6">
      <t>シュウニュウ</t>
    </rPh>
    <phoneticPr fontId="5"/>
  </si>
  <si>
    <t>工事費</t>
    <rPh sb="0" eb="3">
      <t>コウジヒ</t>
    </rPh>
    <phoneticPr fontId="5"/>
  </si>
  <si>
    <t>昭和館昇降機改修整備工事に係る経費</t>
    <rPh sb="13" eb="14">
      <t>カカ</t>
    </rPh>
    <phoneticPr fontId="5"/>
  </si>
  <si>
    <t>昭和館屋上防水等改修工事に係る経費</t>
    <rPh sb="13" eb="14">
      <t>カカ</t>
    </rPh>
    <phoneticPr fontId="5"/>
  </si>
  <si>
    <t>昭和館入退室管理システム更新工事に係る経費</t>
    <rPh sb="17" eb="18">
      <t>カカ</t>
    </rPh>
    <phoneticPr fontId="5"/>
  </si>
  <si>
    <t>昭和館屋上防水改修その他工事設計に係る経費</t>
    <rPh sb="17" eb="18">
      <t>カカ</t>
    </rPh>
    <phoneticPr fontId="5"/>
  </si>
  <si>
    <t>F. 百万円を超える支出が無いため省略</t>
    <rPh sb="3" eb="5">
      <t>ヒャクマン</t>
    </rPh>
    <rPh sb="5" eb="6">
      <t>エン</t>
    </rPh>
    <rPh sb="7" eb="8">
      <t>コ</t>
    </rPh>
    <rPh sb="10" eb="12">
      <t>シシュツ</t>
    </rPh>
    <rPh sb="13" eb="14">
      <t>ナ</t>
    </rPh>
    <rPh sb="17" eb="19">
      <t>ショウリャク</t>
    </rPh>
    <phoneticPr fontId="5"/>
  </si>
  <si>
    <t>A.（一財）日本遺族会</t>
    <rPh sb="3" eb="4">
      <t>イチ</t>
    </rPh>
    <rPh sb="4" eb="5">
      <t>ザイ</t>
    </rPh>
    <rPh sb="6" eb="8">
      <t>ニホン</t>
    </rPh>
    <rPh sb="8" eb="11">
      <t>イゾクカイ</t>
    </rPh>
    <phoneticPr fontId="5"/>
  </si>
  <si>
    <t>B.日本オーチス・エレベーター（株）</t>
    <rPh sb="2" eb="4">
      <t>ニホン</t>
    </rPh>
    <rPh sb="16" eb="17">
      <t>カブ</t>
    </rPh>
    <phoneticPr fontId="5"/>
  </si>
  <si>
    <t>C.（株）達磨</t>
    <rPh sb="3" eb="4">
      <t>カブ</t>
    </rPh>
    <rPh sb="5" eb="7">
      <t>ダルマ</t>
    </rPh>
    <phoneticPr fontId="5"/>
  </si>
  <si>
    <t>D.（株）文祥堂</t>
    <rPh sb="3" eb="4">
      <t>カブ</t>
    </rPh>
    <rPh sb="5" eb="7">
      <t>ブンショウ</t>
    </rPh>
    <rPh sb="7" eb="8">
      <t>ドウ</t>
    </rPh>
    <phoneticPr fontId="5"/>
  </si>
  <si>
    <t>E.（株）東建築設計事務所</t>
    <rPh sb="3" eb="4">
      <t>カブ</t>
    </rPh>
    <rPh sb="5" eb="6">
      <t>アズマ</t>
    </rPh>
    <rPh sb="6" eb="8">
      <t>ケンチク</t>
    </rPh>
    <rPh sb="8" eb="10">
      <t>セッケイ</t>
    </rPh>
    <rPh sb="10" eb="13">
      <t>ジムショ</t>
    </rPh>
    <phoneticPr fontId="5"/>
  </si>
  <si>
    <t>G.沖縄県</t>
    <rPh sb="2" eb="5">
      <t>オキナワケン</t>
    </rPh>
    <phoneticPr fontId="5"/>
  </si>
  <si>
    <t>補助金</t>
    <rPh sb="0" eb="3">
      <t>ホジョキン</t>
    </rPh>
    <phoneticPr fontId="5"/>
  </si>
  <si>
    <t>諸謝金</t>
    <rPh sb="0" eb="1">
      <t>ショ</t>
    </rPh>
    <rPh sb="1" eb="3">
      <t>シャキン</t>
    </rPh>
    <phoneticPr fontId="5"/>
  </si>
  <si>
    <t>生活相談員に対する謝金</t>
    <rPh sb="0" eb="2">
      <t>セイカツ</t>
    </rPh>
    <rPh sb="2" eb="4">
      <t>ソウダン</t>
    </rPh>
    <rPh sb="4" eb="5">
      <t>イン</t>
    </rPh>
    <rPh sb="6" eb="7">
      <t>タイ</t>
    </rPh>
    <rPh sb="9" eb="11">
      <t>シャキン</t>
    </rPh>
    <phoneticPr fontId="5"/>
  </si>
  <si>
    <t>設計業務費</t>
    <rPh sb="0" eb="2">
      <t>セッケイ</t>
    </rPh>
    <rPh sb="2" eb="4">
      <t>ギョウム</t>
    </rPh>
    <rPh sb="4" eb="5">
      <t>ヒ</t>
    </rPh>
    <phoneticPr fontId="5"/>
  </si>
  <si>
    <t>昭和館の運営に係る職員給与、諸謝金、非常勤報酬等</t>
    <rPh sb="0" eb="3">
      <t>ショウワカン</t>
    </rPh>
    <rPh sb="4" eb="6">
      <t>ウンエイ</t>
    </rPh>
    <rPh sb="7" eb="8">
      <t>カカ</t>
    </rPh>
    <rPh sb="9" eb="11">
      <t>ショクイン</t>
    </rPh>
    <rPh sb="11" eb="13">
      <t>キュウヨ</t>
    </rPh>
    <rPh sb="14" eb="15">
      <t>ショ</t>
    </rPh>
    <rPh sb="15" eb="17">
      <t>シャキン</t>
    </rPh>
    <rPh sb="18" eb="21">
      <t>ヒジョウキン</t>
    </rPh>
    <rPh sb="21" eb="23">
      <t>ホウシュウ</t>
    </rPh>
    <rPh sb="23" eb="24">
      <t>トウ</t>
    </rPh>
    <phoneticPr fontId="5"/>
  </si>
  <si>
    <t>昭和館の施設維持管理に必要な経費</t>
    <rPh sb="0" eb="3">
      <t>ショウワカン</t>
    </rPh>
    <rPh sb="4" eb="6">
      <t>シセツ</t>
    </rPh>
    <rPh sb="6" eb="8">
      <t>イジ</t>
    </rPh>
    <rPh sb="8" eb="10">
      <t>カンリ</t>
    </rPh>
    <rPh sb="11" eb="13">
      <t>ヒツヨウ</t>
    </rPh>
    <rPh sb="14" eb="16">
      <t>ケイヒ</t>
    </rPh>
    <phoneticPr fontId="5"/>
  </si>
  <si>
    <t>昭和館の展示事業等に必要な展示資料収集費、映像資料関連経費、情報機器関係費等に係る経費</t>
    <rPh sb="0" eb="3">
      <t>ショウワカン</t>
    </rPh>
    <rPh sb="4" eb="6">
      <t>テンジ</t>
    </rPh>
    <rPh sb="6" eb="8">
      <t>ジギョウ</t>
    </rPh>
    <rPh sb="8" eb="9">
      <t>トウ</t>
    </rPh>
    <rPh sb="10" eb="12">
      <t>ヒツヨウ</t>
    </rPh>
    <rPh sb="13" eb="15">
      <t>テンジ</t>
    </rPh>
    <rPh sb="15" eb="17">
      <t>シリョウ</t>
    </rPh>
    <rPh sb="17" eb="19">
      <t>シュウシュウ</t>
    </rPh>
    <rPh sb="19" eb="20">
      <t>ヒ</t>
    </rPh>
    <rPh sb="21" eb="23">
      <t>エイゾウ</t>
    </rPh>
    <rPh sb="23" eb="25">
      <t>シリョウ</t>
    </rPh>
    <rPh sb="25" eb="27">
      <t>カンレン</t>
    </rPh>
    <rPh sb="27" eb="29">
      <t>ケイヒ</t>
    </rPh>
    <rPh sb="30" eb="32">
      <t>ジョウホウ</t>
    </rPh>
    <rPh sb="32" eb="34">
      <t>キキ</t>
    </rPh>
    <rPh sb="34" eb="36">
      <t>カンケイ</t>
    </rPh>
    <rPh sb="36" eb="37">
      <t>ヒ</t>
    </rPh>
    <rPh sb="37" eb="38">
      <t>トウ</t>
    </rPh>
    <rPh sb="39" eb="40">
      <t>カカ</t>
    </rPh>
    <rPh sb="41" eb="43">
      <t>ケイヒ</t>
    </rPh>
    <phoneticPr fontId="5"/>
  </si>
  <si>
    <t>昭和館の普及啓発に必要な経費</t>
    <rPh sb="0" eb="3">
      <t>ショウワカン</t>
    </rPh>
    <rPh sb="4" eb="6">
      <t>フキュウ</t>
    </rPh>
    <rPh sb="6" eb="8">
      <t>ケイハツ</t>
    </rPh>
    <rPh sb="9" eb="11">
      <t>ヒツヨウ</t>
    </rPh>
    <rPh sb="12" eb="14">
      <t>ケイヒ</t>
    </rPh>
    <phoneticPr fontId="5"/>
  </si>
  <si>
    <t>昭和館の運営に係る職員の旅費</t>
    <rPh sb="0" eb="3">
      <t>ショウワカン</t>
    </rPh>
    <rPh sb="4" eb="6">
      <t>ウンエイ</t>
    </rPh>
    <rPh sb="7" eb="8">
      <t>カカ</t>
    </rPh>
    <rPh sb="9" eb="11">
      <t>ショクイン</t>
    </rPh>
    <rPh sb="12" eb="14">
      <t>リョヒ</t>
    </rPh>
    <phoneticPr fontId="5"/>
  </si>
  <si>
    <t>昭和館来館者の入館料及び駐車場使用料等</t>
    <rPh sb="0" eb="3">
      <t>ショウワカン</t>
    </rPh>
    <rPh sb="3" eb="6">
      <t>ライカンシャ</t>
    </rPh>
    <rPh sb="7" eb="10">
      <t>ニュウカンリョウ</t>
    </rPh>
    <rPh sb="10" eb="11">
      <t>オヨ</t>
    </rPh>
    <rPh sb="12" eb="15">
      <t>チュウシャジョウ</t>
    </rPh>
    <rPh sb="15" eb="18">
      <t>シヨウリョウ</t>
    </rPh>
    <rPh sb="18" eb="19">
      <t>トウ</t>
    </rPh>
    <phoneticPr fontId="5"/>
  </si>
  <si>
    <t>（一財）日本遺族会</t>
    <rPh sb="1" eb="2">
      <t>イチ</t>
    </rPh>
    <rPh sb="2" eb="3">
      <t>ザイ</t>
    </rPh>
    <rPh sb="4" eb="6">
      <t>ニホン</t>
    </rPh>
    <rPh sb="6" eb="9">
      <t>イゾクカイ</t>
    </rPh>
    <phoneticPr fontId="5"/>
  </si>
  <si>
    <t>戦没者遺族の経験した戦中・戦後の国民生活上の労苦に係る歴史的資料及び歴史的情報を収集・保存し、次世代に対してこれらの労苦を知る機会を提供するための施設である「昭和館」の運営を行う。</t>
    <rPh sb="0" eb="3">
      <t>センボツシャ</t>
    </rPh>
    <rPh sb="3" eb="5">
      <t>イゾク</t>
    </rPh>
    <rPh sb="6" eb="8">
      <t>ケイケン</t>
    </rPh>
    <rPh sb="10" eb="12">
      <t>センチュウ</t>
    </rPh>
    <rPh sb="13" eb="15">
      <t>センゴ</t>
    </rPh>
    <rPh sb="16" eb="18">
      <t>コクミン</t>
    </rPh>
    <rPh sb="18" eb="20">
      <t>セイカツ</t>
    </rPh>
    <rPh sb="20" eb="21">
      <t>ウエ</t>
    </rPh>
    <rPh sb="22" eb="24">
      <t>ロウク</t>
    </rPh>
    <rPh sb="25" eb="26">
      <t>カカ</t>
    </rPh>
    <rPh sb="27" eb="30">
      <t>レキシテキ</t>
    </rPh>
    <rPh sb="30" eb="32">
      <t>シリョウ</t>
    </rPh>
    <rPh sb="32" eb="33">
      <t>オヨ</t>
    </rPh>
    <rPh sb="34" eb="37">
      <t>レキシテキ</t>
    </rPh>
    <rPh sb="37" eb="39">
      <t>ジョウホウ</t>
    </rPh>
    <rPh sb="40" eb="42">
      <t>シュウシュウ</t>
    </rPh>
    <rPh sb="43" eb="45">
      <t>ホゾン</t>
    </rPh>
    <rPh sb="47" eb="50">
      <t>ジセダイ</t>
    </rPh>
    <rPh sb="51" eb="52">
      <t>タイ</t>
    </rPh>
    <rPh sb="58" eb="60">
      <t>ロウク</t>
    </rPh>
    <rPh sb="61" eb="62">
      <t>シ</t>
    </rPh>
    <rPh sb="63" eb="65">
      <t>キカイ</t>
    </rPh>
    <rPh sb="66" eb="68">
      <t>テイキョウ</t>
    </rPh>
    <rPh sb="73" eb="75">
      <t>シセツ</t>
    </rPh>
    <rPh sb="79" eb="82">
      <t>ショウワカン</t>
    </rPh>
    <rPh sb="84" eb="86">
      <t>ウンエイ</t>
    </rPh>
    <rPh sb="87" eb="88">
      <t>オコナ</t>
    </rPh>
    <phoneticPr fontId="5"/>
  </si>
  <si>
    <t>補助金等交付</t>
  </si>
  <si>
    <t>-</t>
    <phoneticPr fontId="5"/>
  </si>
  <si>
    <t>-</t>
    <phoneticPr fontId="5"/>
  </si>
  <si>
    <t>日本オーチス・エレベーター（株）</t>
    <rPh sb="0" eb="2">
      <t>ニホン</t>
    </rPh>
    <rPh sb="14" eb="15">
      <t>カブ</t>
    </rPh>
    <phoneticPr fontId="5"/>
  </si>
  <si>
    <t>（株）達磨</t>
    <rPh sb="1" eb="2">
      <t>カブ</t>
    </rPh>
    <rPh sb="3" eb="5">
      <t>ダルマ</t>
    </rPh>
    <phoneticPr fontId="5"/>
  </si>
  <si>
    <t>（株）文祥堂</t>
    <rPh sb="1" eb="2">
      <t>カブ</t>
    </rPh>
    <rPh sb="3" eb="5">
      <t>ブンショウ</t>
    </rPh>
    <rPh sb="5" eb="6">
      <t>ドウ</t>
    </rPh>
    <phoneticPr fontId="5"/>
  </si>
  <si>
    <t>（株）東建築設計事務所</t>
    <rPh sb="1" eb="2">
      <t>カブ</t>
    </rPh>
    <rPh sb="3" eb="4">
      <t>アズマ</t>
    </rPh>
    <rPh sb="4" eb="6">
      <t>ケンチク</t>
    </rPh>
    <rPh sb="6" eb="8">
      <t>セッケイ</t>
    </rPh>
    <rPh sb="8" eb="11">
      <t>ジムショ</t>
    </rPh>
    <phoneticPr fontId="5"/>
  </si>
  <si>
    <t>昭和館の昇降機に戸開走行防止装置等が設置されておらず既存不適格となっていたため、それらを是正する工事を行う。</t>
    <rPh sb="44" eb="46">
      <t>ゼセイ</t>
    </rPh>
    <rPh sb="48" eb="50">
      <t>コウジ</t>
    </rPh>
    <rPh sb="51" eb="52">
      <t>オコナ</t>
    </rPh>
    <phoneticPr fontId="5"/>
  </si>
  <si>
    <t>昭和館の屋上防水について、標準耐用年数を経過したシール材や防水シートの更新等を行う。</t>
    <rPh sb="39" eb="40">
      <t>オコナ</t>
    </rPh>
    <phoneticPr fontId="5"/>
  </si>
  <si>
    <t>昭和館の入退室管理システム更新を行う。</t>
    <rPh sb="16" eb="17">
      <t>オコナ</t>
    </rPh>
    <phoneticPr fontId="5"/>
  </si>
  <si>
    <t>昭和館屋上防水改修その他工事のため、設計業務を行う。</t>
    <rPh sb="20" eb="22">
      <t>ギョウム</t>
    </rPh>
    <rPh sb="23" eb="24">
      <t>オコナ</t>
    </rPh>
    <phoneticPr fontId="5"/>
  </si>
  <si>
    <t>（株）ティーケーピー</t>
    <rPh sb="1" eb="2">
      <t>カブ</t>
    </rPh>
    <phoneticPr fontId="5"/>
  </si>
  <si>
    <t>-</t>
    <phoneticPr fontId="5"/>
  </si>
  <si>
    <t>-</t>
    <phoneticPr fontId="5"/>
  </si>
  <si>
    <t>-</t>
    <phoneticPr fontId="5"/>
  </si>
  <si>
    <t>沖縄県</t>
    <rPh sb="0" eb="3">
      <t>オキナワケン</t>
    </rPh>
    <phoneticPr fontId="5"/>
  </si>
  <si>
    <t>先の大戦における戦没者の遺族及び留守家族等に対し、戦争による悲劇を永く歴史にとどめ、平和を祈念するとともに、その遺族等の福祉の向上を図る。</t>
    <rPh sb="0" eb="1">
      <t>サキ</t>
    </rPh>
    <rPh sb="2" eb="4">
      <t>タイセン</t>
    </rPh>
    <rPh sb="8" eb="11">
      <t>センボツシャ</t>
    </rPh>
    <rPh sb="12" eb="14">
      <t>イゾク</t>
    </rPh>
    <rPh sb="14" eb="15">
      <t>オヨ</t>
    </rPh>
    <rPh sb="16" eb="18">
      <t>ルス</t>
    </rPh>
    <rPh sb="18" eb="20">
      <t>カゾク</t>
    </rPh>
    <rPh sb="20" eb="21">
      <t>トウ</t>
    </rPh>
    <rPh sb="22" eb="23">
      <t>タイ</t>
    </rPh>
    <rPh sb="25" eb="27">
      <t>センソウ</t>
    </rPh>
    <rPh sb="30" eb="32">
      <t>ヒゲキ</t>
    </rPh>
    <rPh sb="33" eb="34">
      <t>ナガ</t>
    </rPh>
    <rPh sb="35" eb="37">
      <t>レキシ</t>
    </rPh>
    <rPh sb="42" eb="44">
      <t>ヘイワ</t>
    </rPh>
    <rPh sb="45" eb="47">
      <t>キネン</t>
    </rPh>
    <rPh sb="56" eb="58">
      <t>イゾク</t>
    </rPh>
    <rPh sb="58" eb="59">
      <t>トウ</t>
    </rPh>
    <rPh sb="60" eb="62">
      <t>フクシ</t>
    </rPh>
    <rPh sb="63" eb="65">
      <t>コウジョウ</t>
    </rPh>
    <rPh sb="66" eb="67">
      <t>ハカ</t>
    </rPh>
    <phoneticPr fontId="5"/>
  </si>
  <si>
    <t>-</t>
    <phoneticPr fontId="5"/>
  </si>
  <si>
    <t>（公財）対馬丸記念会</t>
    <rPh sb="1" eb="2">
      <t>コウ</t>
    </rPh>
    <rPh sb="2" eb="3">
      <t>ザイ</t>
    </rPh>
    <rPh sb="4" eb="6">
      <t>ツシマ</t>
    </rPh>
    <rPh sb="6" eb="7">
      <t>マル</t>
    </rPh>
    <rPh sb="7" eb="9">
      <t>キネン</t>
    </rPh>
    <rPh sb="9" eb="10">
      <t>カイ</t>
    </rPh>
    <phoneticPr fontId="5"/>
  </si>
  <si>
    <t>先の大戦における戦没者の遺族及び留守家族等に対し、戦争による悲劇を永く歴史にとどめ、平和を祈念するとともに、その遺族等の福祉の向上を図る。</t>
    <phoneticPr fontId="5"/>
  </si>
  <si>
    <t>-</t>
    <phoneticPr fontId="5"/>
  </si>
  <si>
    <t>-</t>
    <phoneticPr fontId="5"/>
  </si>
  <si>
    <t>昭和館運営委託費の交付について（平成29年３月29日厚生労働省発社援0329第23号）
遺族及留守家族等援護活動費の国庫補助について（平成29年3月27日厚生労働省発社援0327第11号）</t>
    <rPh sb="0" eb="3">
      <t>ショウワカン</t>
    </rPh>
    <rPh sb="3" eb="5">
      <t>ウンエイ</t>
    </rPh>
    <rPh sb="5" eb="8">
      <t>イタクヒ</t>
    </rPh>
    <rPh sb="9" eb="11">
      <t>コウフ</t>
    </rPh>
    <rPh sb="16" eb="18">
      <t>ヘイセイ</t>
    </rPh>
    <rPh sb="20" eb="21">
      <t>ネン</t>
    </rPh>
    <rPh sb="22" eb="23">
      <t>ガツ</t>
    </rPh>
    <rPh sb="25" eb="26">
      <t>ニチ</t>
    </rPh>
    <rPh sb="26" eb="28">
      <t>コウセイ</t>
    </rPh>
    <rPh sb="28" eb="31">
      <t>ロウドウショウ</t>
    </rPh>
    <rPh sb="31" eb="32">
      <t>ハツ</t>
    </rPh>
    <rPh sb="32" eb="33">
      <t>シャ</t>
    </rPh>
    <rPh sb="33" eb="34">
      <t>エン</t>
    </rPh>
    <rPh sb="38" eb="39">
      <t>ダイ</t>
    </rPh>
    <rPh sb="41" eb="42">
      <t>ゴウ</t>
    </rPh>
    <rPh sb="44" eb="46">
      <t>イゾク</t>
    </rPh>
    <rPh sb="46" eb="47">
      <t>オヨ</t>
    </rPh>
    <rPh sb="47" eb="49">
      <t>ルス</t>
    </rPh>
    <rPh sb="49" eb="51">
      <t>カゾク</t>
    </rPh>
    <rPh sb="51" eb="52">
      <t>トウ</t>
    </rPh>
    <rPh sb="52" eb="54">
      <t>エンゴ</t>
    </rPh>
    <rPh sb="54" eb="57">
      <t>カツドウヒ</t>
    </rPh>
    <rPh sb="58" eb="60">
      <t>コッコ</t>
    </rPh>
    <rPh sb="60" eb="62">
      <t>ホジョ</t>
    </rPh>
    <rPh sb="67" eb="69">
      <t>ヘイセイ</t>
    </rPh>
    <rPh sb="71" eb="72">
      <t>ネン</t>
    </rPh>
    <rPh sb="73" eb="74">
      <t>ガツ</t>
    </rPh>
    <rPh sb="76" eb="77">
      <t>ニチ</t>
    </rPh>
    <rPh sb="77" eb="79">
      <t>コウセイ</t>
    </rPh>
    <rPh sb="79" eb="82">
      <t>ロウドウショウ</t>
    </rPh>
    <rPh sb="82" eb="83">
      <t>ハツ</t>
    </rPh>
    <rPh sb="83" eb="84">
      <t>シャ</t>
    </rPh>
    <rPh sb="84" eb="85">
      <t>エン</t>
    </rPh>
    <rPh sb="89" eb="90">
      <t>ダイ</t>
    </rPh>
    <rPh sb="92" eb="93">
      <t>ゴウ</t>
    </rPh>
    <phoneticPr fontId="5"/>
  </si>
  <si>
    <t>４９７,１７１,０００／５２５,０５６</t>
    <phoneticPr fontId="5"/>
  </si>
  <si>
    <t>４５４,０３９,０００／３５３,６００</t>
    <phoneticPr fontId="5"/>
  </si>
  <si>
    <t>４,８６４,０００／２４２</t>
    <phoneticPr fontId="5"/>
  </si>
  <si>
    <t>４,８６４,０００／２１１</t>
    <phoneticPr fontId="5"/>
  </si>
  <si>
    <t>昭和館の趣旨がより深く理解されるために開催する特別企画展に必要な経費</t>
    <rPh sb="19" eb="21">
      <t>カイサイ</t>
    </rPh>
    <phoneticPr fontId="5"/>
  </si>
  <si>
    <t>昭和館の運営に必要な備品購入費、消耗品費、通信運搬費、光熱水料、印刷製本費等に係る費用</t>
    <rPh sb="0" eb="3">
      <t>ショウワカン</t>
    </rPh>
    <rPh sb="4" eb="6">
      <t>ウンエイ</t>
    </rPh>
    <rPh sb="7" eb="9">
      <t>ヒツヨウ</t>
    </rPh>
    <rPh sb="10" eb="12">
      <t>ビヒン</t>
    </rPh>
    <rPh sb="12" eb="14">
      <t>コウニュウ</t>
    </rPh>
    <rPh sb="14" eb="15">
      <t>ヒ</t>
    </rPh>
    <rPh sb="16" eb="19">
      <t>ショウモウヒン</t>
    </rPh>
    <rPh sb="19" eb="20">
      <t>ヒ</t>
    </rPh>
    <rPh sb="21" eb="23">
      <t>ツウシン</t>
    </rPh>
    <rPh sb="23" eb="26">
      <t>ウンパンヒ</t>
    </rPh>
    <rPh sb="27" eb="29">
      <t>コウネツ</t>
    </rPh>
    <rPh sb="29" eb="30">
      <t>スイ</t>
    </rPh>
    <rPh sb="30" eb="31">
      <t>リョウ</t>
    </rPh>
    <rPh sb="32" eb="34">
      <t>インサツ</t>
    </rPh>
    <rPh sb="34" eb="36">
      <t>セイホン</t>
    </rPh>
    <rPh sb="36" eb="37">
      <t>ヒ</t>
    </rPh>
    <rPh sb="37" eb="38">
      <t>トウ</t>
    </rPh>
    <rPh sb="39" eb="40">
      <t>カカ</t>
    </rPh>
    <rPh sb="41" eb="43">
      <t>ヒヨウ</t>
    </rPh>
    <phoneticPr fontId="5"/>
  </si>
  <si>
    <t>４,８６４,０００／１９９</t>
    <phoneticPr fontId="5"/>
  </si>
  <si>
    <t>-</t>
    <phoneticPr fontId="5"/>
  </si>
  <si>
    <t>有</t>
  </si>
  <si>
    <t>-</t>
    <phoneticPr fontId="5"/>
  </si>
  <si>
    <t>昭和館事業、遺族相談事業ともに、見込み以上の実績をあげることができた。</t>
    <rPh sb="16" eb="18">
      <t>ミコ</t>
    </rPh>
    <rPh sb="19" eb="21">
      <t>イジョウ</t>
    </rPh>
    <phoneticPr fontId="5"/>
  </si>
  <si>
    <t>昭和館は目標値以上の実績となったが、対馬丸記念館は見込みを下回った。</t>
    <rPh sb="0" eb="3">
      <t>ショウワカン</t>
    </rPh>
    <rPh sb="4" eb="7">
      <t>モクヒョウチ</t>
    </rPh>
    <rPh sb="7" eb="9">
      <t>イジョウ</t>
    </rPh>
    <rPh sb="10" eb="12">
      <t>ジッセキ</t>
    </rPh>
    <rPh sb="18" eb="21">
      <t>ツシママル</t>
    </rPh>
    <rPh sb="21" eb="24">
      <t>キネンカン</t>
    </rPh>
    <rPh sb="25" eb="27">
      <t>ミコ</t>
    </rPh>
    <rPh sb="29" eb="31">
      <t>シタマワ</t>
    </rPh>
    <phoneticPr fontId="5"/>
  </si>
  <si>
    <t>本事業の目的である戦没者遺族の経験した戦中・戦後の国民生活上の労苦を次世代に継承すること及びその遺族の福祉向上を図ることは国の責務であり、国が実施すべき事業である。</t>
    <rPh sb="0" eb="1">
      <t>ホン</t>
    </rPh>
    <rPh sb="1" eb="3">
      <t>ジギョウ</t>
    </rPh>
    <rPh sb="4" eb="6">
      <t>モクテキ</t>
    </rPh>
    <rPh sb="9" eb="12">
      <t>センボツシャ</t>
    </rPh>
    <rPh sb="12" eb="14">
      <t>イゾク</t>
    </rPh>
    <rPh sb="15" eb="17">
      <t>ケイケン</t>
    </rPh>
    <rPh sb="19" eb="21">
      <t>センチュウ</t>
    </rPh>
    <rPh sb="22" eb="24">
      <t>センゴ</t>
    </rPh>
    <rPh sb="25" eb="27">
      <t>コクミン</t>
    </rPh>
    <rPh sb="27" eb="30">
      <t>セイカツジョウ</t>
    </rPh>
    <rPh sb="31" eb="33">
      <t>ロウク</t>
    </rPh>
    <rPh sb="34" eb="37">
      <t>ジセダイ</t>
    </rPh>
    <rPh sb="38" eb="40">
      <t>ケイショウ</t>
    </rPh>
    <rPh sb="44" eb="45">
      <t>オヨ</t>
    </rPh>
    <rPh sb="48" eb="50">
      <t>イゾク</t>
    </rPh>
    <rPh sb="51" eb="53">
      <t>フクシ</t>
    </rPh>
    <rPh sb="53" eb="55">
      <t>コウジョウ</t>
    </rPh>
    <rPh sb="56" eb="57">
      <t>ハカ</t>
    </rPh>
    <rPh sb="61" eb="62">
      <t>クニ</t>
    </rPh>
    <rPh sb="63" eb="65">
      <t>セキム</t>
    </rPh>
    <rPh sb="69" eb="70">
      <t>クニ</t>
    </rPh>
    <rPh sb="71" eb="73">
      <t>ジッシ</t>
    </rPh>
    <rPh sb="76" eb="78">
      <t>ジギョウ</t>
    </rPh>
    <phoneticPr fontId="5"/>
  </si>
  <si>
    <t>戦没者遺族の経験した戦中・戦後の国民生活上の労苦を次世代に継承すること及びその遺族の福祉向上を図るため、昭和館運営等事業は必要であり、優先度の高い事業である。</t>
    <rPh sb="0" eb="3">
      <t>センボツシャ</t>
    </rPh>
    <rPh sb="3" eb="5">
      <t>イゾク</t>
    </rPh>
    <rPh sb="6" eb="8">
      <t>ケイケン</t>
    </rPh>
    <rPh sb="10" eb="12">
      <t>センチュウ</t>
    </rPh>
    <rPh sb="13" eb="15">
      <t>センゴ</t>
    </rPh>
    <rPh sb="16" eb="18">
      <t>コクミン</t>
    </rPh>
    <rPh sb="18" eb="21">
      <t>セイカツジョウ</t>
    </rPh>
    <rPh sb="22" eb="24">
      <t>ロウク</t>
    </rPh>
    <rPh sb="25" eb="28">
      <t>ジセダイ</t>
    </rPh>
    <rPh sb="29" eb="31">
      <t>ケイショウ</t>
    </rPh>
    <rPh sb="35" eb="36">
      <t>オヨ</t>
    </rPh>
    <rPh sb="39" eb="41">
      <t>イゾク</t>
    </rPh>
    <rPh sb="42" eb="44">
      <t>フクシ</t>
    </rPh>
    <rPh sb="44" eb="46">
      <t>コウジョウ</t>
    </rPh>
    <rPh sb="47" eb="48">
      <t>ハカ</t>
    </rPh>
    <rPh sb="52" eb="55">
      <t>ショウワカン</t>
    </rPh>
    <rPh sb="55" eb="57">
      <t>ウンエイ</t>
    </rPh>
    <rPh sb="57" eb="58">
      <t>トウ</t>
    </rPh>
    <rPh sb="58" eb="60">
      <t>ジギョウ</t>
    </rPh>
    <rPh sb="61" eb="63">
      <t>ヒツヨウ</t>
    </rPh>
    <rPh sb="67" eb="70">
      <t>ユウセンド</t>
    </rPh>
    <rPh sb="71" eb="72">
      <t>タカ</t>
    </rPh>
    <rPh sb="73" eb="75">
      <t>ジギョウ</t>
    </rPh>
    <phoneticPr fontId="5"/>
  </si>
  <si>
    <t>本事業については、一部の成果実績において若干見込みを下回るものもあったが、予算規模、支出は適正なものとなっている。
引き続き、戦没者遺族の労苦を次世代へ継承すること及びその遺族の福祉向上を図るための事業を行っていく必要がある。</t>
    <rPh sb="0" eb="1">
      <t>ホン</t>
    </rPh>
    <rPh sb="1" eb="3">
      <t>ジギョウ</t>
    </rPh>
    <rPh sb="12" eb="14">
      <t>セイカ</t>
    </rPh>
    <rPh sb="14" eb="16">
      <t>ジッセキ</t>
    </rPh>
    <rPh sb="20" eb="22">
      <t>ジャッカン</t>
    </rPh>
    <rPh sb="22" eb="24">
      <t>ミコ</t>
    </rPh>
    <rPh sb="26" eb="28">
      <t>シタマワ</t>
    </rPh>
    <rPh sb="37" eb="39">
      <t>ヨサン</t>
    </rPh>
    <rPh sb="39" eb="41">
      <t>キボ</t>
    </rPh>
    <rPh sb="42" eb="44">
      <t>シシュツ</t>
    </rPh>
    <rPh sb="45" eb="47">
      <t>テキセイ</t>
    </rPh>
    <rPh sb="58" eb="59">
      <t>ヒ</t>
    </rPh>
    <rPh sb="60" eb="61">
      <t>ツヅ</t>
    </rPh>
    <rPh sb="63" eb="66">
      <t>センボツシャ</t>
    </rPh>
    <rPh sb="66" eb="68">
      <t>イゾク</t>
    </rPh>
    <rPh sb="69" eb="71">
      <t>ロウク</t>
    </rPh>
    <rPh sb="72" eb="75">
      <t>ジセダイ</t>
    </rPh>
    <rPh sb="76" eb="78">
      <t>ケイショウ</t>
    </rPh>
    <rPh sb="82" eb="83">
      <t>オヨ</t>
    </rPh>
    <rPh sb="86" eb="88">
      <t>イゾク</t>
    </rPh>
    <rPh sb="89" eb="91">
      <t>フクシ</t>
    </rPh>
    <rPh sb="91" eb="93">
      <t>コウジョウ</t>
    </rPh>
    <rPh sb="94" eb="95">
      <t>ハカ</t>
    </rPh>
    <rPh sb="99" eb="101">
      <t>ジギョウ</t>
    </rPh>
    <rPh sb="102" eb="103">
      <t>オコナ</t>
    </rPh>
    <rPh sb="107" eb="109">
      <t>ヒツヨウ</t>
    </rPh>
    <phoneticPr fontId="5"/>
  </si>
  <si>
    <t>対馬丸記念館において若干見込みを下回った項目があったため、要因を分析した上で必要な予算措置を行っていく。</t>
    <rPh sb="0" eb="3">
      <t>ツシママル</t>
    </rPh>
    <rPh sb="3" eb="6">
      <t>キネンカン</t>
    </rPh>
    <rPh sb="10" eb="12">
      <t>ジャッカン</t>
    </rPh>
    <rPh sb="12" eb="14">
      <t>ミコ</t>
    </rPh>
    <rPh sb="16" eb="18">
      <t>シタマワ</t>
    </rPh>
    <rPh sb="20" eb="22">
      <t>コウモク</t>
    </rPh>
    <rPh sb="29" eb="31">
      <t>ヨウイン</t>
    </rPh>
    <rPh sb="32" eb="34">
      <t>ブンセキ</t>
    </rPh>
    <rPh sb="36" eb="37">
      <t>ウエ</t>
    </rPh>
    <rPh sb="38" eb="40">
      <t>ヒツヨウ</t>
    </rPh>
    <rPh sb="41" eb="43">
      <t>ヨサン</t>
    </rPh>
    <rPh sb="43" eb="45">
      <t>ソチ</t>
    </rPh>
    <rPh sb="46" eb="47">
      <t>オコナ</t>
    </rPh>
    <phoneticPr fontId="5"/>
  </si>
  <si>
    <t>健康相談及び生活相談事業に必要な消耗品費、印刷製本費、通信運搬費、借料及び損料、賃金に係る経費</t>
    <rPh sb="0" eb="2">
      <t>ケンコウ</t>
    </rPh>
    <rPh sb="2" eb="4">
      <t>ソウダン</t>
    </rPh>
    <rPh sb="4" eb="5">
      <t>オヨ</t>
    </rPh>
    <rPh sb="6" eb="8">
      <t>セイカツ</t>
    </rPh>
    <rPh sb="8" eb="10">
      <t>ソウダン</t>
    </rPh>
    <rPh sb="10" eb="12">
      <t>ジギョウ</t>
    </rPh>
    <rPh sb="13" eb="15">
      <t>ヒツヨウ</t>
    </rPh>
    <rPh sb="16" eb="19">
      <t>ショウモウヒン</t>
    </rPh>
    <rPh sb="19" eb="20">
      <t>ヒ</t>
    </rPh>
    <rPh sb="21" eb="23">
      <t>インサツ</t>
    </rPh>
    <rPh sb="23" eb="25">
      <t>セイホン</t>
    </rPh>
    <rPh sb="25" eb="26">
      <t>ヒ</t>
    </rPh>
    <rPh sb="27" eb="29">
      <t>ツウシン</t>
    </rPh>
    <rPh sb="29" eb="31">
      <t>ウンパン</t>
    </rPh>
    <rPh sb="31" eb="32">
      <t>ヒ</t>
    </rPh>
    <rPh sb="33" eb="35">
      <t>シャクリョウ</t>
    </rPh>
    <rPh sb="35" eb="36">
      <t>オヨ</t>
    </rPh>
    <rPh sb="37" eb="39">
      <t>ソンリョウ</t>
    </rPh>
    <rPh sb="40" eb="42">
      <t>チンギン</t>
    </rPh>
    <rPh sb="43" eb="44">
      <t>カカ</t>
    </rPh>
    <rPh sb="45" eb="47">
      <t>ケイヒ</t>
    </rPh>
    <phoneticPr fontId="5"/>
  </si>
  <si>
    <t>H.（公財）対馬丸記念会</t>
    <rPh sb="3" eb="4">
      <t>コウ</t>
    </rPh>
    <rPh sb="4" eb="5">
      <t>ザイ</t>
    </rPh>
    <rPh sb="6" eb="8">
      <t>ツシマ</t>
    </rPh>
    <rPh sb="8" eb="9">
      <t>マル</t>
    </rPh>
    <rPh sb="9" eb="11">
      <t>キネン</t>
    </rPh>
    <rPh sb="11" eb="12">
      <t>カイ</t>
    </rPh>
    <phoneticPr fontId="5"/>
  </si>
  <si>
    <t>（公財）対馬丸記念会に対する補助</t>
    <rPh sb="1" eb="2">
      <t>コウ</t>
    </rPh>
    <rPh sb="2" eb="3">
      <t>ザイ</t>
    </rPh>
    <rPh sb="4" eb="6">
      <t>ツシマ</t>
    </rPh>
    <rPh sb="6" eb="7">
      <t>マル</t>
    </rPh>
    <rPh sb="7" eb="9">
      <t>キネン</t>
    </rPh>
    <rPh sb="9" eb="10">
      <t>カイ</t>
    </rPh>
    <rPh sb="11" eb="12">
      <t>タイ</t>
    </rPh>
    <rPh sb="14" eb="16">
      <t>ホジョ</t>
    </rPh>
    <phoneticPr fontId="5"/>
  </si>
  <si>
    <t>-</t>
    <phoneticPr fontId="5"/>
  </si>
  <si>
    <t>入札によって当初の見込みよりも所要額が抑えられたこと等が要因である。</t>
    <rPh sb="6" eb="8">
      <t>トウショ</t>
    </rPh>
    <rPh sb="9" eb="11">
      <t>ミコ</t>
    </rPh>
    <rPh sb="15" eb="17">
      <t>ショヨウ</t>
    </rPh>
    <rPh sb="17" eb="18">
      <t>ガク</t>
    </rPh>
    <rPh sb="26" eb="27">
      <t>トウ</t>
    </rPh>
    <rPh sb="28" eb="30">
      <t>ヨウイン</t>
    </rPh>
    <phoneticPr fontId="5"/>
  </si>
  <si>
    <t>一般競争入札を実施し競争性の確保に努めているが、昭和館の運営事業については、「昭和館運営委託費交付要綱」に基づき、一般財団法人日本遺族会に委託している。当該団体は、戦没者遺児記念館（仮称）基本構想（平成4年8月）により、労苦を自ら体験した戦没者の全国組織である団体が最適であるという意見から選定したものである。
また、応札者なしで不落随契になった案件等があることを踏まえ、今後は前回仕様書を受領した事業者に声かけを行うこととしたい。</t>
    <rPh sb="161" eb="162">
      <t>シャ</t>
    </rPh>
    <rPh sb="165" eb="166">
      <t>フ</t>
    </rPh>
    <rPh sb="166" eb="167">
      <t>ラク</t>
    </rPh>
    <rPh sb="175" eb="176">
      <t>トウ</t>
    </rPh>
    <rPh sb="186" eb="188">
      <t>コンゴ</t>
    </rPh>
    <phoneticPr fontId="5"/>
  </si>
  <si>
    <t>昭和館運営有識者会議に係る謝金、出席旅費</t>
    <phoneticPr fontId="5"/>
  </si>
  <si>
    <t>昭和館運営有識者会議に係る会議費</t>
    <rPh sb="0" eb="2">
      <t>ショウワ</t>
    </rPh>
    <phoneticPr fontId="5"/>
  </si>
  <si>
    <t>-</t>
    <phoneticPr fontId="5"/>
  </si>
  <si>
    <t>昭和館運営有識者会議に係る会議費</t>
    <rPh sb="0" eb="3">
      <t>ショウワカン</t>
    </rPh>
    <rPh sb="3" eb="5">
      <t>ウンエイ</t>
    </rPh>
    <rPh sb="5" eb="8">
      <t>ユウシキシャ</t>
    </rPh>
    <rPh sb="8" eb="10">
      <t>カイギ</t>
    </rPh>
    <rPh sb="11" eb="12">
      <t>カカワ</t>
    </rPh>
    <rPh sb="13" eb="16">
      <t>カイギヒ</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</si>
  <si>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</si>
  <si>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</si>
  <si>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</si>
  <si>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</si>
  <si>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</si>
  <si>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</si>
  <si>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</si>
  <si>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t>
    <phoneticPr fontId="5"/>
  </si>
  <si>
    <t>-</t>
    <phoneticPr fontId="5"/>
  </si>
  <si>
    <t>-</t>
    <phoneticPr fontId="5"/>
  </si>
  <si>
    <t>平成11年度より、主に戦争に関する歴史的事実のうち、戦没者遺児をはじめとする戦没者遺族の経験した戦中・戦後の国民生活上の労苦に係る歴史的資料、情報を収集及び保存することにより、次世代に戦中・戦後の国民生活上の労苦を知る機会を提供する「昭和館」を運営する。
また、平成14年度より、対馬丸記念館という地域住民の交流の場において、高齢化した戦没者遺族等を含めた地域住民に対するメンタルヘルス相談、生活相談、その他生活上の各種相談及び遺族の内面的心情に関する事例調査研究並びに地域に密着した各種相談講習会を行う遺族相談事業を実施する（補助率：国10/10）。</t>
    <rPh sb="0" eb="2">
      <t>ヘイセイ</t>
    </rPh>
    <rPh sb="4" eb="6">
      <t>ネンド</t>
    </rPh>
    <rPh sb="9" eb="10">
      <t>オモ</t>
    </rPh>
    <rPh sb="11" eb="13">
      <t>センソウ</t>
    </rPh>
    <rPh sb="14" eb="15">
      <t>カン</t>
    </rPh>
    <rPh sb="17" eb="20">
      <t>レキシテキ</t>
    </rPh>
    <rPh sb="20" eb="22">
      <t>ジジツ</t>
    </rPh>
    <rPh sb="26" eb="29">
      <t>センボツシャ</t>
    </rPh>
    <rPh sb="29" eb="31">
      <t>イジ</t>
    </rPh>
    <rPh sb="38" eb="41">
      <t>センボツシャ</t>
    </rPh>
    <rPh sb="41" eb="43">
      <t>イゾク</t>
    </rPh>
    <rPh sb="44" eb="46">
      <t>ケイケン</t>
    </rPh>
    <rPh sb="48" eb="50">
      <t>センチュウ</t>
    </rPh>
    <rPh sb="51" eb="53">
      <t>センゴ</t>
    </rPh>
    <rPh sb="54" eb="56">
      <t>コクミン</t>
    </rPh>
    <rPh sb="56" eb="59">
      <t>セイカツジョウ</t>
    </rPh>
    <rPh sb="60" eb="62">
      <t>ロウク</t>
    </rPh>
    <rPh sb="63" eb="64">
      <t>カカ</t>
    </rPh>
    <rPh sb="65" eb="68">
      <t>レキシテキ</t>
    </rPh>
    <rPh sb="68" eb="70">
      <t>シリョウ</t>
    </rPh>
    <rPh sb="71" eb="73">
      <t>ジョウホウ</t>
    </rPh>
    <rPh sb="74" eb="76">
      <t>シュウシュウ</t>
    </rPh>
    <rPh sb="76" eb="77">
      <t>オヨ</t>
    </rPh>
    <rPh sb="78" eb="80">
      <t>ホゾン</t>
    </rPh>
    <rPh sb="88" eb="91">
      <t>ジセダイ</t>
    </rPh>
    <rPh sb="92" eb="94">
      <t>センチュウ</t>
    </rPh>
    <rPh sb="95" eb="97">
      <t>センゴ</t>
    </rPh>
    <rPh sb="98" eb="100">
      <t>コクミン</t>
    </rPh>
    <rPh sb="100" eb="103">
      <t>セイカツジョウ</t>
    </rPh>
    <rPh sb="104" eb="106">
      <t>ロウク</t>
    </rPh>
    <rPh sb="107" eb="108">
      <t>シ</t>
    </rPh>
    <rPh sb="109" eb="111">
      <t>キカイ</t>
    </rPh>
    <rPh sb="112" eb="114">
      <t>テイキョウ</t>
    </rPh>
    <rPh sb="117" eb="120">
      <t>ショウワカン</t>
    </rPh>
    <rPh sb="122" eb="124">
      <t>ウンエイ</t>
    </rPh>
    <rPh sb="131" eb="133">
      <t>ヘイセイ</t>
    </rPh>
    <rPh sb="135" eb="137">
      <t>ネンド</t>
    </rPh>
    <rPh sb="140" eb="143">
      <t>ツシママル</t>
    </rPh>
    <rPh sb="143" eb="146">
      <t>キネンカン</t>
    </rPh>
    <rPh sb="149" eb="151">
      <t>チイキ</t>
    </rPh>
    <rPh sb="151" eb="153">
      <t>ジュウミン</t>
    </rPh>
    <rPh sb="154" eb="156">
      <t>コウリュウ</t>
    </rPh>
    <rPh sb="157" eb="158">
      <t>バ</t>
    </rPh>
    <rPh sb="163" eb="166">
      <t>コウレイカ</t>
    </rPh>
    <rPh sb="168" eb="171">
      <t>センボツシャ</t>
    </rPh>
    <rPh sb="171" eb="173">
      <t>イゾク</t>
    </rPh>
    <rPh sb="173" eb="174">
      <t>トウ</t>
    </rPh>
    <rPh sb="175" eb="176">
      <t>フク</t>
    </rPh>
    <rPh sb="178" eb="180">
      <t>チイキ</t>
    </rPh>
    <rPh sb="180" eb="182">
      <t>ジュウミン</t>
    </rPh>
    <rPh sb="183" eb="184">
      <t>タイ</t>
    </rPh>
    <rPh sb="193" eb="195">
      <t>ソウダン</t>
    </rPh>
    <rPh sb="196" eb="198">
      <t>セイカツ</t>
    </rPh>
    <rPh sb="198" eb="200">
      <t>ソウダン</t>
    </rPh>
    <rPh sb="203" eb="204">
      <t>タ</t>
    </rPh>
    <rPh sb="204" eb="207">
      <t>セイカツジョウ</t>
    </rPh>
    <rPh sb="208" eb="210">
      <t>カクシュ</t>
    </rPh>
    <rPh sb="210" eb="212">
      <t>ソウダン</t>
    </rPh>
    <rPh sb="212" eb="213">
      <t>オヨ</t>
    </rPh>
    <rPh sb="214" eb="216">
      <t>イゾク</t>
    </rPh>
    <rPh sb="217" eb="220">
      <t>ナイメンテキ</t>
    </rPh>
    <rPh sb="220" eb="222">
      <t>シンジョウ</t>
    </rPh>
    <rPh sb="223" eb="224">
      <t>カン</t>
    </rPh>
    <rPh sb="226" eb="228">
      <t>ジレイ</t>
    </rPh>
    <rPh sb="228" eb="230">
      <t>チョウサ</t>
    </rPh>
    <rPh sb="230" eb="232">
      <t>ケンキュウ</t>
    </rPh>
    <rPh sb="232" eb="233">
      <t>ナラ</t>
    </rPh>
    <rPh sb="235" eb="237">
      <t>チイキ</t>
    </rPh>
    <rPh sb="238" eb="240">
      <t>ミッチャク</t>
    </rPh>
    <rPh sb="242" eb="244">
      <t>カクシュ</t>
    </rPh>
    <rPh sb="244" eb="246">
      <t>ソウダン</t>
    </rPh>
    <rPh sb="246" eb="249">
      <t>コウシュウカイ</t>
    </rPh>
    <rPh sb="250" eb="251">
      <t>オコナ</t>
    </rPh>
    <rPh sb="252" eb="254">
      <t>イゾク</t>
    </rPh>
    <rPh sb="254" eb="256">
      <t>ソウダン</t>
    </rPh>
    <rPh sb="256" eb="258">
      <t>ジギョウ</t>
    </rPh>
    <rPh sb="259" eb="261">
      <t>ジッシ</t>
    </rPh>
    <rPh sb="264" eb="267">
      <t>ホジョリツ</t>
    </rPh>
    <rPh sb="268" eb="269">
      <t>クニ</t>
    </rPh>
    <phoneticPr fontId="5"/>
  </si>
  <si>
    <t>453,672,000/462,249</t>
    <phoneticPr fontId="5"/>
  </si>
  <si>
    <t>467,379,000/462,249</t>
    <phoneticPr fontId="5"/>
  </si>
  <si>
    <t>戦傷病者・戦没者遺族等への援護、戦没者の遺骨の収集等を行うこと（Ⅷ－３）</t>
    <rPh sb="0" eb="2">
      <t>センショウ</t>
    </rPh>
    <rPh sb="2" eb="4">
      <t>ビョウシャ</t>
    </rPh>
    <rPh sb="5" eb="8">
      <t>センボツシャ</t>
    </rPh>
    <rPh sb="8" eb="10">
      <t>イゾク</t>
    </rPh>
    <rPh sb="10" eb="11">
      <t>トウ</t>
    </rPh>
    <rPh sb="13" eb="15">
      <t>エンゴ</t>
    </rPh>
    <rPh sb="16" eb="19">
      <t>センボツシャ</t>
    </rPh>
    <rPh sb="20" eb="22">
      <t>イコツ</t>
    </rPh>
    <rPh sb="23" eb="25">
      <t>シュウシュウ</t>
    </rPh>
    <rPh sb="25" eb="26">
      <t>トウ</t>
    </rPh>
    <rPh sb="27" eb="28">
      <t>オコナ</t>
    </rPh>
    <phoneticPr fontId="5"/>
  </si>
  <si>
    <t>戦傷病者、戦没者遺族等に対して、援護年金の支給、療養の給付等の援護を行うこと（Ⅷ－３－１）</t>
    <rPh sb="0" eb="2">
      <t>センショウ</t>
    </rPh>
    <rPh sb="2" eb="4">
      <t>ビョウシャ</t>
    </rPh>
    <rPh sb="5" eb="8">
      <t>センボツシャ</t>
    </rPh>
    <rPh sb="8" eb="10">
      <t>イゾク</t>
    </rPh>
    <rPh sb="10" eb="11">
      <t>トウ</t>
    </rPh>
    <rPh sb="12" eb="13">
      <t>タイ</t>
    </rPh>
    <rPh sb="16" eb="18">
      <t>エンゴ</t>
    </rPh>
    <rPh sb="18" eb="20">
      <t>ネンキン</t>
    </rPh>
    <rPh sb="21" eb="23">
      <t>シキュウ</t>
    </rPh>
    <rPh sb="24" eb="26">
      <t>リョウヨウ</t>
    </rPh>
    <rPh sb="27" eb="29">
      <t>キュウフ</t>
    </rPh>
    <rPh sb="29" eb="30">
      <t>トウ</t>
    </rPh>
    <rPh sb="31" eb="33">
      <t>エンゴ</t>
    </rPh>
    <rPh sb="34" eb="3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</si>
</sst>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left" vertical="center" wrapText="1"/>
      <protection locked="0"/>
    </xf>
    <xf numFmtId="0" fontId="20" fillId="0" borderId="24" xfId="0" applyFont="1" applyFill="1" applyBorder="1" applyAlignment="1" applyProtection="1">
      <alignment horizontal="left" vertical="center" wrapText="1"/>
      <protection locked="0"/>
    </xf>
    <xf numFmtId="0" fontId="20" fillId="0" borderId="25" xfId="0" applyFont="1" applyFill="1" applyBorder="1" applyAlignment="1" applyProtection="1">
      <alignment horizontal="left" vertical="center" wrapText="1"/>
      <protection locked="0"/>
    </xf>
    <xf numFmtId="0" fontId="20" fillId="0" borderId="34" xfId="0"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166920</xdr:colOff>
      <xdr:row>770</xdr:row>
      <xdr:rowOff>56309</xdr:rowOff>
    </xdr:from>
    <xdr:to>
      <xdr:col>26</xdr:col>
      <xdr:colOff>172583</xdr:colOff>
      <xdr:row>770</xdr:row>
      <xdr:rowOff>308287</xdr:rowOff>
    </xdr:to>
    <xdr:sp macro="" textlink="">
      <xdr:nvSpPr>
        <xdr:cNvPr id="58" name="正方形/長方形 57"/>
        <xdr:cNvSpPr/>
      </xdr:nvSpPr>
      <xdr:spPr bwMode="auto">
        <a:xfrm>
          <a:off x="3567345" y="56596709"/>
          <a:ext cx="1805888" cy="25197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補助</a:t>
          </a:r>
          <a:r>
            <a:rPr kumimoji="1" lang="en-US" altLang="ja-JP" sz="1200"/>
            <a:t>】</a:t>
          </a:r>
          <a:endParaRPr kumimoji="1" lang="ja-JP" altLang="en-US" sz="1200"/>
        </a:p>
      </xdr:txBody>
    </xdr:sp>
    <xdr:clientData/>
  </xdr:twoCellAnchor>
  <xdr:twoCellAnchor>
    <xdr:from>
      <xdr:col>18</xdr:col>
      <xdr:colOff>178825</xdr:colOff>
      <xdr:row>764</xdr:row>
      <xdr:rowOff>258764</xdr:rowOff>
    </xdr:from>
    <xdr:to>
      <xdr:col>27</xdr:col>
      <xdr:colOff>184488</xdr:colOff>
      <xdr:row>766</xdr:row>
      <xdr:rowOff>2695</xdr:rowOff>
    </xdr:to>
    <xdr:sp macro="" textlink="">
      <xdr:nvSpPr>
        <xdr:cNvPr id="57" name="正方形/長方形 56"/>
        <xdr:cNvSpPr/>
      </xdr:nvSpPr>
      <xdr:spPr bwMode="auto">
        <a:xfrm>
          <a:off x="3779275" y="55008464"/>
          <a:ext cx="1805888" cy="37258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補助</a:t>
          </a:r>
          <a:r>
            <a:rPr kumimoji="1" lang="en-US" altLang="ja-JP" sz="1200"/>
            <a:t>】</a:t>
          </a:r>
          <a:endParaRPr kumimoji="1" lang="ja-JP" altLang="en-US" sz="1200"/>
        </a:p>
      </xdr:txBody>
    </xdr:sp>
    <xdr:clientData/>
  </xdr:twoCellAnchor>
  <xdr:twoCellAnchor>
    <xdr:from>
      <xdr:col>14</xdr:col>
      <xdr:colOff>160941</xdr:colOff>
      <xdr:row>742</xdr:row>
      <xdr:rowOff>342711</xdr:rowOff>
    </xdr:from>
    <xdr:to>
      <xdr:col>33</xdr:col>
      <xdr:colOff>50783</xdr:colOff>
      <xdr:row>744</xdr:row>
      <xdr:rowOff>140577</xdr:rowOff>
    </xdr:to>
    <xdr:sp macro="" textlink="">
      <xdr:nvSpPr>
        <xdr:cNvPr id="2" name="正方形/長方形 1"/>
        <xdr:cNvSpPr/>
      </xdr:nvSpPr>
      <xdr:spPr bwMode="auto">
        <a:xfrm>
          <a:off x="3161316" y="45462636"/>
          <a:ext cx="3690317" cy="50271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400">
              <a:latin typeface="+mn-ea"/>
              <a:ea typeface="+mn-ea"/>
            </a:rPr>
            <a:t>厚生労働省　　　　　　　</a:t>
          </a:r>
          <a:r>
            <a:rPr lang="en-US" altLang="ja-JP" sz="1400">
              <a:latin typeface="+mn-ea"/>
              <a:ea typeface="+mn-ea"/>
            </a:rPr>
            <a:t>540</a:t>
          </a:r>
          <a:r>
            <a:rPr lang="ja-JP" altLang="en-US" sz="1400">
              <a:latin typeface="+mn-ea"/>
              <a:ea typeface="+mn-ea"/>
            </a:rPr>
            <a:t>百万円</a:t>
          </a:r>
          <a:endParaRPr lang="en-US" altLang="ja-JP" sz="1400">
            <a:latin typeface="+mn-ea"/>
            <a:ea typeface="+mn-ea"/>
          </a:endParaRPr>
        </a:p>
      </xdr:txBody>
    </xdr:sp>
    <xdr:clientData/>
  </xdr:twoCellAnchor>
  <xdr:twoCellAnchor>
    <xdr:from>
      <xdr:col>24</xdr:col>
      <xdr:colOff>48661</xdr:colOff>
      <xdr:row>747</xdr:row>
      <xdr:rowOff>87145</xdr:rowOff>
    </xdr:from>
    <xdr:to>
      <xdr:col>24</xdr:col>
      <xdr:colOff>48661</xdr:colOff>
      <xdr:row>748</xdr:row>
      <xdr:rowOff>17958</xdr:rowOff>
    </xdr:to>
    <xdr:cxnSp macro="">
      <xdr:nvCxnSpPr>
        <xdr:cNvPr id="3" name="直線コネクタ 2"/>
        <xdr:cNvCxnSpPr/>
      </xdr:nvCxnSpPr>
      <xdr:spPr bwMode="auto">
        <a:xfrm rot="16200000" flipH="1">
          <a:off x="4907667" y="47110814"/>
          <a:ext cx="283238"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11</xdr:col>
      <xdr:colOff>76200</xdr:colOff>
      <xdr:row>748</xdr:row>
      <xdr:rowOff>16565</xdr:rowOff>
    </xdr:from>
    <xdr:to>
      <xdr:col>47</xdr:col>
      <xdr:colOff>74543</xdr:colOff>
      <xdr:row>748</xdr:row>
      <xdr:rowOff>28579</xdr:rowOff>
    </xdr:to>
    <xdr:cxnSp macro="">
      <xdr:nvCxnSpPr>
        <xdr:cNvPr id="4" name="直線コネクタ 3"/>
        <xdr:cNvCxnSpPr/>
      </xdr:nvCxnSpPr>
      <xdr:spPr bwMode="auto">
        <a:xfrm flipV="1">
          <a:off x="2262809" y="48403565"/>
          <a:ext cx="7154517" cy="12014"/>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11</xdr:col>
      <xdr:colOff>84719</xdr:colOff>
      <xdr:row>748</xdr:row>
      <xdr:rowOff>30241</xdr:rowOff>
    </xdr:from>
    <xdr:to>
      <xdr:col>11</xdr:col>
      <xdr:colOff>84719</xdr:colOff>
      <xdr:row>749</xdr:row>
      <xdr:rowOff>29878</xdr:rowOff>
    </xdr:to>
    <xdr:cxnSp macro="">
      <xdr:nvCxnSpPr>
        <xdr:cNvPr id="5" name="直線矢印コネクタ 4"/>
        <xdr:cNvCxnSpPr/>
      </xdr:nvCxnSpPr>
      <xdr:spPr bwMode="auto">
        <a:xfrm rot="16200000" flipH="1">
          <a:off x="2108963" y="48488497"/>
          <a:ext cx="352062"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137318</xdr:colOff>
      <xdr:row>744</xdr:row>
      <xdr:rowOff>172269</xdr:rowOff>
    </xdr:from>
    <xdr:to>
      <xdr:col>34</xdr:col>
      <xdr:colOff>68262</xdr:colOff>
      <xdr:row>747</xdr:row>
      <xdr:rowOff>147933</xdr:rowOff>
    </xdr:to>
    <xdr:sp macro="" textlink="">
      <xdr:nvSpPr>
        <xdr:cNvPr id="6" name="正方形/長方形 5"/>
        <xdr:cNvSpPr/>
      </xdr:nvSpPr>
      <xdr:spPr bwMode="auto">
        <a:xfrm>
          <a:off x="2937668" y="45997044"/>
          <a:ext cx="4131469" cy="103293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400"/>
            </a:lnSpc>
          </a:pPr>
          <a:r>
            <a:rPr kumimoji="1" lang="ja-JP" altLang="en-US" sz="1400"/>
            <a:t>戦没者遺族の経験した戦中・戦後の国民生活上の労苦を後世代に知る機会を提供すること及び戦争による悲劇を永く歴史にとどめ、平和を祈念するとともに、その遺族等の福祉の向上を図る。</a:t>
          </a:r>
          <a:endParaRPr kumimoji="1" lang="en-US" altLang="ja-JP" sz="1400"/>
        </a:p>
      </xdr:txBody>
    </xdr:sp>
    <xdr:clientData/>
  </xdr:twoCellAnchor>
  <xdr:twoCellAnchor>
    <xdr:from>
      <xdr:col>14</xdr:col>
      <xdr:colOff>144475</xdr:colOff>
      <xdr:row>741</xdr:row>
      <xdr:rowOff>321468</xdr:rowOff>
    </xdr:from>
    <xdr:to>
      <xdr:col>33</xdr:col>
      <xdr:colOff>14086</xdr:colOff>
      <xdr:row>742</xdr:row>
      <xdr:rowOff>303572</xdr:rowOff>
    </xdr:to>
    <xdr:sp macro="" textlink="">
      <xdr:nvSpPr>
        <xdr:cNvPr id="7" name="正方形/長方形 6"/>
        <xdr:cNvSpPr/>
      </xdr:nvSpPr>
      <xdr:spPr bwMode="auto">
        <a:xfrm>
          <a:off x="3144850" y="45088968"/>
          <a:ext cx="3670086" cy="33452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①昭和館に係る経費</a:t>
          </a:r>
        </a:p>
      </xdr:txBody>
    </xdr:sp>
    <xdr:clientData/>
  </xdr:twoCellAnchor>
  <xdr:twoCellAnchor>
    <xdr:from>
      <xdr:col>7</xdr:col>
      <xdr:colOff>130896</xdr:colOff>
      <xdr:row>749</xdr:row>
      <xdr:rowOff>340520</xdr:rowOff>
    </xdr:from>
    <xdr:to>
      <xdr:col>17</xdr:col>
      <xdr:colOff>114334</xdr:colOff>
      <xdr:row>751</xdr:row>
      <xdr:rowOff>267795</xdr:rowOff>
    </xdr:to>
    <xdr:sp macro="" textlink="">
      <xdr:nvSpPr>
        <xdr:cNvPr id="8" name="正方形/長方形 7"/>
        <xdr:cNvSpPr/>
      </xdr:nvSpPr>
      <xdr:spPr bwMode="auto">
        <a:xfrm>
          <a:off x="1531071" y="48975170"/>
          <a:ext cx="1983688" cy="6321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altLang="ja-JP" sz="1400">
              <a:latin typeface="+mn-ea"/>
              <a:ea typeface="+mn-ea"/>
            </a:rPr>
            <a:t>A.</a:t>
          </a:r>
          <a:r>
            <a:rPr lang="ja-JP" altLang="en-US" sz="1400">
              <a:latin typeface="+mn-ea"/>
              <a:ea typeface="+mn-ea"/>
            </a:rPr>
            <a:t>（一財）日本遺族会</a:t>
          </a:r>
          <a:endParaRPr lang="en-US" altLang="ja-JP" sz="1400">
            <a:latin typeface="+mn-ea"/>
            <a:ea typeface="+mn-ea"/>
          </a:endParaRPr>
        </a:p>
        <a:p>
          <a:pPr algn="ctr"/>
          <a:r>
            <a:rPr lang="en-US" altLang="ja-JP" sz="1400">
              <a:latin typeface="+mn-ea"/>
              <a:ea typeface="+mn-ea"/>
            </a:rPr>
            <a:t>453.6</a:t>
          </a:r>
          <a:r>
            <a:rPr lang="ja-JP" altLang="en-US" sz="1400">
              <a:latin typeface="+mn-ea"/>
              <a:ea typeface="+mn-ea"/>
            </a:rPr>
            <a:t>百万円</a:t>
          </a:r>
        </a:p>
      </xdr:txBody>
    </xdr:sp>
    <xdr:clientData/>
  </xdr:twoCellAnchor>
  <xdr:twoCellAnchor>
    <xdr:from>
      <xdr:col>47</xdr:col>
      <xdr:colOff>70746</xdr:colOff>
      <xdr:row>748</xdr:row>
      <xdr:rowOff>23711</xdr:rowOff>
    </xdr:from>
    <xdr:to>
      <xdr:col>47</xdr:col>
      <xdr:colOff>70746</xdr:colOff>
      <xdr:row>749</xdr:row>
      <xdr:rowOff>23348</xdr:rowOff>
    </xdr:to>
    <xdr:cxnSp macro="">
      <xdr:nvCxnSpPr>
        <xdr:cNvPr id="9" name="直線矢印コネクタ 8"/>
        <xdr:cNvCxnSpPr/>
      </xdr:nvCxnSpPr>
      <xdr:spPr bwMode="auto">
        <a:xfrm rot="5400000">
          <a:off x="9235634" y="48588606"/>
          <a:ext cx="355789"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43</xdr:col>
      <xdr:colOff>72082</xdr:colOff>
      <xdr:row>749</xdr:row>
      <xdr:rowOff>241300</xdr:rowOff>
    </xdr:from>
    <xdr:to>
      <xdr:col>49</xdr:col>
      <xdr:colOff>441073</xdr:colOff>
      <xdr:row>752</xdr:row>
      <xdr:rowOff>149087</xdr:rowOff>
    </xdr:to>
    <xdr:sp macro="" textlink="">
      <xdr:nvSpPr>
        <xdr:cNvPr id="10" name="正方形/長方形 9"/>
        <xdr:cNvSpPr/>
      </xdr:nvSpPr>
      <xdr:spPr bwMode="auto">
        <a:xfrm>
          <a:off x="8619734" y="48984452"/>
          <a:ext cx="1561687" cy="97624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400">
              <a:latin typeface="+mn-ea"/>
              <a:ea typeface="+mn-ea"/>
            </a:rPr>
            <a:t>Ｆ</a:t>
          </a:r>
          <a:r>
            <a:rPr lang="en-US" altLang="ja-JP" sz="1400">
              <a:latin typeface="+mn-ea"/>
              <a:ea typeface="+mn-ea"/>
            </a:rPr>
            <a:t>.</a:t>
          </a:r>
          <a:r>
            <a:rPr lang="ja-JP" altLang="en-US" sz="1400">
              <a:latin typeface="+mn-ea"/>
              <a:ea typeface="+mn-ea"/>
            </a:rPr>
            <a:t>民間会社（</a:t>
          </a:r>
          <a:r>
            <a:rPr lang="en-US" altLang="ja-JP" sz="1400">
              <a:latin typeface="+mn-ea"/>
              <a:ea typeface="+mn-ea"/>
            </a:rPr>
            <a:t>1</a:t>
          </a:r>
          <a:r>
            <a:rPr lang="ja-JP" altLang="en-US" sz="1400">
              <a:latin typeface="+mn-ea"/>
              <a:ea typeface="+mn-ea"/>
            </a:rPr>
            <a:t>社）、個人（</a:t>
          </a:r>
          <a:r>
            <a:rPr lang="en-US" altLang="ja-JP" sz="1400">
              <a:latin typeface="+mn-ea"/>
              <a:ea typeface="+mn-ea"/>
            </a:rPr>
            <a:t>6</a:t>
          </a:r>
          <a:r>
            <a:rPr lang="ja-JP" altLang="en-US" sz="1400">
              <a:latin typeface="+mn-ea"/>
              <a:ea typeface="+mn-ea"/>
            </a:rPr>
            <a:t>名）</a:t>
          </a:r>
          <a:endParaRPr lang="en-US" altLang="ja-JP" sz="1400">
            <a:latin typeface="+mn-ea"/>
            <a:ea typeface="+mn-ea"/>
          </a:endParaRPr>
        </a:p>
        <a:p>
          <a:pPr algn="ctr"/>
          <a:r>
            <a:rPr lang="en-US" altLang="ja-JP" sz="1400">
              <a:latin typeface="+mn-ea"/>
              <a:ea typeface="+mn-ea"/>
            </a:rPr>
            <a:t>0.2</a:t>
          </a:r>
          <a:r>
            <a:rPr lang="ja-JP" altLang="en-US" sz="1400">
              <a:latin typeface="+mn-ea"/>
              <a:ea typeface="+mn-ea"/>
            </a:rPr>
            <a:t>百万円</a:t>
          </a:r>
        </a:p>
      </xdr:txBody>
    </xdr:sp>
    <xdr:clientData/>
  </xdr:twoCellAnchor>
  <xdr:twoCellAnchor>
    <xdr:from>
      <xdr:col>6</xdr:col>
      <xdr:colOff>188117</xdr:colOff>
      <xdr:row>751</xdr:row>
      <xdr:rowOff>242093</xdr:rowOff>
    </xdr:from>
    <xdr:to>
      <xdr:col>18</xdr:col>
      <xdr:colOff>96041</xdr:colOff>
      <xdr:row>755</xdr:row>
      <xdr:rowOff>238918</xdr:rowOff>
    </xdr:to>
    <xdr:grpSp>
      <xdr:nvGrpSpPr>
        <xdr:cNvPr id="11" name="グループ化 10"/>
        <xdr:cNvGrpSpPr/>
      </xdr:nvGrpSpPr>
      <xdr:grpSpPr>
        <a:xfrm>
          <a:off x="1388267" y="49953068"/>
          <a:ext cx="2308224" cy="1406525"/>
          <a:chOff x="1739671" y="44931790"/>
          <a:chExt cx="2106688" cy="1438275"/>
        </a:xfrm>
      </xdr:grpSpPr>
      <xdr:sp macro="" textlink="">
        <xdr:nvSpPr>
          <xdr:cNvPr id="12" name="大かっこ 11"/>
          <xdr:cNvSpPr/>
        </xdr:nvSpPr>
        <xdr:spPr bwMode="auto">
          <a:xfrm>
            <a:off x="1739671" y="45142455"/>
            <a:ext cx="2057400" cy="1118304"/>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sz="1000"/>
          </a:p>
        </xdr:txBody>
      </xdr:sp>
      <xdr:sp macro="" textlink="">
        <xdr:nvSpPr>
          <xdr:cNvPr id="13" name="正方形/長方形 12"/>
          <xdr:cNvSpPr/>
        </xdr:nvSpPr>
        <xdr:spPr bwMode="auto">
          <a:xfrm>
            <a:off x="1769910" y="44931790"/>
            <a:ext cx="2076449" cy="14382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100"/>
              </a:lnSpc>
            </a:pPr>
            <a:r>
              <a:rPr kumimoji="1" lang="ja-JP" altLang="en-US" sz="1000"/>
              <a:t>戦没者遺族の経験した戦中・戦後の国民生活上の労苦に係る歴史的資料、情報を収集及び保存することにより、次世代に戦中・戦後の国民生活上の労苦を知る機会を提供する「昭和館」を運営する。</a:t>
            </a:r>
          </a:p>
        </xdr:txBody>
      </xdr:sp>
    </xdr:grpSp>
    <xdr:clientData/>
  </xdr:twoCellAnchor>
  <xdr:twoCellAnchor>
    <xdr:from>
      <xdr:col>43</xdr:col>
      <xdr:colOff>115975</xdr:colOff>
      <xdr:row>752</xdr:row>
      <xdr:rowOff>128124</xdr:rowOff>
    </xdr:from>
    <xdr:to>
      <xdr:col>49</xdr:col>
      <xdr:colOff>389643</xdr:colOff>
      <xdr:row>753</xdr:row>
      <xdr:rowOff>339587</xdr:rowOff>
    </xdr:to>
    <xdr:sp macro="" textlink="">
      <xdr:nvSpPr>
        <xdr:cNvPr id="14" name="正方形/長方形 13"/>
        <xdr:cNvSpPr/>
      </xdr:nvSpPr>
      <xdr:spPr bwMode="auto">
        <a:xfrm>
          <a:off x="8663627" y="49939733"/>
          <a:ext cx="1466364" cy="56761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400"/>
            </a:lnSpc>
          </a:pPr>
          <a:r>
            <a:rPr kumimoji="1" lang="ja-JP" altLang="en-US" sz="1000"/>
            <a:t>昭和館運営有識者会議</a:t>
          </a:r>
          <a:endParaRPr kumimoji="1" lang="en-US" altLang="ja-JP" sz="1000"/>
        </a:p>
        <a:p>
          <a:pPr algn="ctr">
            <a:lnSpc>
              <a:spcPts val="1400"/>
            </a:lnSpc>
          </a:pPr>
          <a:r>
            <a:rPr kumimoji="1" lang="ja-JP" altLang="en-US" sz="1000"/>
            <a:t>開催経費</a:t>
          </a:r>
          <a:endParaRPr kumimoji="1" lang="en-US" altLang="ja-JP" sz="1000"/>
        </a:p>
      </xdr:txBody>
    </xdr:sp>
    <xdr:clientData/>
  </xdr:twoCellAnchor>
  <xdr:twoCellAnchor>
    <xdr:from>
      <xdr:col>37</xdr:col>
      <xdr:colOff>13579</xdr:colOff>
      <xdr:row>742</xdr:row>
      <xdr:rowOff>270671</xdr:rowOff>
    </xdr:from>
    <xdr:to>
      <xdr:col>44</xdr:col>
      <xdr:colOff>131947</xdr:colOff>
      <xdr:row>745</xdr:row>
      <xdr:rowOff>65352</xdr:rowOff>
    </xdr:to>
    <xdr:sp macro="" textlink="">
      <xdr:nvSpPr>
        <xdr:cNvPr id="15" name="大かっこ 14"/>
        <xdr:cNvSpPr/>
      </xdr:nvSpPr>
      <xdr:spPr bwMode="auto">
        <a:xfrm>
          <a:off x="7614529" y="45390596"/>
          <a:ext cx="1518543" cy="851956"/>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37</xdr:col>
      <xdr:colOff>35718</xdr:colOff>
      <xdr:row>742</xdr:row>
      <xdr:rowOff>214312</xdr:rowOff>
    </xdr:from>
    <xdr:to>
      <xdr:col>44</xdr:col>
      <xdr:colOff>89576</xdr:colOff>
      <xdr:row>745</xdr:row>
      <xdr:rowOff>91514</xdr:rowOff>
    </xdr:to>
    <xdr:sp macro="" textlink="">
      <xdr:nvSpPr>
        <xdr:cNvPr id="16" name="正方形/長方形 15"/>
        <xdr:cNvSpPr/>
      </xdr:nvSpPr>
      <xdr:spPr bwMode="auto">
        <a:xfrm>
          <a:off x="7636668" y="45334237"/>
          <a:ext cx="1454033" cy="93447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400">
              <a:latin typeface="+mn-ea"/>
              <a:ea typeface="+mn-ea"/>
            </a:rPr>
            <a:t>本省事務費</a:t>
          </a:r>
          <a:endParaRPr kumimoji="1" lang="en-US" altLang="ja-JP" sz="1400">
            <a:latin typeface="+mn-ea"/>
            <a:ea typeface="+mn-ea"/>
          </a:endParaRPr>
        </a:p>
        <a:p>
          <a:pPr algn="ctr">
            <a:lnSpc>
              <a:spcPts val="1300"/>
            </a:lnSpc>
          </a:pPr>
          <a:r>
            <a:rPr kumimoji="1" lang="ja-JP" altLang="en-US" sz="1400">
              <a:latin typeface="+mn-ea"/>
              <a:ea typeface="+mn-ea"/>
            </a:rPr>
            <a:t>（職員旅費等）</a:t>
          </a:r>
          <a:endParaRPr kumimoji="1" lang="en-US" altLang="ja-JP" sz="1400">
            <a:latin typeface="+mn-ea"/>
            <a:ea typeface="+mn-ea"/>
          </a:endParaRPr>
        </a:p>
        <a:p>
          <a:pPr algn="ctr">
            <a:lnSpc>
              <a:spcPts val="1300"/>
            </a:lnSpc>
          </a:pPr>
          <a:r>
            <a:rPr kumimoji="1" lang="en-US" altLang="ja-JP" sz="1400">
              <a:latin typeface="+mn-ea"/>
              <a:ea typeface="+mn-ea"/>
            </a:rPr>
            <a:t>0.2</a:t>
          </a:r>
          <a:r>
            <a:rPr kumimoji="1" lang="ja-JP" altLang="en-US" sz="1400">
              <a:latin typeface="+mn-ea"/>
              <a:ea typeface="+mn-ea"/>
            </a:rPr>
            <a:t>百万円</a:t>
          </a:r>
        </a:p>
      </xdr:txBody>
    </xdr:sp>
    <xdr:clientData/>
  </xdr:twoCellAnchor>
  <xdr:twoCellAnchor>
    <xdr:from>
      <xdr:col>13</xdr:col>
      <xdr:colOff>137318</xdr:colOff>
      <xdr:row>744</xdr:row>
      <xdr:rowOff>172269</xdr:rowOff>
    </xdr:from>
    <xdr:to>
      <xdr:col>34</xdr:col>
      <xdr:colOff>86469</xdr:colOff>
      <xdr:row>747</xdr:row>
      <xdr:rowOff>74597</xdr:rowOff>
    </xdr:to>
    <xdr:sp macro="" textlink="">
      <xdr:nvSpPr>
        <xdr:cNvPr id="17" name="大かっこ 16"/>
        <xdr:cNvSpPr/>
      </xdr:nvSpPr>
      <xdr:spPr bwMode="auto">
        <a:xfrm>
          <a:off x="2937668" y="45997044"/>
          <a:ext cx="4149676" cy="959603"/>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43</xdr:col>
      <xdr:colOff>99413</xdr:colOff>
      <xdr:row>752</xdr:row>
      <xdr:rowOff>197748</xdr:rowOff>
    </xdr:from>
    <xdr:to>
      <xdr:col>49</xdr:col>
      <xdr:colOff>401873</xdr:colOff>
      <xdr:row>753</xdr:row>
      <xdr:rowOff>248478</xdr:rowOff>
    </xdr:to>
    <xdr:sp macro="" textlink="">
      <xdr:nvSpPr>
        <xdr:cNvPr id="18" name="大かっこ 17"/>
        <xdr:cNvSpPr/>
      </xdr:nvSpPr>
      <xdr:spPr bwMode="auto">
        <a:xfrm>
          <a:off x="8647065" y="50009357"/>
          <a:ext cx="1495156" cy="406882"/>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7</xdr:col>
      <xdr:colOff>145257</xdr:colOff>
      <xdr:row>749</xdr:row>
      <xdr:rowOff>10032</xdr:rowOff>
    </xdr:from>
    <xdr:to>
      <xdr:col>15</xdr:col>
      <xdr:colOff>18257</xdr:colOff>
      <xdr:row>749</xdr:row>
      <xdr:rowOff>344560</xdr:rowOff>
    </xdr:to>
    <xdr:sp macro="" textlink="">
      <xdr:nvSpPr>
        <xdr:cNvPr id="19" name="正方形/長方形 18"/>
        <xdr:cNvSpPr/>
      </xdr:nvSpPr>
      <xdr:spPr bwMode="auto">
        <a:xfrm>
          <a:off x="1545432" y="48644682"/>
          <a:ext cx="1473200" cy="33452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委託</a:t>
          </a:r>
          <a:r>
            <a:rPr kumimoji="1" lang="en-US" altLang="ja-JP" sz="1200"/>
            <a:t>】</a:t>
          </a:r>
          <a:endParaRPr kumimoji="1" lang="ja-JP" altLang="en-US" sz="1200"/>
        </a:p>
      </xdr:txBody>
    </xdr:sp>
    <xdr:clientData/>
  </xdr:twoCellAnchor>
  <xdr:twoCellAnchor>
    <xdr:from>
      <xdr:col>42</xdr:col>
      <xdr:colOff>157639</xdr:colOff>
      <xdr:row>748</xdr:row>
      <xdr:rowOff>321469</xdr:rowOff>
    </xdr:from>
    <xdr:to>
      <xdr:col>50</xdr:col>
      <xdr:colOff>24900</xdr:colOff>
      <xdr:row>749</xdr:row>
      <xdr:rowOff>284003</xdr:rowOff>
    </xdr:to>
    <xdr:sp macro="" textlink="">
      <xdr:nvSpPr>
        <xdr:cNvPr id="20" name="正方形/長方形 19"/>
        <xdr:cNvSpPr/>
      </xdr:nvSpPr>
      <xdr:spPr bwMode="auto">
        <a:xfrm>
          <a:off x="8506509" y="48708469"/>
          <a:ext cx="1763978" cy="31868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随意契約（少額）等</a:t>
          </a:r>
          <a:r>
            <a:rPr kumimoji="1" lang="en-US" altLang="ja-JP" sz="1200"/>
            <a:t>】</a:t>
          </a:r>
          <a:endParaRPr kumimoji="1" lang="ja-JP" altLang="en-US" sz="1200"/>
        </a:p>
      </xdr:txBody>
    </xdr:sp>
    <xdr:clientData/>
  </xdr:twoCellAnchor>
  <xdr:twoCellAnchor>
    <xdr:from>
      <xdr:col>19</xdr:col>
      <xdr:colOff>81569</xdr:colOff>
      <xdr:row>748</xdr:row>
      <xdr:rowOff>28575</xdr:rowOff>
    </xdr:from>
    <xdr:to>
      <xdr:col>19</xdr:col>
      <xdr:colOff>91094</xdr:colOff>
      <xdr:row>756</xdr:row>
      <xdr:rowOff>28575</xdr:rowOff>
    </xdr:to>
    <xdr:cxnSp macro="">
      <xdr:nvCxnSpPr>
        <xdr:cNvPr id="22" name="直線矢印コネクタ 21"/>
        <xdr:cNvCxnSpPr/>
      </xdr:nvCxnSpPr>
      <xdr:spPr bwMode="auto">
        <a:xfrm>
          <a:off x="3858439" y="48415575"/>
          <a:ext cx="9525" cy="284921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74537</xdr:colOff>
      <xdr:row>755</xdr:row>
      <xdr:rowOff>331303</xdr:rowOff>
    </xdr:from>
    <xdr:to>
      <xdr:col>23</xdr:col>
      <xdr:colOff>147563</xdr:colOff>
      <xdr:row>756</xdr:row>
      <xdr:rowOff>309679</xdr:rowOff>
    </xdr:to>
    <xdr:sp macro="" textlink="">
      <xdr:nvSpPr>
        <xdr:cNvPr id="24" name="正方形/長方形 23"/>
        <xdr:cNvSpPr/>
      </xdr:nvSpPr>
      <xdr:spPr bwMode="auto">
        <a:xfrm>
          <a:off x="3255059" y="51211368"/>
          <a:ext cx="1464504" cy="33452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050"/>
            <a:t>随意契約（不落）</a:t>
          </a:r>
          <a:r>
            <a:rPr kumimoji="1" lang="en-US" altLang="ja-JP" sz="1050"/>
            <a:t>】</a:t>
          </a:r>
          <a:endParaRPr kumimoji="1" lang="ja-JP" altLang="en-US" sz="1050"/>
        </a:p>
      </xdr:txBody>
    </xdr:sp>
    <xdr:clientData/>
  </xdr:twoCellAnchor>
  <xdr:twoCellAnchor>
    <xdr:from>
      <xdr:col>15</xdr:col>
      <xdr:colOff>61698</xdr:colOff>
      <xdr:row>756</xdr:row>
      <xdr:rowOff>260900</xdr:rowOff>
    </xdr:from>
    <xdr:to>
      <xdr:col>23</xdr:col>
      <xdr:colOff>165652</xdr:colOff>
      <xdr:row>757</xdr:row>
      <xdr:rowOff>647699</xdr:rowOff>
    </xdr:to>
    <xdr:sp macro="" textlink="">
      <xdr:nvSpPr>
        <xdr:cNvPr id="25" name="正方形/長方形 24"/>
        <xdr:cNvSpPr/>
      </xdr:nvSpPr>
      <xdr:spPr bwMode="auto">
        <a:xfrm>
          <a:off x="3062073" y="51734000"/>
          <a:ext cx="1704154" cy="105354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400">
              <a:latin typeface="+mn-ea"/>
              <a:ea typeface="+mn-ea"/>
            </a:rPr>
            <a:t>Ｂ</a:t>
          </a:r>
          <a:r>
            <a:rPr lang="en-US" altLang="ja-JP" sz="1400">
              <a:latin typeface="+mn-ea"/>
              <a:ea typeface="+mn-ea"/>
            </a:rPr>
            <a:t>.</a:t>
          </a:r>
          <a:r>
            <a:rPr lang="ja-JP" altLang="en-US" sz="1400">
              <a:latin typeface="+mn-ea"/>
              <a:ea typeface="+mn-ea"/>
            </a:rPr>
            <a:t>日本オーチス・</a:t>
          </a:r>
          <a:endParaRPr lang="en-US" altLang="ja-JP" sz="1400">
            <a:latin typeface="+mn-ea"/>
            <a:ea typeface="+mn-ea"/>
          </a:endParaRPr>
        </a:p>
        <a:p>
          <a:pPr algn="ctr"/>
          <a:r>
            <a:rPr lang="ja-JP" altLang="en-US" sz="1400">
              <a:latin typeface="+mn-ea"/>
              <a:ea typeface="+mn-ea"/>
            </a:rPr>
            <a:t>エレベーター（株）</a:t>
          </a:r>
          <a:endParaRPr lang="en-US" altLang="ja-JP" sz="1400">
            <a:latin typeface="+mn-ea"/>
            <a:ea typeface="+mn-ea"/>
          </a:endParaRPr>
        </a:p>
        <a:p>
          <a:pPr algn="ctr"/>
          <a:r>
            <a:rPr lang="en-US" altLang="ja-JP" sz="1400">
              <a:latin typeface="+mn-ea"/>
              <a:ea typeface="+mn-ea"/>
            </a:rPr>
            <a:t>34.6</a:t>
          </a:r>
          <a:r>
            <a:rPr lang="ja-JP" altLang="en-US" sz="1400">
              <a:latin typeface="+mn-ea"/>
              <a:ea typeface="+mn-ea"/>
            </a:rPr>
            <a:t>百万円</a:t>
          </a:r>
        </a:p>
      </xdr:txBody>
    </xdr:sp>
    <xdr:clientData/>
  </xdr:twoCellAnchor>
  <xdr:twoCellAnchor>
    <xdr:from>
      <xdr:col>14</xdr:col>
      <xdr:colOff>193389</xdr:colOff>
      <xdr:row>757</xdr:row>
      <xdr:rowOff>624919</xdr:rowOff>
    </xdr:from>
    <xdr:to>
      <xdr:col>23</xdr:col>
      <xdr:colOff>191008</xdr:colOff>
      <xdr:row>758</xdr:row>
      <xdr:rowOff>458025</xdr:rowOff>
    </xdr:to>
    <xdr:sp macro="" textlink="">
      <xdr:nvSpPr>
        <xdr:cNvPr id="26" name="正方形/長方形 25"/>
        <xdr:cNvSpPr/>
      </xdr:nvSpPr>
      <xdr:spPr bwMode="auto">
        <a:xfrm>
          <a:off x="2993739" y="52764769"/>
          <a:ext cx="1797844" cy="49985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400"/>
            </a:lnSpc>
          </a:pPr>
          <a:r>
            <a:rPr kumimoji="1" lang="ja-JP" altLang="en-US" sz="1000"/>
            <a:t>昭和館昇降機</a:t>
          </a:r>
          <a:endParaRPr kumimoji="1" lang="en-US" altLang="ja-JP" sz="1000"/>
        </a:p>
        <a:p>
          <a:pPr algn="ctr">
            <a:lnSpc>
              <a:spcPts val="1400"/>
            </a:lnSpc>
          </a:pPr>
          <a:r>
            <a:rPr kumimoji="1" lang="ja-JP" altLang="en-US" sz="1000"/>
            <a:t>改修整備工事経費</a:t>
          </a:r>
          <a:endParaRPr kumimoji="1" lang="en-US" altLang="ja-JP" sz="1000"/>
        </a:p>
      </xdr:txBody>
    </xdr:sp>
    <xdr:clientData/>
  </xdr:twoCellAnchor>
  <xdr:twoCellAnchor>
    <xdr:from>
      <xdr:col>15</xdr:col>
      <xdr:colOff>189663</xdr:colOff>
      <xdr:row>758</xdr:row>
      <xdr:rowOff>8281</xdr:rowOff>
    </xdr:from>
    <xdr:to>
      <xdr:col>22</xdr:col>
      <xdr:colOff>198775</xdr:colOff>
      <xdr:row>758</xdr:row>
      <xdr:rowOff>410816</xdr:rowOff>
    </xdr:to>
    <xdr:sp macro="" textlink="">
      <xdr:nvSpPr>
        <xdr:cNvPr id="27" name="大かっこ 26"/>
        <xdr:cNvSpPr/>
      </xdr:nvSpPr>
      <xdr:spPr bwMode="auto">
        <a:xfrm>
          <a:off x="3190038" y="52814881"/>
          <a:ext cx="1409287" cy="402535"/>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16548</xdr:colOff>
      <xdr:row>748</xdr:row>
      <xdr:rowOff>24847</xdr:rowOff>
    </xdr:from>
    <xdr:to>
      <xdr:col>27</xdr:col>
      <xdr:colOff>24848</xdr:colOff>
      <xdr:row>750</xdr:row>
      <xdr:rowOff>198783</xdr:rowOff>
    </xdr:to>
    <xdr:cxnSp macro="">
      <xdr:nvCxnSpPr>
        <xdr:cNvPr id="31" name="直線矢印コネクタ 30"/>
        <xdr:cNvCxnSpPr/>
      </xdr:nvCxnSpPr>
      <xdr:spPr bwMode="auto">
        <a:xfrm>
          <a:off x="5383678" y="48411847"/>
          <a:ext cx="8300" cy="88624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22</xdr:col>
      <xdr:colOff>99378</xdr:colOff>
      <xdr:row>750</xdr:row>
      <xdr:rowOff>165649</xdr:rowOff>
    </xdr:from>
    <xdr:to>
      <xdr:col>31</xdr:col>
      <xdr:colOff>173920</xdr:colOff>
      <xdr:row>751</xdr:row>
      <xdr:rowOff>144024</xdr:rowOff>
    </xdr:to>
    <xdr:sp macro="" textlink="">
      <xdr:nvSpPr>
        <xdr:cNvPr id="32" name="正方形/長方形 31"/>
        <xdr:cNvSpPr/>
      </xdr:nvSpPr>
      <xdr:spPr bwMode="auto">
        <a:xfrm>
          <a:off x="4472595" y="49264953"/>
          <a:ext cx="1863586" cy="33452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t>【</a:t>
          </a:r>
          <a:r>
            <a:rPr kumimoji="1" lang="ja-JP" altLang="en-US" sz="1000"/>
            <a:t>一般競争入札（最低価格）</a:t>
          </a:r>
          <a:r>
            <a:rPr kumimoji="1" lang="en-US" altLang="ja-JP" sz="1000"/>
            <a:t>】</a:t>
          </a:r>
          <a:endParaRPr kumimoji="1" lang="ja-JP" altLang="en-US" sz="1000"/>
        </a:p>
      </xdr:txBody>
    </xdr:sp>
    <xdr:clientData/>
  </xdr:twoCellAnchor>
  <xdr:twoCellAnchor>
    <xdr:from>
      <xdr:col>23</xdr:col>
      <xdr:colOff>107665</xdr:colOff>
      <xdr:row>751</xdr:row>
      <xdr:rowOff>82825</xdr:rowOff>
    </xdr:from>
    <xdr:to>
      <xdr:col>30</xdr:col>
      <xdr:colOff>140797</xdr:colOff>
      <xdr:row>753</xdr:row>
      <xdr:rowOff>161925</xdr:rowOff>
    </xdr:to>
    <xdr:sp macro="" textlink="">
      <xdr:nvSpPr>
        <xdr:cNvPr id="33" name="正方形/長方形 32"/>
        <xdr:cNvSpPr/>
      </xdr:nvSpPr>
      <xdr:spPr bwMode="auto">
        <a:xfrm>
          <a:off x="4708240" y="49793800"/>
          <a:ext cx="1433307" cy="7839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400">
              <a:latin typeface="+mn-ea"/>
              <a:ea typeface="+mn-ea"/>
            </a:rPr>
            <a:t>Ｃ</a:t>
          </a:r>
          <a:r>
            <a:rPr lang="en-US" altLang="ja-JP" sz="1400">
              <a:latin typeface="+mn-ea"/>
              <a:ea typeface="+mn-ea"/>
            </a:rPr>
            <a:t>.</a:t>
          </a:r>
          <a:r>
            <a:rPr lang="ja-JP" altLang="en-US" sz="1400">
              <a:latin typeface="+mn-ea"/>
              <a:ea typeface="+mn-ea"/>
            </a:rPr>
            <a:t>（株）達磨</a:t>
          </a:r>
          <a:endParaRPr lang="en-US" altLang="ja-JP" sz="1400">
            <a:latin typeface="+mn-ea"/>
            <a:ea typeface="+mn-ea"/>
          </a:endParaRPr>
        </a:p>
        <a:p>
          <a:pPr algn="ctr"/>
          <a:r>
            <a:rPr lang="en-US" altLang="ja-JP" sz="1400">
              <a:latin typeface="+mn-ea"/>
              <a:ea typeface="+mn-ea"/>
            </a:rPr>
            <a:t>37.6</a:t>
          </a:r>
          <a:r>
            <a:rPr lang="ja-JP" altLang="en-US" sz="1400">
              <a:latin typeface="+mn-ea"/>
              <a:ea typeface="+mn-ea"/>
            </a:rPr>
            <a:t>百万円</a:t>
          </a:r>
        </a:p>
      </xdr:txBody>
    </xdr:sp>
    <xdr:clientData/>
  </xdr:twoCellAnchor>
  <xdr:twoCellAnchor>
    <xdr:from>
      <xdr:col>23</xdr:col>
      <xdr:colOff>124240</xdr:colOff>
      <xdr:row>753</xdr:row>
      <xdr:rowOff>204994</xdr:rowOff>
    </xdr:from>
    <xdr:to>
      <xdr:col>30</xdr:col>
      <xdr:colOff>66262</xdr:colOff>
      <xdr:row>754</xdr:row>
      <xdr:rowOff>250962</xdr:rowOff>
    </xdr:to>
    <xdr:sp macro="" textlink="">
      <xdr:nvSpPr>
        <xdr:cNvPr id="34" name="大かっこ 33"/>
        <xdr:cNvSpPr/>
      </xdr:nvSpPr>
      <xdr:spPr bwMode="auto">
        <a:xfrm>
          <a:off x="4724815" y="50620819"/>
          <a:ext cx="1342197" cy="398393"/>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140804</xdr:colOff>
      <xdr:row>753</xdr:row>
      <xdr:rowOff>199197</xdr:rowOff>
    </xdr:from>
    <xdr:to>
      <xdr:col>30</xdr:col>
      <xdr:colOff>66261</xdr:colOff>
      <xdr:row>754</xdr:row>
      <xdr:rowOff>294862</xdr:rowOff>
    </xdr:to>
    <xdr:sp macro="" textlink="">
      <xdr:nvSpPr>
        <xdr:cNvPr id="35" name="正方形/長方形 34"/>
        <xdr:cNvSpPr/>
      </xdr:nvSpPr>
      <xdr:spPr bwMode="auto">
        <a:xfrm>
          <a:off x="4741379" y="50615022"/>
          <a:ext cx="1325632" cy="44809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400"/>
            </a:lnSpc>
          </a:pPr>
          <a:r>
            <a:rPr kumimoji="1" lang="ja-JP" altLang="en-US" sz="1000"/>
            <a:t>昭和館屋上防水等</a:t>
          </a:r>
          <a:endParaRPr kumimoji="1" lang="en-US" altLang="ja-JP" sz="1000"/>
        </a:p>
        <a:p>
          <a:pPr algn="ctr">
            <a:lnSpc>
              <a:spcPts val="1400"/>
            </a:lnSpc>
          </a:pPr>
          <a:r>
            <a:rPr kumimoji="1" lang="ja-JP" altLang="en-US" sz="1000"/>
            <a:t>改修工事経費</a:t>
          </a:r>
          <a:endParaRPr kumimoji="1" lang="en-US" altLang="ja-JP" sz="1000"/>
        </a:p>
      </xdr:txBody>
    </xdr:sp>
    <xdr:clientData/>
  </xdr:twoCellAnchor>
  <xdr:twoCellAnchor>
    <xdr:from>
      <xdr:col>32</xdr:col>
      <xdr:colOff>165653</xdr:colOff>
      <xdr:row>748</xdr:row>
      <xdr:rowOff>16566</xdr:rowOff>
    </xdr:from>
    <xdr:to>
      <xdr:col>32</xdr:col>
      <xdr:colOff>175178</xdr:colOff>
      <xdr:row>756</xdr:row>
      <xdr:rowOff>16566</xdr:rowOff>
    </xdr:to>
    <xdr:cxnSp macro="">
      <xdr:nvCxnSpPr>
        <xdr:cNvPr id="36" name="直線矢印コネクタ 35"/>
        <xdr:cNvCxnSpPr/>
      </xdr:nvCxnSpPr>
      <xdr:spPr bwMode="auto">
        <a:xfrm>
          <a:off x="6526696" y="48403566"/>
          <a:ext cx="9525" cy="284921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28</xdr:col>
      <xdr:colOff>115942</xdr:colOff>
      <xdr:row>755</xdr:row>
      <xdr:rowOff>323022</xdr:rowOff>
    </xdr:from>
    <xdr:to>
      <xdr:col>37</xdr:col>
      <xdr:colOff>190484</xdr:colOff>
      <xdr:row>756</xdr:row>
      <xdr:rowOff>301398</xdr:rowOff>
    </xdr:to>
    <xdr:sp macro="" textlink="">
      <xdr:nvSpPr>
        <xdr:cNvPr id="37" name="正方形/長方形 36"/>
        <xdr:cNvSpPr/>
      </xdr:nvSpPr>
      <xdr:spPr bwMode="auto">
        <a:xfrm>
          <a:off x="5681855" y="51203087"/>
          <a:ext cx="1863586" cy="33452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t>【</a:t>
          </a:r>
          <a:r>
            <a:rPr kumimoji="1" lang="ja-JP" altLang="en-US" sz="1000"/>
            <a:t>一般競争入札（最低価格）</a:t>
          </a:r>
          <a:r>
            <a:rPr kumimoji="1" lang="en-US" altLang="ja-JP" sz="1000"/>
            <a:t>】</a:t>
          </a:r>
          <a:endParaRPr kumimoji="1" lang="ja-JP" altLang="en-US" sz="1000"/>
        </a:p>
      </xdr:txBody>
    </xdr:sp>
    <xdr:clientData/>
  </xdr:twoCellAnchor>
  <xdr:twoCellAnchor>
    <xdr:from>
      <xdr:col>29</xdr:col>
      <xdr:colOff>140804</xdr:colOff>
      <xdr:row>756</xdr:row>
      <xdr:rowOff>256762</xdr:rowOff>
    </xdr:from>
    <xdr:to>
      <xdr:col>36</xdr:col>
      <xdr:colOff>132522</xdr:colOff>
      <xdr:row>757</xdr:row>
      <xdr:rowOff>438150</xdr:rowOff>
    </xdr:to>
    <xdr:sp macro="" textlink="">
      <xdr:nvSpPr>
        <xdr:cNvPr id="38" name="正方形/長方形 37"/>
        <xdr:cNvSpPr/>
      </xdr:nvSpPr>
      <xdr:spPr bwMode="auto">
        <a:xfrm>
          <a:off x="5941529" y="51729862"/>
          <a:ext cx="1391893" cy="84813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400">
              <a:latin typeface="+mn-ea"/>
              <a:ea typeface="+mn-ea"/>
            </a:rPr>
            <a:t>Ｄ</a:t>
          </a:r>
          <a:r>
            <a:rPr lang="en-US" altLang="ja-JP" sz="1400">
              <a:latin typeface="+mn-ea"/>
              <a:ea typeface="+mn-ea"/>
            </a:rPr>
            <a:t>.</a:t>
          </a:r>
          <a:r>
            <a:rPr lang="ja-JP" altLang="en-US" sz="1400">
              <a:latin typeface="+mn-ea"/>
              <a:ea typeface="+mn-ea"/>
            </a:rPr>
            <a:t>（株）文祥堂</a:t>
          </a:r>
          <a:endParaRPr lang="en-US" altLang="ja-JP" sz="1400">
            <a:latin typeface="+mn-ea"/>
            <a:ea typeface="+mn-ea"/>
          </a:endParaRPr>
        </a:p>
        <a:p>
          <a:pPr algn="ctr"/>
          <a:r>
            <a:rPr lang="en-US" altLang="ja-JP" sz="1400">
              <a:latin typeface="+mn-ea"/>
              <a:ea typeface="+mn-ea"/>
            </a:rPr>
            <a:t>10.6</a:t>
          </a:r>
          <a:r>
            <a:rPr lang="ja-JP" altLang="en-US" sz="1400">
              <a:latin typeface="+mn-ea"/>
              <a:ea typeface="+mn-ea"/>
            </a:rPr>
            <a:t>百万円</a:t>
          </a:r>
        </a:p>
      </xdr:txBody>
    </xdr:sp>
    <xdr:clientData/>
  </xdr:twoCellAnchor>
  <xdr:twoCellAnchor>
    <xdr:from>
      <xdr:col>29</xdr:col>
      <xdr:colOff>82824</xdr:colOff>
      <xdr:row>757</xdr:row>
      <xdr:rowOff>447675</xdr:rowOff>
    </xdr:from>
    <xdr:to>
      <xdr:col>36</xdr:col>
      <xdr:colOff>173932</xdr:colOff>
      <xdr:row>758</xdr:row>
      <xdr:rowOff>186772</xdr:rowOff>
    </xdr:to>
    <xdr:sp macro="" textlink="">
      <xdr:nvSpPr>
        <xdr:cNvPr id="39" name="大かっこ 38"/>
        <xdr:cNvSpPr/>
      </xdr:nvSpPr>
      <xdr:spPr bwMode="auto">
        <a:xfrm>
          <a:off x="5883549" y="52587525"/>
          <a:ext cx="1491283" cy="405847"/>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29</xdr:col>
      <xdr:colOff>74543</xdr:colOff>
      <xdr:row>757</xdr:row>
      <xdr:rowOff>460927</xdr:rowOff>
    </xdr:from>
    <xdr:to>
      <xdr:col>36</xdr:col>
      <xdr:colOff>173935</xdr:colOff>
      <xdr:row>758</xdr:row>
      <xdr:rowOff>241439</xdr:rowOff>
    </xdr:to>
    <xdr:sp macro="" textlink="">
      <xdr:nvSpPr>
        <xdr:cNvPr id="40" name="正方形/長方形 39"/>
        <xdr:cNvSpPr/>
      </xdr:nvSpPr>
      <xdr:spPr bwMode="auto">
        <a:xfrm>
          <a:off x="5875268" y="52600777"/>
          <a:ext cx="1499567" cy="44726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400"/>
            </a:lnSpc>
          </a:pPr>
          <a:r>
            <a:rPr kumimoji="1" lang="ja-JP" altLang="en-US" sz="1000"/>
            <a:t>昭和館入退室管理</a:t>
          </a:r>
          <a:endParaRPr kumimoji="1" lang="en-US" altLang="ja-JP" sz="1000"/>
        </a:p>
        <a:p>
          <a:pPr algn="ctr">
            <a:lnSpc>
              <a:spcPts val="1400"/>
            </a:lnSpc>
          </a:pPr>
          <a:r>
            <a:rPr kumimoji="1" lang="ja-JP" altLang="en-US" sz="1000"/>
            <a:t>システム更新工事経費</a:t>
          </a:r>
          <a:endParaRPr kumimoji="1" lang="en-US" altLang="ja-JP" sz="1000"/>
        </a:p>
      </xdr:txBody>
    </xdr:sp>
    <xdr:clientData/>
  </xdr:twoCellAnchor>
  <xdr:twoCellAnchor>
    <xdr:from>
      <xdr:col>38</xdr:col>
      <xdr:colOff>95250</xdr:colOff>
      <xdr:row>748</xdr:row>
      <xdr:rowOff>9525</xdr:rowOff>
    </xdr:from>
    <xdr:to>
      <xdr:col>38</xdr:col>
      <xdr:colOff>103550</xdr:colOff>
      <xdr:row>750</xdr:row>
      <xdr:rowOff>183461</xdr:rowOff>
    </xdr:to>
    <xdr:cxnSp macro="">
      <xdr:nvCxnSpPr>
        <xdr:cNvPr id="44" name="直線矢印コネクタ 43"/>
        <xdr:cNvCxnSpPr/>
      </xdr:nvCxnSpPr>
      <xdr:spPr bwMode="auto">
        <a:xfrm>
          <a:off x="7696200" y="48291750"/>
          <a:ext cx="8300" cy="87878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33</xdr:col>
      <xdr:colOff>190500</xdr:colOff>
      <xdr:row>750</xdr:row>
      <xdr:rowOff>142875</xdr:rowOff>
    </xdr:from>
    <xdr:to>
      <xdr:col>43</xdr:col>
      <xdr:colOff>65017</xdr:colOff>
      <xdr:row>751</xdr:row>
      <xdr:rowOff>121250</xdr:rowOff>
    </xdr:to>
    <xdr:sp macro="" textlink="">
      <xdr:nvSpPr>
        <xdr:cNvPr id="45" name="正方形/長方形 44"/>
        <xdr:cNvSpPr/>
      </xdr:nvSpPr>
      <xdr:spPr bwMode="auto">
        <a:xfrm>
          <a:off x="6791325" y="49129950"/>
          <a:ext cx="1874767" cy="3308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t>【</a:t>
          </a:r>
          <a:r>
            <a:rPr kumimoji="1" lang="ja-JP" altLang="en-US" sz="1000"/>
            <a:t>一般競争入札（最低価格）</a:t>
          </a:r>
          <a:r>
            <a:rPr kumimoji="1" lang="en-US" altLang="ja-JP" sz="1000"/>
            <a:t>】</a:t>
          </a:r>
          <a:endParaRPr kumimoji="1" lang="ja-JP" altLang="en-US" sz="1000"/>
        </a:p>
      </xdr:txBody>
    </xdr:sp>
    <xdr:clientData/>
  </xdr:twoCellAnchor>
  <xdr:twoCellAnchor>
    <xdr:from>
      <xdr:col>35</xdr:col>
      <xdr:colOff>28575</xdr:colOff>
      <xdr:row>751</xdr:row>
      <xdr:rowOff>76200</xdr:rowOff>
    </xdr:from>
    <xdr:to>
      <xdr:col>42</xdr:col>
      <xdr:colOff>61707</xdr:colOff>
      <xdr:row>753</xdr:row>
      <xdr:rowOff>266700</xdr:rowOff>
    </xdr:to>
    <xdr:sp macro="" textlink="">
      <xdr:nvSpPr>
        <xdr:cNvPr id="46" name="正方形/長方形 45"/>
        <xdr:cNvSpPr/>
      </xdr:nvSpPr>
      <xdr:spPr bwMode="auto">
        <a:xfrm>
          <a:off x="7029450" y="49415700"/>
          <a:ext cx="1433307" cy="8953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altLang="ja-JP" sz="1400">
              <a:latin typeface="+mn-ea"/>
              <a:ea typeface="+mn-ea"/>
            </a:rPr>
            <a:t>E.</a:t>
          </a:r>
          <a:r>
            <a:rPr lang="ja-JP" altLang="en-US" sz="1400">
              <a:latin typeface="+mn-ea"/>
              <a:ea typeface="+mn-ea"/>
            </a:rPr>
            <a:t>（株）東建築設計事務所</a:t>
          </a:r>
          <a:endParaRPr lang="en-US" altLang="ja-JP" sz="1400">
            <a:latin typeface="+mn-ea"/>
            <a:ea typeface="+mn-ea"/>
          </a:endParaRPr>
        </a:p>
        <a:p>
          <a:pPr algn="ctr"/>
          <a:r>
            <a:rPr lang="en-US" altLang="ja-JP" sz="1400">
              <a:latin typeface="+mn-ea"/>
              <a:ea typeface="+mn-ea"/>
            </a:rPr>
            <a:t>3.2</a:t>
          </a:r>
          <a:r>
            <a:rPr lang="ja-JP" altLang="en-US" sz="1400">
              <a:latin typeface="+mn-ea"/>
              <a:ea typeface="+mn-ea"/>
            </a:rPr>
            <a:t>百万円</a:t>
          </a:r>
        </a:p>
      </xdr:txBody>
    </xdr:sp>
    <xdr:clientData/>
  </xdr:twoCellAnchor>
  <xdr:twoCellAnchor>
    <xdr:from>
      <xdr:col>35</xdr:col>
      <xdr:colOff>38100</xdr:colOff>
      <xdr:row>753</xdr:row>
      <xdr:rowOff>219074</xdr:rowOff>
    </xdr:from>
    <xdr:to>
      <xdr:col>42</xdr:col>
      <xdr:colOff>77857</xdr:colOff>
      <xdr:row>755</xdr:row>
      <xdr:rowOff>152400</xdr:rowOff>
    </xdr:to>
    <xdr:sp macro="" textlink="">
      <xdr:nvSpPr>
        <xdr:cNvPr id="47" name="正方形/長方形 46"/>
        <xdr:cNvSpPr/>
      </xdr:nvSpPr>
      <xdr:spPr bwMode="auto">
        <a:xfrm>
          <a:off x="7038975" y="50263424"/>
          <a:ext cx="1439932" cy="63817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400"/>
            </a:lnSpc>
          </a:pPr>
          <a:r>
            <a:rPr kumimoji="1" lang="ja-JP" altLang="en-US" sz="1000"/>
            <a:t>昭和館屋上防水改修その他工事設計経費</a:t>
          </a:r>
          <a:endParaRPr kumimoji="1" lang="en-US" altLang="ja-JP" sz="1000"/>
        </a:p>
      </xdr:txBody>
    </xdr:sp>
    <xdr:clientData/>
  </xdr:twoCellAnchor>
  <xdr:twoCellAnchor>
    <xdr:from>
      <xdr:col>35</xdr:col>
      <xdr:colOff>76200</xdr:colOff>
      <xdr:row>753</xdr:row>
      <xdr:rowOff>314325</xdr:rowOff>
    </xdr:from>
    <xdr:to>
      <xdr:col>42</xdr:col>
      <xdr:colOff>18222</xdr:colOff>
      <xdr:row>755</xdr:row>
      <xdr:rowOff>57150</xdr:rowOff>
    </xdr:to>
    <xdr:sp macro="" textlink="">
      <xdr:nvSpPr>
        <xdr:cNvPr id="48" name="大かっこ 47"/>
        <xdr:cNvSpPr/>
      </xdr:nvSpPr>
      <xdr:spPr bwMode="auto">
        <a:xfrm>
          <a:off x="7077075" y="50358675"/>
          <a:ext cx="1342197" cy="447675"/>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22</xdr:col>
      <xdr:colOff>47625</xdr:colOff>
      <xdr:row>759</xdr:row>
      <xdr:rowOff>334211</xdr:rowOff>
    </xdr:from>
    <xdr:to>
      <xdr:col>36</xdr:col>
      <xdr:colOff>104775</xdr:colOff>
      <xdr:row>761</xdr:row>
      <xdr:rowOff>57150</xdr:rowOff>
    </xdr:to>
    <xdr:sp macro="" textlink="">
      <xdr:nvSpPr>
        <xdr:cNvPr id="49" name="正方形/長方形 48"/>
        <xdr:cNvSpPr/>
      </xdr:nvSpPr>
      <xdr:spPr bwMode="auto">
        <a:xfrm>
          <a:off x="4448175" y="53436086"/>
          <a:ext cx="2857500" cy="32301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400"/>
            <a:t>厚生労働省　　</a:t>
          </a:r>
          <a:r>
            <a:rPr lang="en-US" altLang="ja-JP" sz="1400">
              <a:latin typeface="+mn-ea"/>
              <a:ea typeface="+mn-ea"/>
            </a:rPr>
            <a:t>4.8</a:t>
          </a:r>
          <a:r>
            <a:rPr lang="ja-JP" altLang="en-US" sz="1400"/>
            <a:t>百万円</a:t>
          </a:r>
        </a:p>
      </xdr:txBody>
    </xdr:sp>
    <xdr:clientData/>
  </xdr:twoCellAnchor>
  <xdr:twoCellAnchor>
    <xdr:from>
      <xdr:col>17</xdr:col>
      <xdr:colOff>138111</xdr:colOff>
      <xdr:row>759</xdr:row>
      <xdr:rowOff>52388</xdr:rowOff>
    </xdr:from>
    <xdr:to>
      <xdr:col>40</xdr:col>
      <xdr:colOff>33083</xdr:colOff>
      <xdr:row>759</xdr:row>
      <xdr:rowOff>255419</xdr:rowOff>
    </xdr:to>
    <xdr:sp macro="" textlink="">
      <xdr:nvSpPr>
        <xdr:cNvPr id="50" name="正方形/長方形 49"/>
        <xdr:cNvSpPr/>
      </xdr:nvSpPr>
      <xdr:spPr bwMode="auto">
        <a:xfrm>
          <a:off x="3538536" y="53154263"/>
          <a:ext cx="4495547" cy="20303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②遺族及留守家族等援護活動費補助金</a:t>
          </a:r>
        </a:p>
      </xdr:txBody>
    </xdr:sp>
    <xdr:clientData/>
  </xdr:twoCellAnchor>
  <xdr:twoCellAnchor>
    <xdr:from>
      <xdr:col>20</xdr:col>
      <xdr:colOff>57470</xdr:colOff>
      <xdr:row>765</xdr:row>
      <xdr:rowOff>281221</xdr:rowOff>
    </xdr:from>
    <xdr:to>
      <xdr:col>37</xdr:col>
      <xdr:colOff>57151</xdr:colOff>
      <xdr:row>767</xdr:row>
      <xdr:rowOff>26676</xdr:rowOff>
    </xdr:to>
    <xdr:sp macro="" textlink="">
      <xdr:nvSpPr>
        <xdr:cNvPr id="51" name="正方形/長方形 50"/>
        <xdr:cNvSpPr/>
      </xdr:nvSpPr>
      <xdr:spPr bwMode="auto">
        <a:xfrm>
          <a:off x="4057970" y="55345246"/>
          <a:ext cx="3400106" cy="37410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400">
              <a:solidFill>
                <a:schemeClr val="tx1"/>
              </a:solidFill>
              <a:latin typeface="+mn-ea"/>
              <a:ea typeface="+mn-ea"/>
            </a:rPr>
            <a:t>Ｇ</a:t>
          </a:r>
          <a:r>
            <a:rPr lang="en-US" altLang="ja-JP" sz="1400">
              <a:solidFill>
                <a:schemeClr val="tx1"/>
              </a:solidFill>
              <a:latin typeface="+mn-ea"/>
              <a:ea typeface="+mn-ea"/>
            </a:rPr>
            <a:t>.</a:t>
          </a:r>
          <a:r>
            <a:rPr lang="ja-JP" altLang="en-US" sz="1400">
              <a:solidFill>
                <a:schemeClr val="tx1"/>
              </a:solidFill>
              <a:latin typeface="+mn-ea"/>
              <a:ea typeface="+mn-ea"/>
            </a:rPr>
            <a:t>沖縄県　　　　　　　　　　</a:t>
          </a:r>
          <a:r>
            <a:rPr lang="en-US" altLang="ja-JP" sz="1400">
              <a:solidFill>
                <a:schemeClr val="tx1"/>
              </a:solidFill>
              <a:latin typeface="+mn-ea"/>
              <a:ea typeface="+mn-ea"/>
            </a:rPr>
            <a:t>4.8</a:t>
          </a:r>
          <a:r>
            <a:rPr lang="ja-JP" altLang="en-US" sz="1400">
              <a:solidFill>
                <a:schemeClr val="tx1"/>
              </a:solidFill>
              <a:latin typeface="+mn-ea"/>
              <a:ea typeface="+mn-ea"/>
            </a:rPr>
            <a:t>百万円</a:t>
          </a:r>
        </a:p>
      </xdr:txBody>
    </xdr:sp>
    <xdr:clientData/>
  </xdr:twoCellAnchor>
  <xdr:twoCellAnchor>
    <xdr:from>
      <xdr:col>19</xdr:col>
      <xdr:colOff>68701</xdr:colOff>
      <xdr:row>767</xdr:row>
      <xdr:rowOff>83044</xdr:rowOff>
    </xdr:from>
    <xdr:to>
      <xdr:col>38</xdr:col>
      <xdr:colOff>66676</xdr:colOff>
      <xdr:row>768</xdr:row>
      <xdr:rowOff>266701</xdr:rowOff>
    </xdr:to>
    <xdr:sp macro="" textlink="">
      <xdr:nvSpPr>
        <xdr:cNvPr id="52" name="大かっこ 51"/>
        <xdr:cNvSpPr/>
      </xdr:nvSpPr>
      <xdr:spPr bwMode="auto">
        <a:xfrm>
          <a:off x="3869176" y="55775719"/>
          <a:ext cx="3798450" cy="497982"/>
        </a:xfrm>
        <a:prstGeom prst="bracketPair">
          <a:avLst/>
        </a:prstGeom>
        <a:ln>
          <a:solidFill>
            <a:sysClr val="windowText" lastClr="000000"/>
          </a:solidFill>
        </a:ln>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29</xdr:col>
      <xdr:colOff>25228</xdr:colOff>
      <xdr:row>762</xdr:row>
      <xdr:rowOff>357770</xdr:rowOff>
    </xdr:from>
    <xdr:to>
      <xdr:col>29</xdr:col>
      <xdr:colOff>25228</xdr:colOff>
      <xdr:row>764</xdr:row>
      <xdr:rowOff>211176</xdr:rowOff>
    </xdr:to>
    <xdr:cxnSp macro="">
      <xdr:nvCxnSpPr>
        <xdr:cNvPr id="53" name="直線矢印コネクタ 52"/>
        <xdr:cNvCxnSpPr/>
      </xdr:nvCxnSpPr>
      <xdr:spPr bwMode="auto">
        <a:xfrm rot="5400000">
          <a:off x="5551587" y="54781761"/>
          <a:ext cx="548731"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12800</xdr:colOff>
      <xdr:row>770</xdr:row>
      <xdr:rowOff>297071</xdr:rowOff>
    </xdr:from>
    <xdr:to>
      <xdr:col>38</xdr:col>
      <xdr:colOff>133350</xdr:colOff>
      <xdr:row>772</xdr:row>
      <xdr:rowOff>183613</xdr:rowOff>
    </xdr:to>
    <xdr:sp macro="" textlink="">
      <xdr:nvSpPr>
        <xdr:cNvPr id="54" name="正方形/長方形 53"/>
        <xdr:cNvSpPr/>
      </xdr:nvSpPr>
      <xdr:spPr bwMode="auto">
        <a:xfrm>
          <a:off x="3813275" y="56837471"/>
          <a:ext cx="3921025" cy="51519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400">
              <a:solidFill>
                <a:schemeClr val="tx1"/>
              </a:solidFill>
              <a:latin typeface="+mn-ea"/>
              <a:ea typeface="+mn-ea"/>
            </a:rPr>
            <a:t>Ｈ</a:t>
          </a:r>
          <a:r>
            <a:rPr lang="en-US" altLang="ja-JP" sz="1400">
              <a:solidFill>
                <a:schemeClr val="tx1"/>
              </a:solidFill>
              <a:latin typeface="+mn-ea"/>
              <a:ea typeface="+mn-ea"/>
            </a:rPr>
            <a:t>.</a:t>
          </a:r>
          <a:r>
            <a:rPr lang="ja-JP" altLang="en-US" sz="1400">
              <a:solidFill>
                <a:schemeClr val="tx1"/>
              </a:solidFill>
              <a:latin typeface="+mn-ea"/>
              <a:ea typeface="+mn-ea"/>
            </a:rPr>
            <a:t>（公財）対馬丸記念会　　　　　　　　</a:t>
          </a:r>
          <a:r>
            <a:rPr lang="en-US" altLang="ja-JP" sz="1400">
              <a:solidFill>
                <a:schemeClr val="tx1"/>
              </a:solidFill>
              <a:latin typeface="+mn-ea"/>
              <a:ea typeface="+mn-ea"/>
            </a:rPr>
            <a:t>4.8</a:t>
          </a:r>
          <a:r>
            <a:rPr lang="ja-JP" altLang="en-US" sz="1400">
              <a:solidFill>
                <a:schemeClr val="tx1"/>
              </a:solidFill>
              <a:latin typeface="+mn-ea"/>
              <a:ea typeface="+mn-ea"/>
            </a:rPr>
            <a:t>百万円</a:t>
          </a:r>
        </a:p>
      </xdr:txBody>
    </xdr:sp>
    <xdr:clientData/>
  </xdr:twoCellAnchor>
  <xdr:twoCellAnchor>
    <xdr:from>
      <xdr:col>16</xdr:col>
      <xdr:colOff>28575</xdr:colOff>
      <xdr:row>772</xdr:row>
      <xdr:rowOff>205854</xdr:rowOff>
    </xdr:from>
    <xdr:to>
      <xdr:col>42</xdr:col>
      <xdr:colOff>189130</xdr:colOff>
      <xdr:row>774</xdr:row>
      <xdr:rowOff>276225</xdr:rowOff>
    </xdr:to>
    <xdr:sp macro="" textlink="">
      <xdr:nvSpPr>
        <xdr:cNvPr id="55" name="大かっこ 54"/>
        <xdr:cNvSpPr/>
      </xdr:nvSpPr>
      <xdr:spPr bwMode="auto">
        <a:xfrm>
          <a:off x="3228975" y="57374904"/>
          <a:ext cx="5361205" cy="699021"/>
        </a:xfrm>
        <a:prstGeom prst="bracketPair">
          <a:avLst/>
        </a:prstGeom>
        <a:ln>
          <a:solidFill>
            <a:sysClr val="windowText" lastClr="000000"/>
          </a:solidFill>
        </a:ln>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29</xdr:col>
      <xdr:colOff>15112</xdr:colOff>
      <xdr:row>768</xdr:row>
      <xdr:rowOff>263497</xdr:rowOff>
    </xdr:from>
    <xdr:to>
      <xdr:col>29</xdr:col>
      <xdr:colOff>15112</xdr:colOff>
      <xdr:row>770</xdr:row>
      <xdr:rowOff>140434</xdr:rowOff>
    </xdr:to>
    <xdr:cxnSp macro="">
      <xdr:nvCxnSpPr>
        <xdr:cNvPr id="56" name="直線矢印コネクタ 55"/>
        <xdr:cNvCxnSpPr/>
      </xdr:nvCxnSpPr>
      <xdr:spPr bwMode="auto">
        <a:xfrm rot="5400000">
          <a:off x="5610668" y="56475666"/>
          <a:ext cx="410337"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21</xdr:col>
      <xdr:colOff>188264</xdr:colOff>
      <xdr:row>761</xdr:row>
      <xdr:rowOff>24325</xdr:rowOff>
    </xdr:from>
    <xdr:to>
      <xdr:col>36</xdr:col>
      <xdr:colOff>161922</xdr:colOff>
      <xdr:row>763</xdr:row>
      <xdr:rowOff>57155</xdr:rowOff>
    </xdr:to>
    <xdr:grpSp>
      <xdr:nvGrpSpPr>
        <xdr:cNvPr id="59" name="グループ化 58"/>
        <xdr:cNvGrpSpPr/>
      </xdr:nvGrpSpPr>
      <xdr:grpSpPr>
        <a:xfrm>
          <a:off x="4388789" y="54097750"/>
          <a:ext cx="2974033" cy="861505"/>
          <a:chOff x="4434037" y="48409804"/>
          <a:chExt cx="2918162" cy="1605644"/>
        </a:xfrm>
      </xdr:grpSpPr>
      <xdr:sp macro="" textlink="">
        <xdr:nvSpPr>
          <xdr:cNvPr id="60" name="大かっこ 59"/>
          <xdr:cNvSpPr/>
        </xdr:nvSpPr>
        <xdr:spPr bwMode="auto">
          <a:xfrm>
            <a:off x="4464882" y="48574733"/>
            <a:ext cx="2849936" cy="1334188"/>
          </a:xfrm>
          <a:prstGeom prst="bracketPair">
            <a:avLst/>
          </a:prstGeom>
          <a:ln>
            <a:solidFill>
              <a:sysClr val="windowText" lastClr="000000"/>
            </a:solidFill>
          </a:ln>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sp macro="" textlink="">
        <xdr:nvSpPr>
          <xdr:cNvPr id="61" name="正方形/長方形 60"/>
          <xdr:cNvSpPr/>
        </xdr:nvSpPr>
        <xdr:spPr bwMode="auto">
          <a:xfrm>
            <a:off x="4434037" y="48409804"/>
            <a:ext cx="2918162" cy="160564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400"/>
              </a:lnSpc>
            </a:pPr>
            <a:r>
              <a:rPr kumimoji="1" lang="ja-JP" altLang="en-US" sz="1000"/>
              <a:t>先の大戦における戦没者の遺族及び留守家族等に対し、戦争による悲劇を永く歴史にとどめ平和を祈念するとともに、その遺族等の福祉の向上を図る。</a:t>
            </a:r>
          </a:p>
        </xdr:txBody>
      </xdr:sp>
    </xdr:grpSp>
    <xdr:clientData/>
  </xdr:twoCellAnchor>
  <xdr:twoCellAnchor>
    <xdr:from>
      <xdr:col>19</xdr:col>
      <xdr:colOff>66675</xdr:colOff>
      <xdr:row>767</xdr:row>
      <xdr:rowOff>57150</xdr:rowOff>
    </xdr:from>
    <xdr:to>
      <xdr:col>38</xdr:col>
      <xdr:colOff>161926</xdr:colOff>
      <xdr:row>768</xdr:row>
      <xdr:rowOff>238125</xdr:rowOff>
    </xdr:to>
    <xdr:sp macro="" textlink="">
      <xdr:nvSpPr>
        <xdr:cNvPr id="62" name="正方形/長方形 61"/>
        <xdr:cNvSpPr/>
      </xdr:nvSpPr>
      <xdr:spPr bwMode="auto">
        <a:xfrm>
          <a:off x="3867150" y="55749825"/>
          <a:ext cx="3895726" cy="4953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400"/>
            </a:lnSpc>
          </a:pPr>
          <a:r>
            <a:rPr kumimoji="1" lang="ja-JP" altLang="en-US" sz="1000"/>
            <a:t>対馬丸事件を後世代に伝え、対馬丸遭難学童への哀悼と平和を祈念し、対馬丸戦没者遺族等の福祉の増進を図る。</a:t>
          </a:r>
        </a:p>
      </xdr:txBody>
    </xdr:sp>
    <xdr:clientData/>
  </xdr:twoCellAnchor>
  <xdr:twoCellAnchor>
    <xdr:from>
      <xdr:col>16</xdr:col>
      <xdr:colOff>83343</xdr:colOff>
      <xdr:row>772</xdr:row>
      <xdr:rowOff>202407</xdr:rowOff>
    </xdr:from>
    <xdr:to>
      <xdr:col>43</xdr:col>
      <xdr:colOff>56846</xdr:colOff>
      <xdr:row>774</xdr:row>
      <xdr:rowOff>266700</xdr:rowOff>
    </xdr:to>
    <xdr:sp macro="" textlink="">
      <xdr:nvSpPr>
        <xdr:cNvPr id="63" name="正方形/長方形 62"/>
        <xdr:cNvSpPr/>
      </xdr:nvSpPr>
      <xdr:spPr bwMode="auto">
        <a:xfrm>
          <a:off x="3283743" y="57371457"/>
          <a:ext cx="5374178" cy="69294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400"/>
            </a:lnSpc>
          </a:pPr>
          <a:r>
            <a:rPr kumimoji="1" lang="ja-JP" altLang="en-US" sz="1000"/>
            <a:t>対馬丸事件を後世代に伝え、対馬丸遭難学童への追悼と平和を祈念し、対馬丸戦没者遺族等の福祉の増進を図るため、対馬丸記念館において、メンタルヘルス相談、生活相談、その他生活上の各種相談及び地域に密着した各種相談講習会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Normal="75" zoomScaleSheetLayoutView="100" zoomScalePageLayoutView="85" workbookViewId="0">
      <selection activeCell="AE757" sqref="AE75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6" t="s">
        <v>0</v>
      </c>
      <c r="AK2" s="946"/>
      <c r="AL2" s="946"/>
      <c r="AM2" s="946"/>
      <c r="AN2" s="946"/>
      <c r="AO2" s="947"/>
      <c r="AP2" s="947"/>
      <c r="AQ2" s="947"/>
      <c r="AR2" s="79" t="str">
        <f>IF(OR(AO2="　", AO2=""), "", "-")</f>
        <v/>
      </c>
      <c r="AS2" s="948">
        <v>706</v>
      </c>
      <c r="AT2" s="948"/>
      <c r="AU2" s="948"/>
      <c r="AV2" s="52" t="str">
        <f>IF(AW2="", "", "-")</f>
        <v/>
      </c>
      <c r="AW2" s="919"/>
      <c r="AX2" s="919"/>
    </row>
    <row r="3" spans="1:50" ht="21" customHeight="1" thickBot="1" x14ac:dyDescent="0.2">
      <c r="A3" s="876" t="s">
        <v>528</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543</v>
      </c>
      <c r="AK3" s="878"/>
      <c r="AL3" s="878"/>
      <c r="AM3" s="878"/>
      <c r="AN3" s="878"/>
      <c r="AO3" s="878"/>
      <c r="AP3" s="878"/>
      <c r="AQ3" s="878"/>
      <c r="AR3" s="878"/>
      <c r="AS3" s="878"/>
      <c r="AT3" s="878"/>
      <c r="AU3" s="878"/>
      <c r="AV3" s="878"/>
      <c r="AW3" s="878"/>
      <c r="AX3" s="24" t="s">
        <v>65</v>
      </c>
    </row>
    <row r="4" spans="1:50" ht="24.75" customHeight="1" x14ac:dyDescent="0.15">
      <c r="A4" s="713" t="s">
        <v>25</v>
      </c>
      <c r="B4" s="714"/>
      <c r="C4" s="714"/>
      <c r="D4" s="714"/>
      <c r="E4" s="714"/>
      <c r="F4" s="714"/>
      <c r="G4" s="691" t="s">
        <v>542</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546</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8" t="s">
        <v>174</v>
      </c>
      <c r="H5" s="849"/>
      <c r="I5" s="849"/>
      <c r="J5" s="849"/>
      <c r="K5" s="849"/>
      <c r="L5" s="849"/>
      <c r="M5" s="850" t="s">
        <v>66</v>
      </c>
      <c r="N5" s="851"/>
      <c r="O5" s="851"/>
      <c r="P5" s="851"/>
      <c r="Q5" s="851"/>
      <c r="R5" s="852"/>
      <c r="S5" s="853" t="s">
        <v>131</v>
      </c>
      <c r="T5" s="849"/>
      <c r="U5" s="849"/>
      <c r="V5" s="849"/>
      <c r="W5" s="849"/>
      <c r="X5" s="854"/>
      <c r="Y5" s="707" t="s">
        <v>3</v>
      </c>
      <c r="Z5" s="544"/>
      <c r="AA5" s="544"/>
      <c r="AB5" s="544"/>
      <c r="AC5" s="544"/>
      <c r="AD5" s="545"/>
      <c r="AE5" s="708" t="s">
        <v>545</v>
      </c>
      <c r="AF5" s="708"/>
      <c r="AG5" s="708"/>
      <c r="AH5" s="708"/>
      <c r="AI5" s="708"/>
      <c r="AJ5" s="708"/>
      <c r="AK5" s="708"/>
      <c r="AL5" s="708"/>
      <c r="AM5" s="708"/>
      <c r="AN5" s="708"/>
      <c r="AO5" s="708"/>
      <c r="AP5" s="709"/>
      <c r="AQ5" s="710" t="s">
        <v>547</v>
      </c>
      <c r="AR5" s="711"/>
      <c r="AS5" s="711"/>
      <c r="AT5" s="711"/>
      <c r="AU5" s="711"/>
      <c r="AV5" s="711"/>
      <c r="AW5" s="711"/>
      <c r="AX5" s="712"/>
    </row>
    <row r="6" spans="1:50" ht="39" customHeight="1" x14ac:dyDescent="0.15">
      <c r="A6" s="715" t="s">
        <v>4</v>
      </c>
      <c r="B6" s="716"/>
      <c r="C6" s="716"/>
      <c r="D6" s="716"/>
      <c r="E6" s="716"/>
      <c r="F6" s="716"/>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69.75" customHeight="1" x14ac:dyDescent="0.15">
      <c r="A7" s="496" t="s">
        <v>22</v>
      </c>
      <c r="B7" s="497"/>
      <c r="C7" s="497"/>
      <c r="D7" s="497"/>
      <c r="E7" s="497"/>
      <c r="F7" s="498"/>
      <c r="G7" s="499" t="s">
        <v>549</v>
      </c>
      <c r="H7" s="500"/>
      <c r="I7" s="500"/>
      <c r="J7" s="500"/>
      <c r="K7" s="500"/>
      <c r="L7" s="500"/>
      <c r="M7" s="500"/>
      <c r="N7" s="500"/>
      <c r="O7" s="500"/>
      <c r="P7" s="500"/>
      <c r="Q7" s="500"/>
      <c r="R7" s="500"/>
      <c r="S7" s="500"/>
      <c r="T7" s="500"/>
      <c r="U7" s="500"/>
      <c r="V7" s="500"/>
      <c r="W7" s="500"/>
      <c r="X7" s="501"/>
      <c r="Y7" s="930" t="s">
        <v>541</v>
      </c>
      <c r="Z7" s="444"/>
      <c r="AA7" s="444"/>
      <c r="AB7" s="444"/>
      <c r="AC7" s="444"/>
      <c r="AD7" s="931"/>
      <c r="AE7" s="920" t="s">
        <v>653</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6" t="s">
        <v>388</v>
      </c>
      <c r="B8" s="497"/>
      <c r="C8" s="497"/>
      <c r="D8" s="497"/>
      <c r="E8" s="497"/>
      <c r="F8" s="498"/>
      <c r="G8" s="949" t="str">
        <f>入力規則等!A26</f>
        <v>-</v>
      </c>
      <c r="H8" s="729"/>
      <c r="I8" s="729"/>
      <c r="J8" s="729"/>
      <c r="K8" s="729"/>
      <c r="L8" s="729"/>
      <c r="M8" s="729"/>
      <c r="N8" s="729"/>
      <c r="O8" s="729"/>
      <c r="P8" s="729"/>
      <c r="Q8" s="729"/>
      <c r="R8" s="729"/>
      <c r="S8" s="729"/>
      <c r="T8" s="729"/>
      <c r="U8" s="729"/>
      <c r="V8" s="729"/>
      <c r="W8" s="729"/>
      <c r="X8" s="950"/>
      <c r="Y8" s="855" t="s">
        <v>389</v>
      </c>
      <c r="Z8" s="856"/>
      <c r="AA8" s="856"/>
      <c r="AB8" s="856"/>
      <c r="AC8" s="856"/>
      <c r="AD8" s="857"/>
      <c r="AE8" s="728" t="str">
        <f>入力規則等!K13</f>
        <v>恩給関係</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58" t="s">
        <v>23</v>
      </c>
      <c r="B9" s="859"/>
      <c r="C9" s="859"/>
      <c r="D9" s="859"/>
      <c r="E9" s="859"/>
      <c r="F9" s="859"/>
      <c r="G9" s="860" t="s">
        <v>550</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9" t="s">
        <v>30</v>
      </c>
      <c r="B10" s="670"/>
      <c r="C10" s="670"/>
      <c r="D10" s="670"/>
      <c r="E10" s="670"/>
      <c r="F10" s="670"/>
      <c r="G10" s="763" t="s">
        <v>690</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9" t="s">
        <v>5</v>
      </c>
      <c r="B11" s="670"/>
      <c r="C11" s="670"/>
      <c r="D11" s="670"/>
      <c r="E11" s="670"/>
      <c r="F11" s="671"/>
      <c r="G11" s="704" t="str">
        <f>入力規則等!P10</f>
        <v>委託・請負、補助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1" t="s">
        <v>24</v>
      </c>
      <c r="B12" s="952"/>
      <c r="C12" s="952"/>
      <c r="D12" s="952"/>
      <c r="E12" s="952"/>
      <c r="F12" s="953"/>
      <c r="G12" s="769"/>
      <c r="H12" s="770"/>
      <c r="I12" s="770"/>
      <c r="J12" s="770"/>
      <c r="K12" s="770"/>
      <c r="L12" s="770"/>
      <c r="M12" s="770"/>
      <c r="N12" s="770"/>
      <c r="O12" s="770"/>
      <c r="P12" s="416" t="s">
        <v>356</v>
      </c>
      <c r="Q12" s="417"/>
      <c r="R12" s="417"/>
      <c r="S12" s="417"/>
      <c r="T12" s="417"/>
      <c r="U12" s="417"/>
      <c r="V12" s="418"/>
      <c r="W12" s="416" t="s">
        <v>362</v>
      </c>
      <c r="X12" s="417"/>
      <c r="Y12" s="417"/>
      <c r="Z12" s="417"/>
      <c r="AA12" s="417"/>
      <c r="AB12" s="417"/>
      <c r="AC12" s="418"/>
      <c r="AD12" s="416" t="s">
        <v>466</v>
      </c>
      <c r="AE12" s="417"/>
      <c r="AF12" s="417"/>
      <c r="AG12" s="417"/>
      <c r="AH12" s="417"/>
      <c r="AI12" s="417"/>
      <c r="AJ12" s="418"/>
      <c r="AK12" s="416" t="s">
        <v>529</v>
      </c>
      <c r="AL12" s="417"/>
      <c r="AM12" s="417"/>
      <c r="AN12" s="417"/>
      <c r="AO12" s="417"/>
      <c r="AP12" s="417"/>
      <c r="AQ12" s="418"/>
      <c r="AR12" s="416" t="s">
        <v>530</v>
      </c>
      <c r="AS12" s="417"/>
      <c r="AT12" s="417"/>
      <c r="AU12" s="417"/>
      <c r="AV12" s="417"/>
      <c r="AW12" s="417"/>
      <c r="AX12" s="731"/>
    </row>
    <row r="13" spans="1:50" ht="21" customHeight="1" x14ac:dyDescent="0.15">
      <c r="A13" s="621"/>
      <c r="B13" s="622"/>
      <c r="C13" s="622"/>
      <c r="D13" s="622"/>
      <c r="E13" s="622"/>
      <c r="F13" s="623"/>
      <c r="G13" s="732" t="s">
        <v>6</v>
      </c>
      <c r="H13" s="733"/>
      <c r="I13" s="773" t="s">
        <v>7</v>
      </c>
      <c r="J13" s="774"/>
      <c r="K13" s="774"/>
      <c r="L13" s="774"/>
      <c r="M13" s="774"/>
      <c r="N13" s="774"/>
      <c r="O13" s="775"/>
      <c r="P13" s="666">
        <v>507</v>
      </c>
      <c r="Q13" s="667"/>
      <c r="R13" s="667"/>
      <c r="S13" s="667"/>
      <c r="T13" s="667"/>
      <c r="U13" s="667"/>
      <c r="V13" s="668"/>
      <c r="W13" s="666">
        <v>465</v>
      </c>
      <c r="X13" s="667"/>
      <c r="Y13" s="667"/>
      <c r="Z13" s="667"/>
      <c r="AA13" s="667"/>
      <c r="AB13" s="667"/>
      <c r="AC13" s="668"/>
      <c r="AD13" s="666">
        <v>753</v>
      </c>
      <c r="AE13" s="667"/>
      <c r="AF13" s="667"/>
      <c r="AG13" s="667"/>
      <c r="AH13" s="667"/>
      <c r="AI13" s="667"/>
      <c r="AJ13" s="668"/>
      <c r="AK13" s="666">
        <v>478</v>
      </c>
      <c r="AL13" s="667"/>
      <c r="AM13" s="667"/>
      <c r="AN13" s="667"/>
      <c r="AO13" s="667"/>
      <c r="AP13" s="667"/>
      <c r="AQ13" s="668"/>
      <c r="AR13" s="927"/>
      <c r="AS13" s="928"/>
      <c r="AT13" s="928"/>
      <c r="AU13" s="928"/>
      <c r="AV13" s="928"/>
      <c r="AW13" s="928"/>
      <c r="AX13" s="929"/>
    </row>
    <row r="14" spans="1:50" ht="21" customHeight="1" x14ac:dyDescent="0.15">
      <c r="A14" s="621"/>
      <c r="B14" s="622"/>
      <c r="C14" s="622"/>
      <c r="D14" s="622"/>
      <c r="E14" s="622"/>
      <c r="F14" s="623"/>
      <c r="G14" s="734"/>
      <c r="H14" s="735"/>
      <c r="I14" s="720" t="s">
        <v>8</v>
      </c>
      <c r="J14" s="771"/>
      <c r="K14" s="771"/>
      <c r="L14" s="771"/>
      <c r="M14" s="771"/>
      <c r="N14" s="771"/>
      <c r="O14" s="772"/>
      <c r="P14" s="666" t="s">
        <v>551</v>
      </c>
      <c r="Q14" s="667"/>
      <c r="R14" s="667"/>
      <c r="S14" s="667"/>
      <c r="T14" s="667"/>
      <c r="U14" s="667"/>
      <c r="V14" s="668"/>
      <c r="W14" s="666" t="s">
        <v>553</v>
      </c>
      <c r="X14" s="667"/>
      <c r="Y14" s="667"/>
      <c r="Z14" s="667"/>
      <c r="AA14" s="667"/>
      <c r="AB14" s="667"/>
      <c r="AC14" s="668"/>
      <c r="AD14" s="666" t="s">
        <v>553</v>
      </c>
      <c r="AE14" s="667"/>
      <c r="AF14" s="667"/>
      <c r="AG14" s="667"/>
      <c r="AH14" s="667"/>
      <c r="AI14" s="667"/>
      <c r="AJ14" s="668"/>
      <c r="AK14" s="666" t="s">
        <v>553</v>
      </c>
      <c r="AL14" s="667"/>
      <c r="AM14" s="667"/>
      <c r="AN14" s="667"/>
      <c r="AO14" s="667"/>
      <c r="AP14" s="667"/>
      <c r="AQ14" s="668"/>
      <c r="AR14" s="797"/>
      <c r="AS14" s="797"/>
      <c r="AT14" s="797"/>
      <c r="AU14" s="797"/>
      <c r="AV14" s="797"/>
      <c r="AW14" s="797"/>
      <c r="AX14" s="798"/>
    </row>
    <row r="15" spans="1:50" ht="21" customHeight="1" x14ac:dyDescent="0.15">
      <c r="A15" s="621"/>
      <c r="B15" s="622"/>
      <c r="C15" s="622"/>
      <c r="D15" s="622"/>
      <c r="E15" s="622"/>
      <c r="F15" s="623"/>
      <c r="G15" s="734"/>
      <c r="H15" s="735"/>
      <c r="I15" s="720" t="s">
        <v>51</v>
      </c>
      <c r="J15" s="721"/>
      <c r="K15" s="721"/>
      <c r="L15" s="721"/>
      <c r="M15" s="721"/>
      <c r="N15" s="721"/>
      <c r="O15" s="722"/>
      <c r="P15" s="666" t="s">
        <v>552</v>
      </c>
      <c r="Q15" s="667"/>
      <c r="R15" s="667"/>
      <c r="S15" s="667"/>
      <c r="T15" s="667"/>
      <c r="U15" s="667"/>
      <c r="V15" s="668"/>
      <c r="W15" s="666" t="s">
        <v>551</v>
      </c>
      <c r="X15" s="667"/>
      <c r="Y15" s="667"/>
      <c r="Z15" s="667"/>
      <c r="AA15" s="667"/>
      <c r="AB15" s="667"/>
      <c r="AC15" s="668"/>
      <c r="AD15" s="666" t="s">
        <v>555</v>
      </c>
      <c r="AE15" s="667"/>
      <c r="AF15" s="667"/>
      <c r="AG15" s="667"/>
      <c r="AH15" s="667"/>
      <c r="AI15" s="667"/>
      <c r="AJ15" s="668"/>
      <c r="AK15" s="666" t="s">
        <v>553</v>
      </c>
      <c r="AL15" s="667"/>
      <c r="AM15" s="667"/>
      <c r="AN15" s="667"/>
      <c r="AO15" s="667"/>
      <c r="AP15" s="667"/>
      <c r="AQ15" s="668"/>
      <c r="AR15" s="666"/>
      <c r="AS15" s="667"/>
      <c r="AT15" s="667"/>
      <c r="AU15" s="667"/>
      <c r="AV15" s="667"/>
      <c r="AW15" s="667"/>
      <c r="AX15" s="815"/>
    </row>
    <row r="16" spans="1:50" ht="21" customHeight="1" x14ac:dyDescent="0.15">
      <c r="A16" s="621"/>
      <c r="B16" s="622"/>
      <c r="C16" s="622"/>
      <c r="D16" s="622"/>
      <c r="E16" s="622"/>
      <c r="F16" s="623"/>
      <c r="G16" s="734"/>
      <c r="H16" s="735"/>
      <c r="I16" s="720" t="s">
        <v>52</v>
      </c>
      <c r="J16" s="721"/>
      <c r="K16" s="721"/>
      <c r="L16" s="721"/>
      <c r="M16" s="721"/>
      <c r="N16" s="721"/>
      <c r="O16" s="722"/>
      <c r="P16" s="666" t="s">
        <v>553</v>
      </c>
      <c r="Q16" s="667"/>
      <c r="R16" s="667"/>
      <c r="S16" s="667"/>
      <c r="T16" s="667"/>
      <c r="U16" s="667"/>
      <c r="V16" s="668"/>
      <c r="W16" s="666" t="s">
        <v>553</v>
      </c>
      <c r="X16" s="667"/>
      <c r="Y16" s="667"/>
      <c r="Z16" s="667"/>
      <c r="AA16" s="667"/>
      <c r="AB16" s="667"/>
      <c r="AC16" s="668"/>
      <c r="AD16" s="666" t="s">
        <v>553</v>
      </c>
      <c r="AE16" s="667"/>
      <c r="AF16" s="667"/>
      <c r="AG16" s="667"/>
      <c r="AH16" s="667"/>
      <c r="AI16" s="667"/>
      <c r="AJ16" s="668"/>
      <c r="AK16" s="666" t="s">
        <v>553</v>
      </c>
      <c r="AL16" s="667"/>
      <c r="AM16" s="667"/>
      <c r="AN16" s="667"/>
      <c r="AO16" s="667"/>
      <c r="AP16" s="667"/>
      <c r="AQ16" s="668"/>
      <c r="AR16" s="766"/>
      <c r="AS16" s="767"/>
      <c r="AT16" s="767"/>
      <c r="AU16" s="767"/>
      <c r="AV16" s="767"/>
      <c r="AW16" s="767"/>
      <c r="AX16" s="768"/>
    </row>
    <row r="17" spans="1:50" ht="24.75" customHeight="1" x14ac:dyDescent="0.15">
      <c r="A17" s="621"/>
      <c r="B17" s="622"/>
      <c r="C17" s="622"/>
      <c r="D17" s="622"/>
      <c r="E17" s="622"/>
      <c r="F17" s="623"/>
      <c r="G17" s="734"/>
      <c r="H17" s="735"/>
      <c r="I17" s="720" t="s">
        <v>50</v>
      </c>
      <c r="J17" s="771"/>
      <c r="K17" s="771"/>
      <c r="L17" s="771"/>
      <c r="M17" s="771"/>
      <c r="N17" s="771"/>
      <c r="O17" s="772"/>
      <c r="P17" s="666" t="s">
        <v>554</v>
      </c>
      <c r="Q17" s="667"/>
      <c r="R17" s="667"/>
      <c r="S17" s="667"/>
      <c r="T17" s="667"/>
      <c r="U17" s="667"/>
      <c r="V17" s="668"/>
      <c r="W17" s="666" t="s">
        <v>553</v>
      </c>
      <c r="X17" s="667"/>
      <c r="Y17" s="667"/>
      <c r="Z17" s="667"/>
      <c r="AA17" s="667"/>
      <c r="AB17" s="667"/>
      <c r="AC17" s="668"/>
      <c r="AD17" s="666" t="s">
        <v>551</v>
      </c>
      <c r="AE17" s="667"/>
      <c r="AF17" s="667"/>
      <c r="AG17" s="667"/>
      <c r="AH17" s="667"/>
      <c r="AI17" s="667"/>
      <c r="AJ17" s="668"/>
      <c r="AK17" s="666" t="s">
        <v>553</v>
      </c>
      <c r="AL17" s="667"/>
      <c r="AM17" s="667"/>
      <c r="AN17" s="667"/>
      <c r="AO17" s="667"/>
      <c r="AP17" s="667"/>
      <c r="AQ17" s="668"/>
      <c r="AR17" s="925"/>
      <c r="AS17" s="925"/>
      <c r="AT17" s="925"/>
      <c r="AU17" s="925"/>
      <c r="AV17" s="925"/>
      <c r="AW17" s="925"/>
      <c r="AX17" s="926"/>
    </row>
    <row r="18" spans="1:50" ht="24.75" customHeight="1" x14ac:dyDescent="0.15">
      <c r="A18" s="621"/>
      <c r="B18" s="622"/>
      <c r="C18" s="622"/>
      <c r="D18" s="622"/>
      <c r="E18" s="622"/>
      <c r="F18" s="623"/>
      <c r="G18" s="736"/>
      <c r="H18" s="737"/>
      <c r="I18" s="725" t="s">
        <v>20</v>
      </c>
      <c r="J18" s="726"/>
      <c r="K18" s="726"/>
      <c r="L18" s="726"/>
      <c r="M18" s="726"/>
      <c r="N18" s="726"/>
      <c r="O18" s="727"/>
      <c r="P18" s="887">
        <f>SUM(P13:V17)</f>
        <v>507</v>
      </c>
      <c r="Q18" s="888"/>
      <c r="R18" s="888"/>
      <c r="S18" s="888"/>
      <c r="T18" s="888"/>
      <c r="U18" s="888"/>
      <c r="V18" s="889"/>
      <c r="W18" s="887">
        <f>SUM(W13:AC17)</f>
        <v>465</v>
      </c>
      <c r="X18" s="888"/>
      <c r="Y18" s="888"/>
      <c r="Z18" s="888"/>
      <c r="AA18" s="888"/>
      <c r="AB18" s="888"/>
      <c r="AC18" s="889"/>
      <c r="AD18" s="887">
        <f>SUM(AD13:AJ17)</f>
        <v>753</v>
      </c>
      <c r="AE18" s="888"/>
      <c r="AF18" s="888"/>
      <c r="AG18" s="888"/>
      <c r="AH18" s="888"/>
      <c r="AI18" s="888"/>
      <c r="AJ18" s="889"/>
      <c r="AK18" s="887">
        <f>SUM(AK13:AQ17)</f>
        <v>478</v>
      </c>
      <c r="AL18" s="888"/>
      <c r="AM18" s="888"/>
      <c r="AN18" s="888"/>
      <c r="AO18" s="888"/>
      <c r="AP18" s="888"/>
      <c r="AQ18" s="889"/>
      <c r="AR18" s="887">
        <f>SUM(AR13:AX17)</f>
        <v>0</v>
      </c>
      <c r="AS18" s="888"/>
      <c r="AT18" s="888"/>
      <c r="AU18" s="888"/>
      <c r="AV18" s="888"/>
      <c r="AW18" s="888"/>
      <c r="AX18" s="890"/>
    </row>
    <row r="19" spans="1:50" ht="24.75" customHeight="1" x14ac:dyDescent="0.15">
      <c r="A19" s="621"/>
      <c r="B19" s="622"/>
      <c r="C19" s="622"/>
      <c r="D19" s="622"/>
      <c r="E19" s="622"/>
      <c r="F19" s="623"/>
      <c r="G19" s="885" t="s">
        <v>9</v>
      </c>
      <c r="H19" s="886"/>
      <c r="I19" s="886"/>
      <c r="J19" s="886"/>
      <c r="K19" s="886"/>
      <c r="L19" s="886"/>
      <c r="M19" s="886"/>
      <c r="N19" s="886"/>
      <c r="O19" s="886"/>
      <c r="P19" s="666">
        <v>507</v>
      </c>
      <c r="Q19" s="667"/>
      <c r="R19" s="667"/>
      <c r="S19" s="667"/>
      <c r="T19" s="667"/>
      <c r="U19" s="667"/>
      <c r="V19" s="668"/>
      <c r="W19" s="666">
        <v>459</v>
      </c>
      <c r="X19" s="667"/>
      <c r="Y19" s="667"/>
      <c r="Z19" s="667"/>
      <c r="AA19" s="667"/>
      <c r="AB19" s="667"/>
      <c r="AC19" s="668"/>
      <c r="AD19" s="666">
        <v>545</v>
      </c>
      <c r="AE19" s="667"/>
      <c r="AF19" s="667"/>
      <c r="AG19" s="667"/>
      <c r="AH19" s="667"/>
      <c r="AI19" s="667"/>
      <c r="AJ19" s="668"/>
      <c r="AK19" s="323"/>
      <c r="AL19" s="323"/>
      <c r="AM19" s="323"/>
      <c r="AN19" s="323"/>
      <c r="AO19" s="323"/>
      <c r="AP19" s="323"/>
      <c r="AQ19" s="323"/>
      <c r="AR19" s="323"/>
      <c r="AS19" s="323"/>
      <c r="AT19" s="323"/>
      <c r="AU19" s="323"/>
      <c r="AV19" s="323"/>
      <c r="AW19" s="323"/>
      <c r="AX19" s="325"/>
    </row>
    <row r="20" spans="1:50" ht="24.75" customHeight="1" x14ac:dyDescent="0.15">
      <c r="A20" s="621"/>
      <c r="B20" s="622"/>
      <c r="C20" s="622"/>
      <c r="D20" s="622"/>
      <c r="E20" s="622"/>
      <c r="F20" s="623"/>
      <c r="G20" s="885" t="s">
        <v>10</v>
      </c>
      <c r="H20" s="886"/>
      <c r="I20" s="886"/>
      <c r="J20" s="886"/>
      <c r="K20" s="886"/>
      <c r="L20" s="886"/>
      <c r="M20" s="886"/>
      <c r="N20" s="886"/>
      <c r="O20" s="886"/>
      <c r="P20" s="311">
        <f>IF(P18=0, "-", SUM(P19)/P18)</f>
        <v>1</v>
      </c>
      <c r="Q20" s="311"/>
      <c r="R20" s="311"/>
      <c r="S20" s="311"/>
      <c r="T20" s="311"/>
      <c r="U20" s="311"/>
      <c r="V20" s="311"/>
      <c r="W20" s="311">
        <f t="shared" ref="W20" si="0">IF(W18=0, "-", SUM(W19)/W18)</f>
        <v>0.98709677419354835</v>
      </c>
      <c r="X20" s="311"/>
      <c r="Y20" s="311"/>
      <c r="Z20" s="311"/>
      <c r="AA20" s="311"/>
      <c r="AB20" s="311"/>
      <c r="AC20" s="311"/>
      <c r="AD20" s="311">
        <f t="shared" ref="AD20" si="1">IF(AD18=0, "-", SUM(AD19)/AD18)</f>
        <v>0.72377158034528555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8"/>
      <c r="B21" s="859"/>
      <c r="C21" s="859"/>
      <c r="D21" s="859"/>
      <c r="E21" s="859"/>
      <c r="F21" s="954"/>
      <c r="G21" s="309" t="s">
        <v>492</v>
      </c>
      <c r="H21" s="310"/>
      <c r="I21" s="310"/>
      <c r="J21" s="310"/>
      <c r="K21" s="310"/>
      <c r="L21" s="310"/>
      <c r="M21" s="310"/>
      <c r="N21" s="310"/>
      <c r="O21" s="310"/>
      <c r="P21" s="311">
        <f>IF(P19=0, "-", SUM(P19)/SUM(P13,P14))</f>
        <v>1</v>
      </c>
      <c r="Q21" s="311"/>
      <c r="R21" s="311"/>
      <c r="S21" s="311"/>
      <c r="T21" s="311"/>
      <c r="U21" s="311"/>
      <c r="V21" s="311"/>
      <c r="W21" s="311">
        <f t="shared" ref="W21" si="2">IF(W19=0, "-", SUM(W19)/SUM(W13,W14))</f>
        <v>0.98709677419354835</v>
      </c>
      <c r="X21" s="311"/>
      <c r="Y21" s="311"/>
      <c r="Z21" s="311"/>
      <c r="AA21" s="311"/>
      <c r="AB21" s="311"/>
      <c r="AC21" s="311"/>
      <c r="AD21" s="311">
        <f t="shared" ref="AD21" si="3">IF(AD19=0, "-", SUM(AD19)/SUM(AD13,AD14))</f>
        <v>0.72377158034528555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2" t="s">
        <v>533</v>
      </c>
      <c r="B22" s="973"/>
      <c r="C22" s="973"/>
      <c r="D22" s="973"/>
      <c r="E22" s="973"/>
      <c r="F22" s="974"/>
      <c r="G22" s="959" t="s">
        <v>469</v>
      </c>
      <c r="H22" s="215"/>
      <c r="I22" s="215"/>
      <c r="J22" s="215"/>
      <c r="K22" s="215"/>
      <c r="L22" s="215"/>
      <c r="M22" s="215"/>
      <c r="N22" s="215"/>
      <c r="O22" s="216"/>
      <c r="P22" s="944" t="s">
        <v>531</v>
      </c>
      <c r="Q22" s="215"/>
      <c r="R22" s="215"/>
      <c r="S22" s="215"/>
      <c r="T22" s="215"/>
      <c r="U22" s="215"/>
      <c r="V22" s="216"/>
      <c r="W22" s="944" t="s">
        <v>532</v>
      </c>
      <c r="X22" s="215"/>
      <c r="Y22" s="215"/>
      <c r="Z22" s="215"/>
      <c r="AA22" s="215"/>
      <c r="AB22" s="215"/>
      <c r="AC22" s="216"/>
      <c r="AD22" s="944" t="s">
        <v>468</v>
      </c>
      <c r="AE22" s="215"/>
      <c r="AF22" s="215"/>
      <c r="AG22" s="215"/>
      <c r="AH22" s="215"/>
      <c r="AI22" s="215"/>
      <c r="AJ22" s="215"/>
      <c r="AK22" s="215"/>
      <c r="AL22" s="215"/>
      <c r="AM22" s="215"/>
      <c r="AN22" s="215"/>
      <c r="AO22" s="215"/>
      <c r="AP22" s="215"/>
      <c r="AQ22" s="215"/>
      <c r="AR22" s="215"/>
      <c r="AS22" s="215"/>
      <c r="AT22" s="215"/>
      <c r="AU22" s="215"/>
      <c r="AV22" s="215"/>
      <c r="AW22" s="215"/>
      <c r="AX22" s="981"/>
    </row>
    <row r="23" spans="1:50" ht="38.25" customHeight="1" x14ac:dyDescent="0.15">
      <c r="A23" s="975"/>
      <c r="B23" s="976"/>
      <c r="C23" s="976"/>
      <c r="D23" s="976"/>
      <c r="E23" s="976"/>
      <c r="F23" s="977"/>
      <c r="G23" s="960" t="s">
        <v>556</v>
      </c>
      <c r="H23" s="961"/>
      <c r="I23" s="961"/>
      <c r="J23" s="961"/>
      <c r="K23" s="961"/>
      <c r="L23" s="961"/>
      <c r="M23" s="961"/>
      <c r="N23" s="961"/>
      <c r="O23" s="962"/>
      <c r="P23" s="927">
        <v>467</v>
      </c>
      <c r="Q23" s="928"/>
      <c r="R23" s="928"/>
      <c r="S23" s="928"/>
      <c r="T23" s="928"/>
      <c r="U23" s="928"/>
      <c r="V23" s="945"/>
      <c r="W23" s="927"/>
      <c r="X23" s="928"/>
      <c r="Y23" s="928"/>
      <c r="Z23" s="928"/>
      <c r="AA23" s="928"/>
      <c r="AB23" s="928"/>
      <c r="AC23" s="945"/>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557</v>
      </c>
      <c r="H24" s="964"/>
      <c r="I24" s="964"/>
      <c r="J24" s="964"/>
      <c r="K24" s="964"/>
      <c r="L24" s="964"/>
      <c r="M24" s="964"/>
      <c r="N24" s="964"/>
      <c r="O24" s="965"/>
      <c r="P24" s="666">
        <v>5</v>
      </c>
      <c r="Q24" s="667"/>
      <c r="R24" s="667"/>
      <c r="S24" s="667"/>
      <c r="T24" s="667"/>
      <c r="U24" s="667"/>
      <c r="V24" s="668"/>
      <c r="W24" s="666"/>
      <c r="X24" s="667"/>
      <c r="Y24" s="667"/>
      <c r="Z24" s="667"/>
      <c r="AA24" s="667"/>
      <c r="AB24" s="667"/>
      <c r="AC24" s="668"/>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36" customHeight="1" x14ac:dyDescent="0.15">
      <c r="A25" s="975"/>
      <c r="B25" s="976"/>
      <c r="C25" s="976"/>
      <c r="D25" s="976"/>
      <c r="E25" s="976"/>
      <c r="F25" s="977"/>
      <c r="G25" s="963" t="s">
        <v>558</v>
      </c>
      <c r="H25" s="964"/>
      <c r="I25" s="964"/>
      <c r="J25" s="964"/>
      <c r="K25" s="964"/>
      <c r="L25" s="964"/>
      <c r="M25" s="964"/>
      <c r="N25" s="964"/>
      <c r="O25" s="965"/>
      <c r="P25" s="666">
        <v>5</v>
      </c>
      <c r="Q25" s="667"/>
      <c r="R25" s="667"/>
      <c r="S25" s="667"/>
      <c r="T25" s="667"/>
      <c r="U25" s="667"/>
      <c r="V25" s="668"/>
      <c r="W25" s="666"/>
      <c r="X25" s="667"/>
      <c r="Y25" s="667"/>
      <c r="Z25" s="667"/>
      <c r="AA25" s="667"/>
      <c r="AB25" s="667"/>
      <c r="AC25" s="668"/>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t="s">
        <v>559</v>
      </c>
      <c r="H26" s="964"/>
      <c r="I26" s="964"/>
      <c r="J26" s="964"/>
      <c r="K26" s="964"/>
      <c r="L26" s="964"/>
      <c r="M26" s="964"/>
      <c r="N26" s="964"/>
      <c r="O26" s="965"/>
      <c r="P26" s="666">
        <v>0.24</v>
      </c>
      <c r="Q26" s="667"/>
      <c r="R26" s="667"/>
      <c r="S26" s="667"/>
      <c r="T26" s="667"/>
      <c r="U26" s="667"/>
      <c r="V26" s="668"/>
      <c r="W26" s="666"/>
      <c r="X26" s="667"/>
      <c r="Y26" s="667"/>
      <c r="Z26" s="667"/>
      <c r="AA26" s="667"/>
      <c r="AB26" s="667"/>
      <c r="AC26" s="668"/>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t="s">
        <v>560</v>
      </c>
      <c r="H27" s="964"/>
      <c r="I27" s="964"/>
      <c r="J27" s="964"/>
      <c r="K27" s="964"/>
      <c r="L27" s="964"/>
      <c r="M27" s="964"/>
      <c r="N27" s="964"/>
      <c r="O27" s="965"/>
      <c r="P27" s="666">
        <v>0.13100000000000001</v>
      </c>
      <c r="Q27" s="667"/>
      <c r="R27" s="667"/>
      <c r="S27" s="667"/>
      <c r="T27" s="667"/>
      <c r="U27" s="667"/>
      <c r="V27" s="668"/>
      <c r="W27" s="666"/>
      <c r="X27" s="667"/>
      <c r="Y27" s="667"/>
      <c r="Z27" s="667"/>
      <c r="AA27" s="667"/>
      <c r="AB27" s="667"/>
      <c r="AC27" s="668"/>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473</v>
      </c>
      <c r="H28" s="967"/>
      <c r="I28" s="967"/>
      <c r="J28" s="967"/>
      <c r="K28" s="967"/>
      <c r="L28" s="967"/>
      <c r="M28" s="967"/>
      <c r="N28" s="967"/>
      <c r="O28" s="968"/>
      <c r="P28" s="887">
        <f>P29-SUM(P23:P27)</f>
        <v>0.6290000000000191</v>
      </c>
      <c r="Q28" s="888"/>
      <c r="R28" s="888"/>
      <c r="S28" s="888"/>
      <c r="T28" s="888"/>
      <c r="U28" s="888"/>
      <c r="V28" s="889"/>
      <c r="W28" s="887">
        <f>W29-SUM(W23:W27)</f>
        <v>0</v>
      </c>
      <c r="X28" s="888"/>
      <c r="Y28" s="888"/>
      <c r="Z28" s="888"/>
      <c r="AA28" s="888"/>
      <c r="AB28" s="888"/>
      <c r="AC28" s="889"/>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470</v>
      </c>
      <c r="H29" s="970"/>
      <c r="I29" s="970"/>
      <c r="J29" s="970"/>
      <c r="K29" s="970"/>
      <c r="L29" s="970"/>
      <c r="M29" s="970"/>
      <c r="N29" s="970"/>
      <c r="O29" s="971"/>
      <c r="P29" s="941">
        <f>AK13</f>
        <v>478</v>
      </c>
      <c r="Q29" s="942"/>
      <c r="R29" s="942"/>
      <c r="S29" s="942"/>
      <c r="T29" s="942"/>
      <c r="U29" s="942"/>
      <c r="V29" s="943"/>
      <c r="W29" s="941">
        <f>AR13</f>
        <v>0</v>
      </c>
      <c r="X29" s="942"/>
      <c r="Y29" s="942"/>
      <c r="Z29" s="942"/>
      <c r="AA29" s="942"/>
      <c r="AB29" s="942"/>
      <c r="AC29" s="943"/>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70" t="s">
        <v>486</v>
      </c>
      <c r="B30" s="871"/>
      <c r="C30" s="871"/>
      <c r="D30" s="871"/>
      <c r="E30" s="871"/>
      <c r="F30" s="872"/>
      <c r="G30" s="782" t="s">
        <v>265</v>
      </c>
      <c r="H30" s="783"/>
      <c r="I30" s="783"/>
      <c r="J30" s="783"/>
      <c r="K30" s="783"/>
      <c r="L30" s="783"/>
      <c r="M30" s="783"/>
      <c r="N30" s="783"/>
      <c r="O30" s="784"/>
      <c r="P30" s="866" t="s">
        <v>59</v>
      </c>
      <c r="Q30" s="783"/>
      <c r="R30" s="783"/>
      <c r="S30" s="783"/>
      <c r="T30" s="783"/>
      <c r="U30" s="783"/>
      <c r="V30" s="783"/>
      <c r="W30" s="783"/>
      <c r="X30" s="784"/>
      <c r="Y30" s="863"/>
      <c r="Z30" s="864"/>
      <c r="AA30" s="865"/>
      <c r="AB30" s="867" t="s">
        <v>11</v>
      </c>
      <c r="AC30" s="868"/>
      <c r="AD30" s="869"/>
      <c r="AE30" s="867" t="s">
        <v>356</v>
      </c>
      <c r="AF30" s="868"/>
      <c r="AG30" s="868"/>
      <c r="AH30" s="869"/>
      <c r="AI30" s="867" t="s">
        <v>362</v>
      </c>
      <c r="AJ30" s="868"/>
      <c r="AK30" s="868"/>
      <c r="AL30" s="869"/>
      <c r="AM30" s="923" t="s">
        <v>466</v>
      </c>
      <c r="AN30" s="923"/>
      <c r="AO30" s="923"/>
      <c r="AP30" s="867"/>
      <c r="AQ30" s="776" t="s">
        <v>354</v>
      </c>
      <c r="AR30" s="777"/>
      <c r="AS30" s="777"/>
      <c r="AT30" s="778"/>
      <c r="AU30" s="783" t="s">
        <v>253</v>
      </c>
      <c r="AV30" s="783"/>
      <c r="AW30" s="783"/>
      <c r="AX30" s="924"/>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0"/>
      <c r="AC31" s="241"/>
      <c r="AD31" s="242"/>
      <c r="AE31" s="240"/>
      <c r="AF31" s="241"/>
      <c r="AG31" s="241"/>
      <c r="AH31" s="242"/>
      <c r="AI31" s="240"/>
      <c r="AJ31" s="241"/>
      <c r="AK31" s="241"/>
      <c r="AL31" s="242"/>
      <c r="AM31" s="244"/>
      <c r="AN31" s="244"/>
      <c r="AO31" s="244"/>
      <c r="AP31" s="240"/>
      <c r="AQ31" s="594" t="s">
        <v>564</v>
      </c>
      <c r="AR31" s="193"/>
      <c r="AS31" s="126" t="s">
        <v>355</v>
      </c>
      <c r="AT31" s="127"/>
      <c r="AU31" s="192">
        <v>30</v>
      </c>
      <c r="AV31" s="192"/>
      <c r="AW31" s="399" t="s">
        <v>300</v>
      </c>
      <c r="AX31" s="400"/>
    </row>
    <row r="32" spans="1:50" ht="23.25" customHeight="1" x14ac:dyDescent="0.15">
      <c r="A32" s="404"/>
      <c r="B32" s="402"/>
      <c r="C32" s="402"/>
      <c r="D32" s="402"/>
      <c r="E32" s="402"/>
      <c r="F32" s="403"/>
      <c r="G32" s="565" t="s">
        <v>562</v>
      </c>
      <c r="H32" s="566"/>
      <c r="I32" s="566"/>
      <c r="J32" s="566"/>
      <c r="K32" s="566"/>
      <c r="L32" s="566"/>
      <c r="M32" s="566"/>
      <c r="N32" s="566"/>
      <c r="O32" s="567"/>
      <c r="P32" s="98" t="s">
        <v>561</v>
      </c>
      <c r="Q32" s="98"/>
      <c r="R32" s="98"/>
      <c r="S32" s="98"/>
      <c r="T32" s="98"/>
      <c r="U32" s="98"/>
      <c r="V32" s="98"/>
      <c r="W32" s="98"/>
      <c r="X32" s="99"/>
      <c r="Y32" s="472" t="s">
        <v>12</v>
      </c>
      <c r="Z32" s="532"/>
      <c r="AA32" s="533"/>
      <c r="AB32" s="462" t="s">
        <v>563</v>
      </c>
      <c r="AC32" s="462"/>
      <c r="AD32" s="462"/>
      <c r="AE32" s="211">
        <v>567</v>
      </c>
      <c r="AF32" s="212"/>
      <c r="AG32" s="212"/>
      <c r="AH32" s="212"/>
      <c r="AI32" s="211">
        <v>598</v>
      </c>
      <c r="AJ32" s="212"/>
      <c r="AK32" s="212"/>
      <c r="AL32" s="212"/>
      <c r="AM32" s="211">
        <v>747</v>
      </c>
      <c r="AN32" s="212"/>
      <c r="AO32" s="212"/>
      <c r="AP32" s="212"/>
      <c r="AQ32" s="333" t="s">
        <v>551</v>
      </c>
      <c r="AR32" s="200"/>
      <c r="AS32" s="200"/>
      <c r="AT32" s="334"/>
      <c r="AU32" s="212" t="s">
        <v>566</v>
      </c>
      <c r="AV32" s="212"/>
      <c r="AW32" s="212"/>
      <c r="AX32" s="214"/>
    </row>
    <row r="33" spans="1:50" ht="23.25" customHeight="1" x14ac:dyDescent="0.15">
      <c r="A33" s="405"/>
      <c r="B33" s="406"/>
      <c r="C33" s="406"/>
      <c r="D33" s="406"/>
      <c r="E33" s="406"/>
      <c r="F33" s="407"/>
      <c r="G33" s="568"/>
      <c r="H33" s="569"/>
      <c r="I33" s="569"/>
      <c r="J33" s="569"/>
      <c r="K33" s="569"/>
      <c r="L33" s="569"/>
      <c r="M33" s="569"/>
      <c r="N33" s="569"/>
      <c r="O33" s="570"/>
      <c r="P33" s="101"/>
      <c r="Q33" s="101"/>
      <c r="R33" s="101"/>
      <c r="S33" s="101"/>
      <c r="T33" s="101"/>
      <c r="U33" s="101"/>
      <c r="V33" s="101"/>
      <c r="W33" s="101"/>
      <c r="X33" s="102"/>
      <c r="Y33" s="416" t="s">
        <v>54</v>
      </c>
      <c r="Z33" s="417"/>
      <c r="AA33" s="418"/>
      <c r="AB33" s="524" t="s">
        <v>563</v>
      </c>
      <c r="AC33" s="524"/>
      <c r="AD33" s="524"/>
      <c r="AE33" s="211">
        <v>600</v>
      </c>
      <c r="AF33" s="212"/>
      <c r="AG33" s="212"/>
      <c r="AH33" s="212"/>
      <c r="AI33" s="211">
        <f>AE32</f>
        <v>567</v>
      </c>
      <c r="AJ33" s="212"/>
      <c r="AK33" s="212"/>
      <c r="AL33" s="212"/>
      <c r="AM33" s="211">
        <f>AI32</f>
        <v>598</v>
      </c>
      <c r="AN33" s="212"/>
      <c r="AO33" s="212"/>
      <c r="AP33" s="212"/>
      <c r="AQ33" s="333" t="s">
        <v>565</v>
      </c>
      <c r="AR33" s="200"/>
      <c r="AS33" s="200"/>
      <c r="AT33" s="334"/>
      <c r="AU33" s="212">
        <f>AM32</f>
        <v>747</v>
      </c>
      <c r="AV33" s="212"/>
      <c r="AW33" s="212"/>
      <c r="AX33" s="214"/>
    </row>
    <row r="34" spans="1:50" ht="23.25" customHeight="1" x14ac:dyDescent="0.15">
      <c r="A34" s="404"/>
      <c r="B34" s="402"/>
      <c r="C34" s="402"/>
      <c r="D34" s="402"/>
      <c r="E34" s="402"/>
      <c r="F34" s="403"/>
      <c r="G34" s="571"/>
      <c r="H34" s="572"/>
      <c r="I34" s="572"/>
      <c r="J34" s="572"/>
      <c r="K34" s="572"/>
      <c r="L34" s="572"/>
      <c r="M34" s="572"/>
      <c r="N34" s="572"/>
      <c r="O34" s="573"/>
      <c r="P34" s="104"/>
      <c r="Q34" s="104"/>
      <c r="R34" s="104"/>
      <c r="S34" s="104"/>
      <c r="T34" s="104"/>
      <c r="U34" s="104"/>
      <c r="V34" s="104"/>
      <c r="W34" s="104"/>
      <c r="X34" s="105"/>
      <c r="Y34" s="416" t="s">
        <v>13</v>
      </c>
      <c r="Z34" s="417"/>
      <c r="AA34" s="418"/>
      <c r="AB34" s="557" t="s">
        <v>301</v>
      </c>
      <c r="AC34" s="557"/>
      <c r="AD34" s="557"/>
      <c r="AE34" s="211">
        <f>(AE32/AE33)*100</f>
        <v>94.5</v>
      </c>
      <c r="AF34" s="212"/>
      <c r="AG34" s="212"/>
      <c r="AH34" s="213"/>
      <c r="AI34" s="211">
        <f>(AI32/AI33)*100</f>
        <v>105.46737213403881</v>
      </c>
      <c r="AJ34" s="212"/>
      <c r="AK34" s="212"/>
      <c r="AL34" s="213"/>
      <c r="AM34" s="211">
        <f>(AM32/AM33)*100</f>
        <v>124.91638795986621</v>
      </c>
      <c r="AN34" s="212"/>
      <c r="AO34" s="212"/>
      <c r="AP34" s="213"/>
      <c r="AQ34" s="211" t="s">
        <v>566</v>
      </c>
      <c r="AR34" s="212"/>
      <c r="AS34" s="212"/>
      <c r="AT34" s="213"/>
      <c r="AU34" s="211" t="s">
        <v>566</v>
      </c>
      <c r="AV34" s="212"/>
      <c r="AW34" s="212"/>
      <c r="AX34" s="213"/>
    </row>
    <row r="35" spans="1:50" ht="23.25" customHeight="1" x14ac:dyDescent="0.15">
      <c r="A35" s="219" t="s">
        <v>521</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9" t="s">
        <v>486</v>
      </c>
      <c r="B37" s="780"/>
      <c r="C37" s="780"/>
      <c r="D37" s="780"/>
      <c r="E37" s="780"/>
      <c r="F37" s="781"/>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12" t="s">
        <v>253</v>
      </c>
      <c r="AV37" s="412"/>
      <c r="AW37" s="412"/>
      <c r="AX37" s="918"/>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0"/>
      <c r="AC38" s="241"/>
      <c r="AD38" s="242"/>
      <c r="AE38" s="240"/>
      <c r="AF38" s="241"/>
      <c r="AG38" s="241"/>
      <c r="AH38" s="242"/>
      <c r="AI38" s="240"/>
      <c r="AJ38" s="241"/>
      <c r="AK38" s="241"/>
      <c r="AL38" s="242"/>
      <c r="AM38" s="244"/>
      <c r="AN38" s="244"/>
      <c r="AO38" s="244"/>
      <c r="AP38" s="240"/>
      <c r="AQ38" s="594" t="s">
        <v>571</v>
      </c>
      <c r="AR38" s="193"/>
      <c r="AS38" s="126" t="s">
        <v>355</v>
      </c>
      <c r="AT38" s="127"/>
      <c r="AU38" s="192">
        <v>30</v>
      </c>
      <c r="AV38" s="192"/>
      <c r="AW38" s="399" t="s">
        <v>300</v>
      </c>
      <c r="AX38" s="400"/>
    </row>
    <row r="39" spans="1:50" ht="23.25" customHeight="1" x14ac:dyDescent="0.15">
      <c r="A39" s="404"/>
      <c r="B39" s="402"/>
      <c r="C39" s="402"/>
      <c r="D39" s="402"/>
      <c r="E39" s="402"/>
      <c r="F39" s="403"/>
      <c r="G39" s="565" t="s">
        <v>568</v>
      </c>
      <c r="H39" s="566"/>
      <c r="I39" s="566"/>
      <c r="J39" s="566"/>
      <c r="K39" s="566"/>
      <c r="L39" s="566"/>
      <c r="M39" s="566"/>
      <c r="N39" s="566"/>
      <c r="O39" s="567"/>
      <c r="P39" s="98" t="s">
        <v>569</v>
      </c>
      <c r="Q39" s="98"/>
      <c r="R39" s="98"/>
      <c r="S39" s="98"/>
      <c r="T39" s="98"/>
      <c r="U39" s="98"/>
      <c r="V39" s="98"/>
      <c r="W39" s="98"/>
      <c r="X39" s="99"/>
      <c r="Y39" s="472" t="s">
        <v>12</v>
      </c>
      <c r="Z39" s="532"/>
      <c r="AA39" s="533"/>
      <c r="AB39" s="462" t="s">
        <v>570</v>
      </c>
      <c r="AC39" s="462"/>
      <c r="AD39" s="462"/>
      <c r="AE39" s="211">
        <v>242</v>
      </c>
      <c r="AF39" s="212"/>
      <c r="AG39" s="212"/>
      <c r="AH39" s="212"/>
      <c r="AI39" s="211">
        <v>211</v>
      </c>
      <c r="AJ39" s="212"/>
      <c r="AK39" s="212"/>
      <c r="AL39" s="212"/>
      <c r="AM39" s="211">
        <v>199</v>
      </c>
      <c r="AN39" s="212"/>
      <c r="AO39" s="212"/>
      <c r="AP39" s="212"/>
      <c r="AQ39" s="333" t="s">
        <v>572</v>
      </c>
      <c r="AR39" s="200"/>
      <c r="AS39" s="200"/>
      <c r="AT39" s="334"/>
      <c r="AU39" s="212" t="s">
        <v>571</v>
      </c>
      <c r="AV39" s="212"/>
      <c r="AW39" s="212"/>
      <c r="AX39" s="214"/>
    </row>
    <row r="40" spans="1:50" ht="23.25" customHeight="1" x14ac:dyDescent="0.15">
      <c r="A40" s="405"/>
      <c r="B40" s="406"/>
      <c r="C40" s="406"/>
      <c r="D40" s="406"/>
      <c r="E40" s="406"/>
      <c r="F40" s="407"/>
      <c r="G40" s="568"/>
      <c r="H40" s="569"/>
      <c r="I40" s="569"/>
      <c r="J40" s="569"/>
      <c r="K40" s="569"/>
      <c r="L40" s="569"/>
      <c r="M40" s="569"/>
      <c r="N40" s="569"/>
      <c r="O40" s="570"/>
      <c r="P40" s="101"/>
      <c r="Q40" s="101"/>
      <c r="R40" s="101"/>
      <c r="S40" s="101"/>
      <c r="T40" s="101"/>
      <c r="U40" s="101"/>
      <c r="V40" s="101"/>
      <c r="W40" s="101"/>
      <c r="X40" s="102"/>
      <c r="Y40" s="416" t="s">
        <v>54</v>
      </c>
      <c r="Z40" s="417"/>
      <c r="AA40" s="418"/>
      <c r="AB40" s="524" t="s">
        <v>570</v>
      </c>
      <c r="AC40" s="524"/>
      <c r="AD40" s="524"/>
      <c r="AE40" s="211">
        <v>111</v>
      </c>
      <c r="AF40" s="212"/>
      <c r="AG40" s="212"/>
      <c r="AH40" s="212"/>
      <c r="AI40" s="211">
        <f>AE39</f>
        <v>242</v>
      </c>
      <c r="AJ40" s="212"/>
      <c r="AK40" s="212"/>
      <c r="AL40" s="212"/>
      <c r="AM40" s="211">
        <f>AI39</f>
        <v>211</v>
      </c>
      <c r="AN40" s="212"/>
      <c r="AO40" s="212"/>
      <c r="AP40" s="212"/>
      <c r="AQ40" s="333" t="s">
        <v>549</v>
      </c>
      <c r="AR40" s="200"/>
      <c r="AS40" s="200"/>
      <c r="AT40" s="334"/>
      <c r="AU40" s="212">
        <f>AM39</f>
        <v>199</v>
      </c>
      <c r="AV40" s="212"/>
      <c r="AW40" s="212"/>
      <c r="AX40" s="214"/>
    </row>
    <row r="41" spans="1:50" ht="23.25" customHeight="1" x14ac:dyDescent="0.15">
      <c r="A41" s="408"/>
      <c r="B41" s="409"/>
      <c r="C41" s="409"/>
      <c r="D41" s="409"/>
      <c r="E41" s="409"/>
      <c r="F41" s="410"/>
      <c r="G41" s="571"/>
      <c r="H41" s="572"/>
      <c r="I41" s="572"/>
      <c r="J41" s="572"/>
      <c r="K41" s="572"/>
      <c r="L41" s="572"/>
      <c r="M41" s="572"/>
      <c r="N41" s="572"/>
      <c r="O41" s="573"/>
      <c r="P41" s="104"/>
      <c r="Q41" s="104"/>
      <c r="R41" s="104"/>
      <c r="S41" s="104"/>
      <c r="T41" s="104"/>
      <c r="U41" s="104"/>
      <c r="V41" s="104"/>
      <c r="W41" s="104"/>
      <c r="X41" s="105"/>
      <c r="Y41" s="416" t="s">
        <v>13</v>
      </c>
      <c r="Z41" s="417"/>
      <c r="AA41" s="418"/>
      <c r="AB41" s="557" t="s">
        <v>301</v>
      </c>
      <c r="AC41" s="557"/>
      <c r="AD41" s="557"/>
      <c r="AE41" s="211">
        <f>(AE39/AE40)*100</f>
        <v>218.01801801801801</v>
      </c>
      <c r="AF41" s="212"/>
      <c r="AG41" s="212"/>
      <c r="AH41" s="213"/>
      <c r="AI41" s="211">
        <f>(AI39/AI40)*100</f>
        <v>87.190082644628092</v>
      </c>
      <c r="AJ41" s="212"/>
      <c r="AK41" s="212"/>
      <c r="AL41" s="213"/>
      <c r="AM41" s="211">
        <f>(AM39/AM40)*100</f>
        <v>94.312796208530798</v>
      </c>
      <c r="AN41" s="212"/>
      <c r="AO41" s="212"/>
      <c r="AP41" s="213"/>
      <c r="AQ41" s="333" t="s">
        <v>571</v>
      </c>
      <c r="AR41" s="200"/>
      <c r="AS41" s="200"/>
      <c r="AT41" s="334"/>
      <c r="AU41" s="211" t="s">
        <v>571</v>
      </c>
      <c r="AV41" s="212"/>
      <c r="AW41" s="212"/>
      <c r="AX41" s="213"/>
    </row>
    <row r="42" spans="1:50" ht="23.25" customHeight="1" x14ac:dyDescent="0.15">
      <c r="A42" s="219" t="s">
        <v>521</v>
      </c>
      <c r="B42" s="220"/>
      <c r="C42" s="220"/>
      <c r="D42" s="220"/>
      <c r="E42" s="220"/>
      <c r="F42" s="221"/>
      <c r="G42" s="225" t="s">
        <v>573</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9" t="s">
        <v>486</v>
      </c>
      <c r="B44" s="780"/>
      <c r="C44" s="780"/>
      <c r="D44" s="780"/>
      <c r="E44" s="780"/>
      <c r="F44" s="781"/>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12" t="s">
        <v>253</v>
      </c>
      <c r="AV44" s="412"/>
      <c r="AW44" s="412"/>
      <c r="AX44" s="918"/>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0"/>
      <c r="AC45" s="241"/>
      <c r="AD45" s="242"/>
      <c r="AE45" s="240"/>
      <c r="AF45" s="241"/>
      <c r="AG45" s="241"/>
      <c r="AH45" s="242"/>
      <c r="AI45" s="240"/>
      <c r="AJ45" s="241"/>
      <c r="AK45" s="241"/>
      <c r="AL45" s="242"/>
      <c r="AM45" s="244"/>
      <c r="AN45" s="244"/>
      <c r="AO45" s="244"/>
      <c r="AP45" s="240"/>
      <c r="AQ45" s="594"/>
      <c r="AR45" s="193"/>
      <c r="AS45" s="126" t="s">
        <v>355</v>
      </c>
      <c r="AT45" s="127"/>
      <c r="AU45" s="192"/>
      <c r="AV45" s="192"/>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98"/>
      <c r="Q46" s="98"/>
      <c r="R46" s="98"/>
      <c r="S46" s="98"/>
      <c r="T46" s="98"/>
      <c r="U46" s="98"/>
      <c r="V46" s="98"/>
      <c r="W46" s="98"/>
      <c r="X46" s="99"/>
      <c r="Y46" s="472" t="s">
        <v>12</v>
      </c>
      <c r="Z46" s="532"/>
      <c r="AA46" s="533"/>
      <c r="AB46" s="462"/>
      <c r="AC46" s="462"/>
      <c r="AD46" s="46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5"/>
      <c r="B47" s="406"/>
      <c r="C47" s="406"/>
      <c r="D47" s="406"/>
      <c r="E47" s="406"/>
      <c r="F47" s="407"/>
      <c r="G47" s="568"/>
      <c r="H47" s="569"/>
      <c r="I47" s="569"/>
      <c r="J47" s="569"/>
      <c r="K47" s="569"/>
      <c r="L47" s="569"/>
      <c r="M47" s="569"/>
      <c r="N47" s="569"/>
      <c r="O47" s="570"/>
      <c r="P47" s="101"/>
      <c r="Q47" s="101"/>
      <c r="R47" s="101"/>
      <c r="S47" s="101"/>
      <c r="T47" s="101"/>
      <c r="U47" s="101"/>
      <c r="V47" s="101"/>
      <c r="W47" s="101"/>
      <c r="X47" s="102"/>
      <c r="Y47" s="416" t="s">
        <v>54</v>
      </c>
      <c r="Z47" s="417"/>
      <c r="AA47" s="418"/>
      <c r="AB47" s="524"/>
      <c r="AC47" s="524"/>
      <c r="AD47" s="5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8"/>
      <c r="B48" s="409"/>
      <c r="C48" s="409"/>
      <c r="D48" s="409"/>
      <c r="E48" s="409"/>
      <c r="F48" s="410"/>
      <c r="G48" s="571"/>
      <c r="H48" s="572"/>
      <c r="I48" s="572"/>
      <c r="J48" s="572"/>
      <c r="K48" s="572"/>
      <c r="L48" s="572"/>
      <c r="M48" s="572"/>
      <c r="N48" s="572"/>
      <c r="O48" s="573"/>
      <c r="P48" s="104"/>
      <c r="Q48" s="104"/>
      <c r="R48" s="104"/>
      <c r="S48" s="104"/>
      <c r="T48" s="104"/>
      <c r="U48" s="104"/>
      <c r="V48" s="104"/>
      <c r="W48" s="104"/>
      <c r="X48" s="105"/>
      <c r="Y48" s="416" t="s">
        <v>13</v>
      </c>
      <c r="Z48" s="417"/>
      <c r="AA48" s="418"/>
      <c r="AB48" s="557" t="s">
        <v>301</v>
      </c>
      <c r="AC48" s="557"/>
      <c r="AD48" s="55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1" t="s">
        <v>486</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32" t="s">
        <v>253</v>
      </c>
      <c r="AV51" s="932"/>
      <c r="AW51" s="932"/>
      <c r="AX51" s="933"/>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0"/>
      <c r="AC52" s="241"/>
      <c r="AD52" s="242"/>
      <c r="AE52" s="240"/>
      <c r="AF52" s="241"/>
      <c r="AG52" s="241"/>
      <c r="AH52" s="242"/>
      <c r="AI52" s="240"/>
      <c r="AJ52" s="241"/>
      <c r="AK52" s="241"/>
      <c r="AL52" s="242"/>
      <c r="AM52" s="244"/>
      <c r="AN52" s="244"/>
      <c r="AO52" s="244"/>
      <c r="AP52" s="240"/>
      <c r="AQ52" s="594"/>
      <c r="AR52" s="193"/>
      <c r="AS52" s="126" t="s">
        <v>355</v>
      </c>
      <c r="AT52" s="127"/>
      <c r="AU52" s="192"/>
      <c r="AV52" s="192"/>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98"/>
      <c r="Q53" s="98"/>
      <c r="R53" s="98"/>
      <c r="S53" s="98"/>
      <c r="T53" s="98"/>
      <c r="U53" s="98"/>
      <c r="V53" s="98"/>
      <c r="W53" s="98"/>
      <c r="X53" s="99"/>
      <c r="Y53" s="472" t="s">
        <v>12</v>
      </c>
      <c r="Z53" s="532"/>
      <c r="AA53" s="533"/>
      <c r="AB53" s="462"/>
      <c r="AC53" s="462"/>
      <c r="AD53" s="46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5"/>
      <c r="B54" s="406"/>
      <c r="C54" s="406"/>
      <c r="D54" s="406"/>
      <c r="E54" s="406"/>
      <c r="F54" s="407"/>
      <c r="G54" s="568"/>
      <c r="H54" s="569"/>
      <c r="I54" s="569"/>
      <c r="J54" s="569"/>
      <c r="K54" s="569"/>
      <c r="L54" s="569"/>
      <c r="M54" s="569"/>
      <c r="N54" s="569"/>
      <c r="O54" s="570"/>
      <c r="P54" s="101"/>
      <c r="Q54" s="101"/>
      <c r="R54" s="101"/>
      <c r="S54" s="101"/>
      <c r="T54" s="101"/>
      <c r="U54" s="101"/>
      <c r="V54" s="101"/>
      <c r="W54" s="101"/>
      <c r="X54" s="102"/>
      <c r="Y54" s="416" t="s">
        <v>54</v>
      </c>
      <c r="Z54" s="417"/>
      <c r="AA54" s="418"/>
      <c r="AB54" s="524"/>
      <c r="AC54" s="524"/>
      <c r="AD54" s="5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8"/>
      <c r="B55" s="409"/>
      <c r="C55" s="409"/>
      <c r="D55" s="409"/>
      <c r="E55" s="409"/>
      <c r="F55" s="410"/>
      <c r="G55" s="571"/>
      <c r="H55" s="572"/>
      <c r="I55" s="572"/>
      <c r="J55" s="572"/>
      <c r="K55" s="572"/>
      <c r="L55" s="572"/>
      <c r="M55" s="572"/>
      <c r="N55" s="572"/>
      <c r="O55" s="573"/>
      <c r="P55" s="104"/>
      <c r="Q55" s="104"/>
      <c r="R55" s="104"/>
      <c r="S55" s="104"/>
      <c r="T55" s="104"/>
      <c r="U55" s="104"/>
      <c r="V55" s="104"/>
      <c r="W55" s="104"/>
      <c r="X55" s="105"/>
      <c r="Y55" s="416" t="s">
        <v>13</v>
      </c>
      <c r="Z55" s="417"/>
      <c r="AA55" s="418"/>
      <c r="AB55" s="601" t="s">
        <v>14</v>
      </c>
      <c r="AC55" s="601"/>
      <c r="AD55" s="60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1" t="s">
        <v>486</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32" t="s">
        <v>253</v>
      </c>
      <c r="AV58" s="932"/>
      <c r="AW58" s="932"/>
      <c r="AX58" s="933"/>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0"/>
      <c r="AC59" s="241"/>
      <c r="AD59" s="242"/>
      <c r="AE59" s="240"/>
      <c r="AF59" s="241"/>
      <c r="AG59" s="241"/>
      <c r="AH59" s="242"/>
      <c r="AI59" s="240"/>
      <c r="AJ59" s="241"/>
      <c r="AK59" s="241"/>
      <c r="AL59" s="242"/>
      <c r="AM59" s="244"/>
      <c r="AN59" s="244"/>
      <c r="AO59" s="244"/>
      <c r="AP59" s="240"/>
      <c r="AQ59" s="594"/>
      <c r="AR59" s="193"/>
      <c r="AS59" s="126" t="s">
        <v>355</v>
      </c>
      <c r="AT59" s="127"/>
      <c r="AU59" s="192"/>
      <c r="AV59" s="192"/>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98"/>
      <c r="Q60" s="98"/>
      <c r="R60" s="98"/>
      <c r="S60" s="98"/>
      <c r="T60" s="98"/>
      <c r="U60" s="98"/>
      <c r="V60" s="98"/>
      <c r="W60" s="98"/>
      <c r="X60" s="99"/>
      <c r="Y60" s="472" t="s">
        <v>12</v>
      </c>
      <c r="Z60" s="532"/>
      <c r="AA60" s="533"/>
      <c r="AB60" s="462"/>
      <c r="AC60" s="462"/>
      <c r="AD60" s="46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5"/>
      <c r="B61" s="406"/>
      <c r="C61" s="406"/>
      <c r="D61" s="406"/>
      <c r="E61" s="406"/>
      <c r="F61" s="407"/>
      <c r="G61" s="568"/>
      <c r="H61" s="569"/>
      <c r="I61" s="569"/>
      <c r="J61" s="569"/>
      <c r="K61" s="569"/>
      <c r="L61" s="569"/>
      <c r="M61" s="569"/>
      <c r="N61" s="569"/>
      <c r="O61" s="570"/>
      <c r="P61" s="101"/>
      <c r="Q61" s="101"/>
      <c r="R61" s="101"/>
      <c r="S61" s="101"/>
      <c r="T61" s="101"/>
      <c r="U61" s="101"/>
      <c r="V61" s="101"/>
      <c r="W61" s="101"/>
      <c r="X61" s="102"/>
      <c r="Y61" s="416" t="s">
        <v>54</v>
      </c>
      <c r="Z61" s="417"/>
      <c r="AA61" s="418"/>
      <c r="AB61" s="524"/>
      <c r="AC61" s="524"/>
      <c r="AD61" s="5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5"/>
      <c r="B62" s="406"/>
      <c r="C62" s="406"/>
      <c r="D62" s="406"/>
      <c r="E62" s="406"/>
      <c r="F62" s="407"/>
      <c r="G62" s="571"/>
      <c r="H62" s="572"/>
      <c r="I62" s="572"/>
      <c r="J62" s="572"/>
      <c r="K62" s="572"/>
      <c r="L62" s="572"/>
      <c r="M62" s="572"/>
      <c r="N62" s="572"/>
      <c r="O62" s="573"/>
      <c r="P62" s="104"/>
      <c r="Q62" s="104"/>
      <c r="R62" s="104"/>
      <c r="S62" s="104"/>
      <c r="T62" s="104"/>
      <c r="U62" s="104"/>
      <c r="V62" s="104"/>
      <c r="W62" s="104"/>
      <c r="X62" s="105"/>
      <c r="Y62" s="416" t="s">
        <v>13</v>
      </c>
      <c r="Z62" s="417"/>
      <c r="AA62" s="418"/>
      <c r="AB62" s="557" t="s">
        <v>14</v>
      </c>
      <c r="AC62" s="557"/>
      <c r="AD62" s="55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3" t="s">
        <v>487</v>
      </c>
      <c r="B65" s="484"/>
      <c r="C65" s="484"/>
      <c r="D65" s="484"/>
      <c r="E65" s="484"/>
      <c r="F65" s="485"/>
      <c r="G65" s="486"/>
      <c r="H65" s="232" t="s">
        <v>265</v>
      </c>
      <c r="I65" s="232"/>
      <c r="J65" s="232"/>
      <c r="K65" s="232"/>
      <c r="L65" s="232"/>
      <c r="M65" s="232"/>
      <c r="N65" s="232"/>
      <c r="O65" s="233"/>
      <c r="P65" s="231" t="s">
        <v>59</v>
      </c>
      <c r="Q65" s="232"/>
      <c r="R65" s="232"/>
      <c r="S65" s="232"/>
      <c r="T65" s="232"/>
      <c r="U65" s="232"/>
      <c r="V65" s="233"/>
      <c r="W65" s="488" t="s">
        <v>482</v>
      </c>
      <c r="X65" s="489"/>
      <c r="Y65" s="492"/>
      <c r="Z65" s="492"/>
      <c r="AA65" s="493"/>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hidden="1" customHeight="1" x14ac:dyDescent="0.15">
      <c r="A66" s="476"/>
      <c r="B66" s="477"/>
      <c r="C66" s="477"/>
      <c r="D66" s="477"/>
      <c r="E66" s="477"/>
      <c r="F66" s="478"/>
      <c r="G66" s="487"/>
      <c r="H66" s="235"/>
      <c r="I66" s="235"/>
      <c r="J66" s="235"/>
      <c r="K66" s="235"/>
      <c r="L66" s="235"/>
      <c r="M66" s="235"/>
      <c r="N66" s="235"/>
      <c r="O66" s="236"/>
      <c r="P66" s="234"/>
      <c r="Q66" s="235"/>
      <c r="R66" s="235"/>
      <c r="S66" s="235"/>
      <c r="T66" s="235"/>
      <c r="U66" s="235"/>
      <c r="V66" s="236"/>
      <c r="W66" s="490"/>
      <c r="X66" s="491"/>
      <c r="Y66" s="494"/>
      <c r="Z66" s="494"/>
      <c r="AA66" s="495"/>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485</v>
      </c>
      <c r="AX66" s="247"/>
    </row>
    <row r="67" spans="1:50" ht="23.25" hidden="1" customHeight="1" x14ac:dyDescent="0.15">
      <c r="A67" s="476"/>
      <c r="B67" s="477"/>
      <c r="C67" s="477"/>
      <c r="D67" s="477"/>
      <c r="E67" s="477"/>
      <c r="F67" s="478"/>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511</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6"/>
      <c r="B68" s="477"/>
      <c r="C68" s="477"/>
      <c r="D68" s="477"/>
      <c r="E68" s="477"/>
      <c r="F68" s="47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511</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6"/>
      <c r="B69" s="477"/>
      <c r="C69" s="477"/>
      <c r="D69" s="477"/>
      <c r="E69" s="477"/>
      <c r="F69" s="47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512</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6" t="s">
        <v>493</v>
      </c>
      <c r="B70" s="477"/>
      <c r="C70" s="477"/>
      <c r="D70" s="477"/>
      <c r="E70" s="477"/>
      <c r="F70" s="478"/>
      <c r="G70" s="249" t="s">
        <v>364</v>
      </c>
      <c r="H70" s="300"/>
      <c r="I70" s="300"/>
      <c r="J70" s="300"/>
      <c r="K70" s="300"/>
      <c r="L70" s="300"/>
      <c r="M70" s="300"/>
      <c r="N70" s="300"/>
      <c r="O70" s="300"/>
      <c r="P70" s="300"/>
      <c r="Q70" s="300"/>
      <c r="R70" s="300"/>
      <c r="S70" s="300"/>
      <c r="T70" s="300"/>
      <c r="U70" s="300"/>
      <c r="V70" s="300"/>
      <c r="W70" s="303" t="s">
        <v>510</v>
      </c>
      <c r="X70" s="304"/>
      <c r="Y70" s="263" t="s">
        <v>12</v>
      </c>
      <c r="Z70" s="263"/>
      <c r="AA70" s="264"/>
      <c r="AB70" s="265" t="s">
        <v>511</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6"/>
      <c r="B71" s="477"/>
      <c r="C71" s="477"/>
      <c r="D71" s="477"/>
      <c r="E71" s="477"/>
      <c r="F71" s="47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511</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9"/>
      <c r="B72" s="480"/>
      <c r="C72" s="480"/>
      <c r="D72" s="480"/>
      <c r="E72" s="480"/>
      <c r="F72" s="48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512</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7" t="s">
        <v>487</v>
      </c>
      <c r="B73" s="508"/>
      <c r="C73" s="508"/>
      <c r="D73" s="508"/>
      <c r="E73" s="508"/>
      <c r="F73" s="509"/>
      <c r="G73" s="586"/>
      <c r="H73" s="123" t="s">
        <v>265</v>
      </c>
      <c r="I73" s="123"/>
      <c r="J73" s="123"/>
      <c r="K73" s="123"/>
      <c r="L73" s="123"/>
      <c r="M73" s="123"/>
      <c r="N73" s="123"/>
      <c r="O73" s="124"/>
      <c r="P73" s="152" t="s">
        <v>59</v>
      </c>
      <c r="Q73" s="123"/>
      <c r="R73" s="123"/>
      <c r="S73" s="123"/>
      <c r="T73" s="123"/>
      <c r="U73" s="123"/>
      <c r="V73" s="123"/>
      <c r="W73" s="123"/>
      <c r="X73" s="124"/>
      <c r="Y73" s="588"/>
      <c r="Z73" s="589"/>
      <c r="AA73" s="590"/>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x14ac:dyDescent="0.15">
      <c r="A74" s="510"/>
      <c r="B74" s="511"/>
      <c r="C74" s="511"/>
      <c r="D74" s="511"/>
      <c r="E74" s="511"/>
      <c r="F74" s="512"/>
      <c r="G74" s="58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4"/>
      <c r="AR74" s="193"/>
      <c r="AS74" s="126" t="s">
        <v>355</v>
      </c>
      <c r="AT74" s="127"/>
      <c r="AU74" s="594"/>
      <c r="AV74" s="193"/>
      <c r="AW74" s="126" t="s">
        <v>300</v>
      </c>
      <c r="AX74" s="188"/>
    </row>
    <row r="75" spans="1:50" ht="23.25" hidden="1" customHeight="1" x14ac:dyDescent="0.15">
      <c r="A75" s="510"/>
      <c r="B75" s="511"/>
      <c r="C75" s="511"/>
      <c r="D75" s="511"/>
      <c r="E75" s="511"/>
      <c r="F75" s="512"/>
      <c r="G75" s="616"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0"/>
      <c r="B76" s="511"/>
      <c r="C76" s="511"/>
      <c r="D76" s="511"/>
      <c r="E76" s="511"/>
      <c r="F76" s="512"/>
      <c r="G76" s="617"/>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0"/>
      <c r="B77" s="511"/>
      <c r="C77" s="511"/>
      <c r="D77" s="511"/>
      <c r="E77" s="511"/>
      <c r="F77" s="512"/>
      <c r="G77" s="618"/>
      <c r="H77" s="104"/>
      <c r="I77" s="104"/>
      <c r="J77" s="104"/>
      <c r="K77" s="104"/>
      <c r="L77" s="104"/>
      <c r="M77" s="104"/>
      <c r="N77" s="104"/>
      <c r="O77" s="105"/>
      <c r="P77" s="101"/>
      <c r="Q77" s="101"/>
      <c r="R77" s="101"/>
      <c r="S77" s="101"/>
      <c r="T77" s="101"/>
      <c r="U77" s="101"/>
      <c r="V77" s="101"/>
      <c r="W77" s="101"/>
      <c r="X77" s="102"/>
      <c r="Y77" s="152" t="s">
        <v>13</v>
      </c>
      <c r="Z77" s="123"/>
      <c r="AA77" s="124"/>
      <c r="AB77" s="580" t="s">
        <v>14</v>
      </c>
      <c r="AC77" s="580"/>
      <c r="AD77" s="580"/>
      <c r="AE77" s="899"/>
      <c r="AF77" s="900"/>
      <c r="AG77" s="900"/>
      <c r="AH77" s="900"/>
      <c r="AI77" s="899"/>
      <c r="AJ77" s="900"/>
      <c r="AK77" s="900"/>
      <c r="AL77" s="900"/>
      <c r="AM77" s="899"/>
      <c r="AN77" s="900"/>
      <c r="AO77" s="900"/>
      <c r="AP77" s="900"/>
      <c r="AQ77" s="333"/>
      <c r="AR77" s="200"/>
      <c r="AS77" s="200"/>
      <c r="AT77" s="334"/>
      <c r="AU77" s="212"/>
      <c r="AV77" s="212"/>
      <c r="AW77" s="212"/>
      <c r="AX77" s="214"/>
    </row>
    <row r="78" spans="1:50" ht="69.75" hidden="1" customHeight="1" x14ac:dyDescent="0.15">
      <c r="A78" s="328" t="s">
        <v>524</v>
      </c>
      <c r="B78" s="329"/>
      <c r="C78" s="329"/>
      <c r="D78" s="329"/>
      <c r="E78" s="326" t="s">
        <v>459</v>
      </c>
      <c r="F78" s="327"/>
      <c r="G78" s="57" t="s">
        <v>364</v>
      </c>
      <c r="H78" s="591"/>
      <c r="I78" s="592"/>
      <c r="J78" s="592"/>
      <c r="K78" s="592"/>
      <c r="L78" s="592"/>
      <c r="M78" s="592"/>
      <c r="N78" s="592"/>
      <c r="O78" s="593"/>
      <c r="P78" s="140"/>
      <c r="Q78" s="140"/>
      <c r="R78" s="140"/>
      <c r="S78" s="140"/>
      <c r="T78" s="140"/>
      <c r="U78" s="140"/>
      <c r="V78" s="140"/>
      <c r="W78" s="140"/>
      <c r="X78" s="140"/>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1" t="s">
        <v>481</v>
      </c>
      <c r="AP79" s="272"/>
      <c r="AQ79" s="272"/>
      <c r="AR79" s="81" t="s">
        <v>479</v>
      </c>
      <c r="AS79" s="271"/>
      <c r="AT79" s="272"/>
      <c r="AU79" s="272"/>
      <c r="AV79" s="272"/>
      <c r="AW79" s="272"/>
      <c r="AX79" s="955"/>
    </row>
    <row r="80" spans="1:50" ht="18.75" hidden="1" customHeight="1" x14ac:dyDescent="0.15">
      <c r="A80" s="873" t="s">
        <v>266</v>
      </c>
      <c r="B80" s="525" t="s">
        <v>478</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467</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74"/>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4"/>
      <c r="B82" s="528"/>
      <c r="C82" s="429"/>
      <c r="D82" s="429"/>
      <c r="E82" s="429"/>
      <c r="F82" s="430"/>
      <c r="G82" s="685"/>
      <c r="H82" s="685"/>
      <c r="I82" s="685"/>
      <c r="J82" s="685"/>
      <c r="K82" s="685"/>
      <c r="L82" s="685"/>
      <c r="M82" s="685"/>
      <c r="N82" s="685"/>
      <c r="O82" s="685"/>
      <c r="P82" s="685"/>
      <c r="Q82" s="685"/>
      <c r="R82" s="685"/>
      <c r="S82" s="685"/>
      <c r="T82" s="685"/>
      <c r="U82" s="685"/>
      <c r="V82" s="685"/>
      <c r="W82" s="685"/>
      <c r="X82" s="685"/>
      <c r="Y82" s="685"/>
      <c r="Z82" s="685"/>
      <c r="AA82" s="686"/>
      <c r="AB82" s="893"/>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4"/>
    </row>
    <row r="83" spans="1:60" ht="22.5" hidden="1" customHeight="1" x14ac:dyDescent="0.15">
      <c r="A83" s="874"/>
      <c r="B83" s="528"/>
      <c r="C83" s="429"/>
      <c r="D83" s="429"/>
      <c r="E83" s="429"/>
      <c r="F83" s="430"/>
      <c r="G83" s="687"/>
      <c r="H83" s="687"/>
      <c r="I83" s="687"/>
      <c r="J83" s="687"/>
      <c r="K83" s="687"/>
      <c r="L83" s="687"/>
      <c r="M83" s="687"/>
      <c r="N83" s="687"/>
      <c r="O83" s="687"/>
      <c r="P83" s="687"/>
      <c r="Q83" s="687"/>
      <c r="R83" s="687"/>
      <c r="S83" s="687"/>
      <c r="T83" s="687"/>
      <c r="U83" s="687"/>
      <c r="V83" s="687"/>
      <c r="W83" s="687"/>
      <c r="X83" s="687"/>
      <c r="Y83" s="687"/>
      <c r="Z83" s="687"/>
      <c r="AA83" s="688"/>
      <c r="AB83" s="895"/>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6"/>
    </row>
    <row r="84" spans="1:60" ht="19.5" hidden="1" customHeight="1" x14ac:dyDescent="0.15">
      <c r="A84" s="874"/>
      <c r="B84" s="529"/>
      <c r="C84" s="530"/>
      <c r="D84" s="530"/>
      <c r="E84" s="530"/>
      <c r="F84" s="531"/>
      <c r="G84" s="689"/>
      <c r="H84" s="689"/>
      <c r="I84" s="689"/>
      <c r="J84" s="689"/>
      <c r="K84" s="689"/>
      <c r="L84" s="689"/>
      <c r="M84" s="689"/>
      <c r="N84" s="689"/>
      <c r="O84" s="689"/>
      <c r="P84" s="689"/>
      <c r="Q84" s="689"/>
      <c r="R84" s="689"/>
      <c r="S84" s="689"/>
      <c r="T84" s="689"/>
      <c r="U84" s="689"/>
      <c r="V84" s="689"/>
      <c r="W84" s="689"/>
      <c r="X84" s="689"/>
      <c r="Y84" s="689"/>
      <c r="Z84" s="689"/>
      <c r="AA84" s="690"/>
      <c r="AB84" s="897"/>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8"/>
    </row>
    <row r="85" spans="1:60" ht="18.75" hidden="1" customHeight="1" x14ac:dyDescent="0.15">
      <c r="A85" s="874"/>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57"/>
      <c r="Z85" s="158"/>
      <c r="AA85" s="159"/>
      <c r="AB85" s="558" t="s">
        <v>11</v>
      </c>
      <c r="AC85" s="559"/>
      <c r="AD85" s="560"/>
      <c r="AE85" s="237" t="s">
        <v>356</v>
      </c>
      <c r="AF85" s="238"/>
      <c r="AG85" s="238"/>
      <c r="AH85" s="239"/>
      <c r="AI85" s="237" t="s">
        <v>362</v>
      </c>
      <c r="AJ85" s="238"/>
      <c r="AK85" s="238"/>
      <c r="AL85" s="239"/>
      <c r="AM85" s="243" t="s">
        <v>466</v>
      </c>
      <c r="AN85" s="243"/>
      <c r="AO85" s="243"/>
      <c r="AP85" s="237"/>
      <c r="AQ85" s="152" t="s">
        <v>354</v>
      </c>
      <c r="AR85" s="123"/>
      <c r="AS85" s="123"/>
      <c r="AT85" s="124"/>
      <c r="AU85" s="534" t="s">
        <v>253</v>
      </c>
      <c r="AV85" s="534"/>
      <c r="AW85" s="534"/>
      <c r="AX85" s="535"/>
      <c r="AY85" s="10"/>
      <c r="AZ85" s="10"/>
      <c r="BA85" s="10"/>
      <c r="BB85" s="10"/>
      <c r="BC85" s="10"/>
    </row>
    <row r="86" spans="1:60" ht="18.75" hidden="1" customHeight="1" x14ac:dyDescent="0.15">
      <c r="A86" s="874"/>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9" t="s">
        <v>300</v>
      </c>
      <c r="AX86" s="400"/>
      <c r="AY86" s="10"/>
      <c r="AZ86" s="10"/>
      <c r="BA86" s="10"/>
      <c r="BB86" s="10"/>
      <c r="BC86" s="10"/>
      <c r="BD86" s="10"/>
      <c r="BE86" s="10"/>
      <c r="BF86" s="10"/>
      <c r="BG86" s="10"/>
      <c r="BH86" s="10"/>
    </row>
    <row r="87" spans="1:60" ht="23.25" hidden="1" customHeight="1" x14ac:dyDescent="0.15">
      <c r="A87" s="874"/>
      <c r="B87" s="429"/>
      <c r="C87" s="429"/>
      <c r="D87" s="429"/>
      <c r="E87" s="429"/>
      <c r="F87" s="430"/>
      <c r="G87" s="97"/>
      <c r="H87" s="98"/>
      <c r="I87" s="98"/>
      <c r="J87" s="98"/>
      <c r="K87" s="98"/>
      <c r="L87" s="98"/>
      <c r="M87" s="98"/>
      <c r="N87" s="98"/>
      <c r="O87" s="99"/>
      <c r="P87" s="98"/>
      <c r="Q87" s="515"/>
      <c r="R87" s="515"/>
      <c r="S87" s="515"/>
      <c r="T87" s="515"/>
      <c r="U87" s="515"/>
      <c r="V87" s="515"/>
      <c r="W87" s="515"/>
      <c r="X87" s="516"/>
      <c r="Y87" s="562" t="s">
        <v>62</v>
      </c>
      <c r="Z87" s="563"/>
      <c r="AA87" s="564"/>
      <c r="AB87" s="462"/>
      <c r="AC87" s="462"/>
      <c r="AD87" s="462"/>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4"/>
      <c r="B88" s="429"/>
      <c r="C88" s="429"/>
      <c r="D88" s="429"/>
      <c r="E88" s="429"/>
      <c r="F88" s="430"/>
      <c r="G88" s="100"/>
      <c r="H88" s="101"/>
      <c r="I88" s="101"/>
      <c r="J88" s="101"/>
      <c r="K88" s="101"/>
      <c r="L88" s="101"/>
      <c r="M88" s="101"/>
      <c r="N88" s="101"/>
      <c r="O88" s="102"/>
      <c r="P88" s="517"/>
      <c r="Q88" s="517"/>
      <c r="R88" s="517"/>
      <c r="S88" s="517"/>
      <c r="T88" s="517"/>
      <c r="U88" s="517"/>
      <c r="V88" s="517"/>
      <c r="W88" s="517"/>
      <c r="X88" s="518"/>
      <c r="Y88" s="459" t="s">
        <v>54</v>
      </c>
      <c r="Z88" s="460"/>
      <c r="AA88" s="461"/>
      <c r="AB88" s="524"/>
      <c r="AC88" s="524"/>
      <c r="AD88" s="524"/>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4"/>
      <c r="B89" s="530"/>
      <c r="C89" s="530"/>
      <c r="D89" s="530"/>
      <c r="E89" s="530"/>
      <c r="F89" s="531"/>
      <c r="G89" s="103"/>
      <c r="H89" s="104"/>
      <c r="I89" s="104"/>
      <c r="J89" s="104"/>
      <c r="K89" s="104"/>
      <c r="L89" s="104"/>
      <c r="M89" s="104"/>
      <c r="N89" s="104"/>
      <c r="O89" s="105"/>
      <c r="P89" s="169"/>
      <c r="Q89" s="169"/>
      <c r="R89" s="169"/>
      <c r="S89" s="169"/>
      <c r="T89" s="169"/>
      <c r="U89" s="169"/>
      <c r="V89" s="169"/>
      <c r="W89" s="169"/>
      <c r="X89" s="561"/>
      <c r="Y89" s="459" t="s">
        <v>13</v>
      </c>
      <c r="Z89" s="460"/>
      <c r="AA89" s="461"/>
      <c r="AB89" s="601" t="s">
        <v>14</v>
      </c>
      <c r="AC89" s="601"/>
      <c r="AD89" s="601"/>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4"/>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57"/>
      <c r="Z90" s="158"/>
      <c r="AA90" s="159"/>
      <c r="AB90" s="558" t="s">
        <v>11</v>
      </c>
      <c r="AC90" s="559"/>
      <c r="AD90" s="560"/>
      <c r="AE90" s="237" t="s">
        <v>356</v>
      </c>
      <c r="AF90" s="238"/>
      <c r="AG90" s="238"/>
      <c r="AH90" s="239"/>
      <c r="AI90" s="237" t="s">
        <v>362</v>
      </c>
      <c r="AJ90" s="238"/>
      <c r="AK90" s="238"/>
      <c r="AL90" s="239"/>
      <c r="AM90" s="243" t="s">
        <v>466</v>
      </c>
      <c r="AN90" s="243"/>
      <c r="AO90" s="243"/>
      <c r="AP90" s="237"/>
      <c r="AQ90" s="152" t="s">
        <v>354</v>
      </c>
      <c r="AR90" s="123"/>
      <c r="AS90" s="123"/>
      <c r="AT90" s="124"/>
      <c r="AU90" s="534" t="s">
        <v>253</v>
      </c>
      <c r="AV90" s="534"/>
      <c r="AW90" s="534"/>
      <c r="AX90" s="535"/>
    </row>
    <row r="91" spans="1:60" ht="18.75" hidden="1" customHeight="1" x14ac:dyDescent="0.15">
      <c r="A91" s="874"/>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9" t="s">
        <v>300</v>
      </c>
      <c r="AX91" s="400"/>
      <c r="AY91" s="10"/>
      <c r="AZ91" s="10"/>
      <c r="BA91" s="10"/>
      <c r="BB91" s="10"/>
      <c r="BC91" s="10"/>
    </row>
    <row r="92" spans="1:60" ht="23.25" hidden="1" customHeight="1" x14ac:dyDescent="0.15">
      <c r="A92" s="874"/>
      <c r="B92" s="429"/>
      <c r="C92" s="429"/>
      <c r="D92" s="429"/>
      <c r="E92" s="429"/>
      <c r="F92" s="430"/>
      <c r="G92" s="97"/>
      <c r="H92" s="98"/>
      <c r="I92" s="98"/>
      <c r="J92" s="98"/>
      <c r="K92" s="98"/>
      <c r="L92" s="98"/>
      <c r="M92" s="98"/>
      <c r="N92" s="98"/>
      <c r="O92" s="99"/>
      <c r="P92" s="98"/>
      <c r="Q92" s="515"/>
      <c r="R92" s="515"/>
      <c r="S92" s="515"/>
      <c r="T92" s="515"/>
      <c r="U92" s="515"/>
      <c r="V92" s="515"/>
      <c r="W92" s="515"/>
      <c r="X92" s="516"/>
      <c r="Y92" s="562" t="s">
        <v>62</v>
      </c>
      <c r="Z92" s="563"/>
      <c r="AA92" s="564"/>
      <c r="AB92" s="462"/>
      <c r="AC92" s="462"/>
      <c r="AD92" s="462"/>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4"/>
      <c r="B93" s="429"/>
      <c r="C93" s="429"/>
      <c r="D93" s="429"/>
      <c r="E93" s="429"/>
      <c r="F93" s="430"/>
      <c r="G93" s="100"/>
      <c r="H93" s="101"/>
      <c r="I93" s="101"/>
      <c r="J93" s="101"/>
      <c r="K93" s="101"/>
      <c r="L93" s="101"/>
      <c r="M93" s="101"/>
      <c r="N93" s="101"/>
      <c r="O93" s="102"/>
      <c r="P93" s="517"/>
      <c r="Q93" s="517"/>
      <c r="R93" s="517"/>
      <c r="S93" s="517"/>
      <c r="T93" s="517"/>
      <c r="U93" s="517"/>
      <c r="V93" s="517"/>
      <c r="W93" s="517"/>
      <c r="X93" s="518"/>
      <c r="Y93" s="459" t="s">
        <v>54</v>
      </c>
      <c r="Z93" s="460"/>
      <c r="AA93" s="461"/>
      <c r="AB93" s="524"/>
      <c r="AC93" s="524"/>
      <c r="AD93" s="524"/>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4"/>
      <c r="B94" s="530"/>
      <c r="C94" s="530"/>
      <c r="D94" s="530"/>
      <c r="E94" s="530"/>
      <c r="F94" s="531"/>
      <c r="G94" s="103"/>
      <c r="H94" s="104"/>
      <c r="I94" s="104"/>
      <c r="J94" s="104"/>
      <c r="K94" s="104"/>
      <c r="L94" s="104"/>
      <c r="M94" s="104"/>
      <c r="N94" s="104"/>
      <c r="O94" s="105"/>
      <c r="P94" s="169"/>
      <c r="Q94" s="169"/>
      <c r="R94" s="169"/>
      <c r="S94" s="169"/>
      <c r="T94" s="169"/>
      <c r="U94" s="169"/>
      <c r="V94" s="169"/>
      <c r="W94" s="169"/>
      <c r="X94" s="561"/>
      <c r="Y94" s="459" t="s">
        <v>13</v>
      </c>
      <c r="Z94" s="460"/>
      <c r="AA94" s="461"/>
      <c r="AB94" s="601" t="s">
        <v>14</v>
      </c>
      <c r="AC94" s="601"/>
      <c r="AD94" s="601"/>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4"/>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57"/>
      <c r="Z95" s="158"/>
      <c r="AA95" s="159"/>
      <c r="AB95" s="558" t="s">
        <v>11</v>
      </c>
      <c r="AC95" s="559"/>
      <c r="AD95" s="560"/>
      <c r="AE95" s="237" t="s">
        <v>356</v>
      </c>
      <c r="AF95" s="238"/>
      <c r="AG95" s="238"/>
      <c r="AH95" s="239"/>
      <c r="AI95" s="237" t="s">
        <v>362</v>
      </c>
      <c r="AJ95" s="238"/>
      <c r="AK95" s="238"/>
      <c r="AL95" s="239"/>
      <c r="AM95" s="243" t="s">
        <v>466</v>
      </c>
      <c r="AN95" s="243"/>
      <c r="AO95" s="243"/>
      <c r="AP95" s="237"/>
      <c r="AQ95" s="152" t="s">
        <v>354</v>
      </c>
      <c r="AR95" s="123"/>
      <c r="AS95" s="123"/>
      <c r="AT95" s="124"/>
      <c r="AU95" s="534" t="s">
        <v>253</v>
      </c>
      <c r="AV95" s="534"/>
      <c r="AW95" s="534"/>
      <c r="AX95" s="535"/>
      <c r="AY95" s="10"/>
      <c r="AZ95" s="10"/>
      <c r="BA95" s="10"/>
      <c r="BB95" s="10"/>
      <c r="BC95" s="10"/>
      <c r="BD95" s="10"/>
      <c r="BE95" s="10"/>
      <c r="BF95" s="10"/>
      <c r="BG95" s="10"/>
      <c r="BH95" s="10"/>
    </row>
    <row r="96" spans="1:60" ht="18.75" hidden="1" customHeight="1" x14ac:dyDescent="0.15">
      <c r="A96" s="874"/>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9" t="s">
        <v>300</v>
      </c>
      <c r="AX96" s="400"/>
    </row>
    <row r="97" spans="1:60" ht="23.25" hidden="1" customHeight="1" x14ac:dyDescent="0.15">
      <c r="A97" s="874"/>
      <c r="B97" s="429"/>
      <c r="C97" s="429"/>
      <c r="D97" s="429"/>
      <c r="E97" s="429"/>
      <c r="F97" s="430"/>
      <c r="G97" s="97"/>
      <c r="H97" s="98"/>
      <c r="I97" s="98"/>
      <c r="J97" s="98"/>
      <c r="K97" s="98"/>
      <c r="L97" s="98"/>
      <c r="M97" s="98"/>
      <c r="N97" s="98"/>
      <c r="O97" s="99"/>
      <c r="P97" s="98"/>
      <c r="Q97" s="515"/>
      <c r="R97" s="515"/>
      <c r="S97" s="515"/>
      <c r="T97" s="515"/>
      <c r="U97" s="515"/>
      <c r="V97" s="515"/>
      <c r="W97" s="515"/>
      <c r="X97" s="516"/>
      <c r="Y97" s="562" t="s">
        <v>62</v>
      </c>
      <c r="Z97" s="563"/>
      <c r="AA97" s="564"/>
      <c r="AB97" s="469"/>
      <c r="AC97" s="470"/>
      <c r="AD97" s="471"/>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4"/>
      <c r="B98" s="429"/>
      <c r="C98" s="429"/>
      <c r="D98" s="429"/>
      <c r="E98" s="429"/>
      <c r="F98" s="430"/>
      <c r="G98" s="100"/>
      <c r="H98" s="101"/>
      <c r="I98" s="101"/>
      <c r="J98" s="101"/>
      <c r="K98" s="101"/>
      <c r="L98" s="101"/>
      <c r="M98" s="101"/>
      <c r="N98" s="101"/>
      <c r="O98" s="102"/>
      <c r="P98" s="517"/>
      <c r="Q98" s="517"/>
      <c r="R98" s="517"/>
      <c r="S98" s="517"/>
      <c r="T98" s="517"/>
      <c r="U98" s="517"/>
      <c r="V98" s="517"/>
      <c r="W98" s="517"/>
      <c r="X98" s="518"/>
      <c r="Y98" s="459" t="s">
        <v>54</v>
      </c>
      <c r="Z98" s="460"/>
      <c r="AA98" s="461"/>
      <c r="AB98" s="581"/>
      <c r="AC98" s="582"/>
      <c r="AD98" s="583"/>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5"/>
      <c r="B99" s="431"/>
      <c r="C99" s="431"/>
      <c r="D99" s="431"/>
      <c r="E99" s="431"/>
      <c r="F99" s="432"/>
      <c r="G99" s="584"/>
      <c r="H99" s="208"/>
      <c r="I99" s="208"/>
      <c r="J99" s="208"/>
      <c r="K99" s="208"/>
      <c r="L99" s="208"/>
      <c r="M99" s="208"/>
      <c r="N99" s="208"/>
      <c r="O99" s="585"/>
      <c r="P99" s="519"/>
      <c r="Q99" s="519"/>
      <c r="R99" s="519"/>
      <c r="S99" s="519"/>
      <c r="T99" s="519"/>
      <c r="U99" s="519"/>
      <c r="V99" s="519"/>
      <c r="W99" s="519"/>
      <c r="X99" s="520"/>
      <c r="Y99" s="904" t="s">
        <v>13</v>
      </c>
      <c r="Z99" s="905"/>
      <c r="AA99" s="906"/>
      <c r="AB99" s="901" t="s">
        <v>14</v>
      </c>
      <c r="AC99" s="902"/>
      <c r="AD99" s="903"/>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488</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63"/>
      <c r="Z100" s="864"/>
      <c r="AA100" s="865"/>
      <c r="AB100" s="482" t="s">
        <v>11</v>
      </c>
      <c r="AC100" s="482"/>
      <c r="AD100" s="482"/>
      <c r="AE100" s="540" t="s">
        <v>356</v>
      </c>
      <c r="AF100" s="541"/>
      <c r="AG100" s="541"/>
      <c r="AH100" s="542"/>
      <c r="AI100" s="540" t="s">
        <v>362</v>
      </c>
      <c r="AJ100" s="541"/>
      <c r="AK100" s="541"/>
      <c r="AL100" s="542"/>
      <c r="AM100" s="540" t="s">
        <v>466</v>
      </c>
      <c r="AN100" s="541"/>
      <c r="AO100" s="541"/>
      <c r="AP100" s="542"/>
      <c r="AQ100" s="313" t="s">
        <v>489</v>
      </c>
      <c r="AR100" s="314"/>
      <c r="AS100" s="314"/>
      <c r="AT100" s="315"/>
      <c r="AU100" s="313" t="s">
        <v>534</v>
      </c>
      <c r="AV100" s="314"/>
      <c r="AW100" s="314"/>
      <c r="AX100" s="316"/>
    </row>
    <row r="101" spans="1:60" ht="23.25" customHeight="1" x14ac:dyDescent="0.15">
      <c r="A101" s="423"/>
      <c r="B101" s="424"/>
      <c r="C101" s="424"/>
      <c r="D101" s="424"/>
      <c r="E101" s="424"/>
      <c r="F101" s="425"/>
      <c r="G101" s="98" t="s">
        <v>574</v>
      </c>
      <c r="H101" s="98"/>
      <c r="I101" s="98"/>
      <c r="J101" s="98"/>
      <c r="K101" s="98"/>
      <c r="L101" s="98"/>
      <c r="M101" s="98"/>
      <c r="N101" s="98"/>
      <c r="O101" s="98"/>
      <c r="P101" s="98"/>
      <c r="Q101" s="98"/>
      <c r="R101" s="98"/>
      <c r="S101" s="98"/>
      <c r="T101" s="98"/>
      <c r="U101" s="98"/>
      <c r="V101" s="98"/>
      <c r="W101" s="98"/>
      <c r="X101" s="99"/>
      <c r="Y101" s="543" t="s">
        <v>55</v>
      </c>
      <c r="Z101" s="544"/>
      <c r="AA101" s="545"/>
      <c r="AB101" s="462" t="s">
        <v>575</v>
      </c>
      <c r="AC101" s="462"/>
      <c r="AD101" s="462"/>
      <c r="AE101" s="211">
        <v>31576</v>
      </c>
      <c r="AF101" s="212"/>
      <c r="AG101" s="212"/>
      <c r="AH101" s="213"/>
      <c r="AI101" s="211">
        <v>30223</v>
      </c>
      <c r="AJ101" s="212"/>
      <c r="AK101" s="212"/>
      <c r="AL101" s="213"/>
      <c r="AM101" s="211">
        <v>30246</v>
      </c>
      <c r="AN101" s="212"/>
      <c r="AO101" s="212"/>
      <c r="AP101" s="213"/>
      <c r="AQ101" s="211" t="s">
        <v>566</v>
      </c>
      <c r="AR101" s="212"/>
      <c r="AS101" s="212"/>
      <c r="AT101" s="213"/>
      <c r="AU101" s="211" t="s">
        <v>566</v>
      </c>
      <c r="AV101" s="212"/>
      <c r="AW101" s="212"/>
      <c r="AX101" s="213"/>
    </row>
    <row r="102" spans="1:60" ht="23.25" customHeight="1" x14ac:dyDescent="0.15">
      <c r="A102" s="426"/>
      <c r="B102" s="427"/>
      <c r="C102" s="427"/>
      <c r="D102" s="427"/>
      <c r="E102" s="427"/>
      <c r="F102" s="428"/>
      <c r="G102" s="104"/>
      <c r="H102" s="104"/>
      <c r="I102" s="104"/>
      <c r="J102" s="104"/>
      <c r="K102" s="104"/>
      <c r="L102" s="104"/>
      <c r="M102" s="104"/>
      <c r="N102" s="104"/>
      <c r="O102" s="104"/>
      <c r="P102" s="104"/>
      <c r="Q102" s="104"/>
      <c r="R102" s="104"/>
      <c r="S102" s="104"/>
      <c r="T102" s="104"/>
      <c r="U102" s="104"/>
      <c r="V102" s="104"/>
      <c r="W102" s="104"/>
      <c r="X102" s="105"/>
      <c r="Y102" s="446" t="s">
        <v>56</v>
      </c>
      <c r="Z102" s="447"/>
      <c r="AA102" s="448"/>
      <c r="AB102" s="462" t="s">
        <v>575</v>
      </c>
      <c r="AC102" s="462"/>
      <c r="AD102" s="462"/>
      <c r="AE102" s="419">
        <v>37403</v>
      </c>
      <c r="AF102" s="419"/>
      <c r="AG102" s="419"/>
      <c r="AH102" s="419"/>
      <c r="AI102" s="419">
        <f>AE101</f>
        <v>31576</v>
      </c>
      <c r="AJ102" s="419"/>
      <c r="AK102" s="419"/>
      <c r="AL102" s="419"/>
      <c r="AM102" s="419">
        <f>AI101</f>
        <v>30223</v>
      </c>
      <c r="AN102" s="419"/>
      <c r="AO102" s="419"/>
      <c r="AP102" s="419"/>
      <c r="AQ102" s="266">
        <f>AM101</f>
        <v>30246</v>
      </c>
      <c r="AR102" s="267"/>
      <c r="AS102" s="267"/>
      <c r="AT102" s="312"/>
      <c r="AU102" s="266" t="s">
        <v>566</v>
      </c>
      <c r="AV102" s="267"/>
      <c r="AW102" s="267"/>
      <c r="AX102" s="312"/>
    </row>
    <row r="103" spans="1:60" ht="31.5" customHeight="1" x14ac:dyDescent="0.15">
      <c r="A103" s="420" t="s">
        <v>488</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356</v>
      </c>
      <c r="AF103" s="417"/>
      <c r="AG103" s="417"/>
      <c r="AH103" s="418"/>
      <c r="AI103" s="416" t="s">
        <v>362</v>
      </c>
      <c r="AJ103" s="417"/>
      <c r="AK103" s="417"/>
      <c r="AL103" s="418"/>
      <c r="AM103" s="416" t="s">
        <v>466</v>
      </c>
      <c r="AN103" s="417"/>
      <c r="AO103" s="417"/>
      <c r="AP103" s="418"/>
      <c r="AQ103" s="277" t="s">
        <v>489</v>
      </c>
      <c r="AR103" s="278"/>
      <c r="AS103" s="278"/>
      <c r="AT103" s="317"/>
      <c r="AU103" s="277" t="s">
        <v>534</v>
      </c>
      <c r="AV103" s="278"/>
      <c r="AW103" s="278"/>
      <c r="AX103" s="279"/>
    </row>
    <row r="104" spans="1:60" ht="23.25" customHeight="1" x14ac:dyDescent="0.15">
      <c r="A104" s="423"/>
      <c r="B104" s="424"/>
      <c r="C104" s="424"/>
      <c r="D104" s="424"/>
      <c r="E104" s="424"/>
      <c r="F104" s="425"/>
      <c r="G104" s="98" t="s">
        <v>576</v>
      </c>
      <c r="H104" s="98"/>
      <c r="I104" s="98"/>
      <c r="J104" s="98"/>
      <c r="K104" s="98"/>
      <c r="L104" s="98"/>
      <c r="M104" s="98"/>
      <c r="N104" s="98"/>
      <c r="O104" s="98"/>
      <c r="P104" s="98"/>
      <c r="Q104" s="98"/>
      <c r="R104" s="98"/>
      <c r="S104" s="98"/>
      <c r="T104" s="98"/>
      <c r="U104" s="98"/>
      <c r="V104" s="98"/>
      <c r="W104" s="98"/>
      <c r="X104" s="99"/>
      <c r="Y104" s="466" t="s">
        <v>55</v>
      </c>
      <c r="Z104" s="467"/>
      <c r="AA104" s="468"/>
      <c r="AB104" s="546" t="s">
        <v>575</v>
      </c>
      <c r="AC104" s="547"/>
      <c r="AD104" s="548"/>
      <c r="AE104" s="211">
        <v>2812</v>
      </c>
      <c r="AF104" s="212"/>
      <c r="AG104" s="212"/>
      <c r="AH104" s="213"/>
      <c r="AI104" s="211">
        <v>2983</v>
      </c>
      <c r="AJ104" s="212"/>
      <c r="AK104" s="212"/>
      <c r="AL104" s="213"/>
      <c r="AM104" s="211">
        <v>3167</v>
      </c>
      <c r="AN104" s="212"/>
      <c r="AO104" s="212"/>
      <c r="AP104" s="213"/>
      <c r="AQ104" s="211" t="s">
        <v>566</v>
      </c>
      <c r="AR104" s="212"/>
      <c r="AS104" s="212"/>
      <c r="AT104" s="213"/>
      <c r="AU104" s="211" t="s">
        <v>566</v>
      </c>
      <c r="AV104" s="212"/>
      <c r="AW104" s="212"/>
      <c r="AX104" s="213"/>
    </row>
    <row r="105" spans="1:60" ht="23.25" customHeight="1" x14ac:dyDescent="0.15">
      <c r="A105" s="426"/>
      <c r="B105" s="427"/>
      <c r="C105" s="427"/>
      <c r="D105" s="427"/>
      <c r="E105" s="427"/>
      <c r="F105" s="428"/>
      <c r="G105" s="104"/>
      <c r="H105" s="104"/>
      <c r="I105" s="104"/>
      <c r="J105" s="104"/>
      <c r="K105" s="104"/>
      <c r="L105" s="104"/>
      <c r="M105" s="104"/>
      <c r="N105" s="104"/>
      <c r="O105" s="104"/>
      <c r="P105" s="104"/>
      <c r="Q105" s="104"/>
      <c r="R105" s="104"/>
      <c r="S105" s="104"/>
      <c r="T105" s="104"/>
      <c r="U105" s="104"/>
      <c r="V105" s="104"/>
      <c r="W105" s="104"/>
      <c r="X105" s="105"/>
      <c r="Y105" s="446" t="s">
        <v>56</v>
      </c>
      <c r="Z105" s="549"/>
      <c r="AA105" s="550"/>
      <c r="AB105" s="469" t="s">
        <v>575</v>
      </c>
      <c r="AC105" s="470"/>
      <c r="AD105" s="471"/>
      <c r="AE105" s="419">
        <v>2029</v>
      </c>
      <c r="AF105" s="419"/>
      <c r="AG105" s="419"/>
      <c r="AH105" s="419"/>
      <c r="AI105" s="419">
        <f>AE104</f>
        <v>2812</v>
      </c>
      <c r="AJ105" s="419"/>
      <c r="AK105" s="419"/>
      <c r="AL105" s="419"/>
      <c r="AM105" s="419">
        <f>AI104</f>
        <v>2983</v>
      </c>
      <c r="AN105" s="419"/>
      <c r="AO105" s="419"/>
      <c r="AP105" s="419"/>
      <c r="AQ105" s="211">
        <f>AM104</f>
        <v>3167</v>
      </c>
      <c r="AR105" s="212"/>
      <c r="AS105" s="212"/>
      <c r="AT105" s="213"/>
      <c r="AU105" s="266" t="s">
        <v>566</v>
      </c>
      <c r="AV105" s="267"/>
      <c r="AW105" s="267"/>
      <c r="AX105" s="312"/>
    </row>
    <row r="106" spans="1:60" ht="31.5" hidden="1" customHeight="1" x14ac:dyDescent="0.15">
      <c r="A106" s="420" t="s">
        <v>488</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356</v>
      </c>
      <c r="AF106" s="417"/>
      <c r="AG106" s="417"/>
      <c r="AH106" s="418"/>
      <c r="AI106" s="416" t="s">
        <v>362</v>
      </c>
      <c r="AJ106" s="417"/>
      <c r="AK106" s="417"/>
      <c r="AL106" s="418"/>
      <c r="AM106" s="416" t="s">
        <v>466</v>
      </c>
      <c r="AN106" s="417"/>
      <c r="AO106" s="417"/>
      <c r="AP106" s="418"/>
      <c r="AQ106" s="277" t="s">
        <v>489</v>
      </c>
      <c r="AR106" s="278"/>
      <c r="AS106" s="278"/>
      <c r="AT106" s="317"/>
      <c r="AU106" s="277" t="s">
        <v>534</v>
      </c>
      <c r="AV106" s="278"/>
      <c r="AW106" s="278"/>
      <c r="AX106" s="279"/>
    </row>
    <row r="107" spans="1:60" ht="23.25" hidden="1" customHeight="1" x14ac:dyDescent="0.15">
      <c r="A107" s="423"/>
      <c r="B107" s="424"/>
      <c r="C107" s="424"/>
      <c r="D107" s="424"/>
      <c r="E107" s="424"/>
      <c r="F107" s="425"/>
      <c r="G107" s="98"/>
      <c r="H107" s="98"/>
      <c r="I107" s="98"/>
      <c r="J107" s="98"/>
      <c r="K107" s="98"/>
      <c r="L107" s="98"/>
      <c r="M107" s="98"/>
      <c r="N107" s="98"/>
      <c r="O107" s="98"/>
      <c r="P107" s="98"/>
      <c r="Q107" s="98"/>
      <c r="R107" s="98"/>
      <c r="S107" s="98"/>
      <c r="T107" s="98"/>
      <c r="U107" s="98"/>
      <c r="V107" s="98"/>
      <c r="W107" s="98"/>
      <c r="X107" s="99"/>
      <c r="Y107" s="466" t="s">
        <v>55</v>
      </c>
      <c r="Z107" s="467"/>
      <c r="AA107" s="468"/>
      <c r="AB107" s="546"/>
      <c r="AC107" s="547"/>
      <c r="AD107" s="548"/>
      <c r="AE107" s="419"/>
      <c r="AF107" s="419"/>
      <c r="AG107" s="419"/>
      <c r="AH107" s="419"/>
      <c r="AI107" s="419"/>
      <c r="AJ107" s="419"/>
      <c r="AK107" s="419"/>
      <c r="AL107" s="419"/>
      <c r="AM107" s="419"/>
      <c r="AN107" s="419"/>
      <c r="AO107" s="419"/>
      <c r="AP107" s="419"/>
      <c r="AQ107" s="211"/>
      <c r="AR107" s="212"/>
      <c r="AS107" s="212"/>
      <c r="AT107" s="213"/>
      <c r="AU107" s="211"/>
      <c r="AV107" s="212"/>
      <c r="AW107" s="212"/>
      <c r="AX107" s="213"/>
    </row>
    <row r="108" spans="1:60" ht="23.25" hidden="1" customHeight="1" x14ac:dyDescent="0.15">
      <c r="A108" s="426"/>
      <c r="B108" s="427"/>
      <c r="C108" s="427"/>
      <c r="D108" s="427"/>
      <c r="E108" s="427"/>
      <c r="F108" s="428"/>
      <c r="G108" s="104"/>
      <c r="H108" s="104"/>
      <c r="I108" s="104"/>
      <c r="J108" s="104"/>
      <c r="K108" s="104"/>
      <c r="L108" s="104"/>
      <c r="M108" s="104"/>
      <c r="N108" s="104"/>
      <c r="O108" s="104"/>
      <c r="P108" s="104"/>
      <c r="Q108" s="104"/>
      <c r="R108" s="104"/>
      <c r="S108" s="104"/>
      <c r="T108" s="104"/>
      <c r="U108" s="104"/>
      <c r="V108" s="104"/>
      <c r="W108" s="104"/>
      <c r="X108" s="105"/>
      <c r="Y108" s="446" t="s">
        <v>56</v>
      </c>
      <c r="Z108" s="549"/>
      <c r="AA108" s="550"/>
      <c r="AB108" s="469"/>
      <c r="AC108" s="470"/>
      <c r="AD108" s="471"/>
      <c r="AE108" s="419"/>
      <c r="AF108" s="419"/>
      <c r="AG108" s="419"/>
      <c r="AH108" s="419"/>
      <c r="AI108" s="419"/>
      <c r="AJ108" s="419"/>
      <c r="AK108" s="419"/>
      <c r="AL108" s="419"/>
      <c r="AM108" s="419"/>
      <c r="AN108" s="419"/>
      <c r="AO108" s="419"/>
      <c r="AP108" s="419"/>
      <c r="AQ108" s="211"/>
      <c r="AR108" s="212"/>
      <c r="AS108" s="212"/>
      <c r="AT108" s="213"/>
      <c r="AU108" s="266"/>
      <c r="AV108" s="267"/>
      <c r="AW108" s="267"/>
      <c r="AX108" s="312"/>
    </row>
    <row r="109" spans="1:60" ht="31.5" hidden="1" customHeight="1" x14ac:dyDescent="0.15">
      <c r="A109" s="420" t="s">
        <v>488</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356</v>
      </c>
      <c r="AF109" s="417"/>
      <c r="AG109" s="417"/>
      <c r="AH109" s="418"/>
      <c r="AI109" s="416" t="s">
        <v>362</v>
      </c>
      <c r="AJ109" s="417"/>
      <c r="AK109" s="417"/>
      <c r="AL109" s="418"/>
      <c r="AM109" s="416" t="s">
        <v>466</v>
      </c>
      <c r="AN109" s="417"/>
      <c r="AO109" s="417"/>
      <c r="AP109" s="418"/>
      <c r="AQ109" s="277" t="s">
        <v>489</v>
      </c>
      <c r="AR109" s="278"/>
      <c r="AS109" s="278"/>
      <c r="AT109" s="317"/>
      <c r="AU109" s="277" t="s">
        <v>534</v>
      </c>
      <c r="AV109" s="278"/>
      <c r="AW109" s="278"/>
      <c r="AX109" s="279"/>
    </row>
    <row r="110" spans="1:60" ht="23.25" hidden="1" customHeight="1" x14ac:dyDescent="0.15">
      <c r="A110" s="423"/>
      <c r="B110" s="424"/>
      <c r="C110" s="424"/>
      <c r="D110" s="424"/>
      <c r="E110" s="424"/>
      <c r="F110" s="425"/>
      <c r="G110" s="98"/>
      <c r="H110" s="98"/>
      <c r="I110" s="98"/>
      <c r="J110" s="98"/>
      <c r="K110" s="98"/>
      <c r="L110" s="98"/>
      <c r="M110" s="98"/>
      <c r="N110" s="98"/>
      <c r="O110" s="98"/>
      <c r="P110" s="98"/>
      <c r="Q110" s="98"/>
      <c r="R110" s="98"/>
      <c r="S110" s="98"/>
      <c r="T110" s="98"/>
      <c r="U110" s="98"/>
      <c r="V110" s="98"/>
      <c r="W110" s="98"/>
      <c r="X110" s="99"/>
      <c r="Y110" s="466" t="s">
        <v>55</v>
      </c>
      <c r="Z110" s="467"/>
      <c r="AA110" s="468"/>
      <c r="AB110" s="546"/>
      <c r="AC110" s="547"/>
      <c r="AD110" s="548"/>
      <c r="AE110" s="419"/>
      <c r="AF110" s="419"/>
      <c r="AG110" s="419"/>
      <c r="AH110" s="419"/>
      <c r="AI110" s="419"/>
      <c r="AJ110" s="419"/>
      <c r="AK110" s="419"/>
      <c r="AL110" s="419"/>
      <c r="AM110" s="419"/>
      <c r="AN110" s="419"/>
      <c r="AO110" s="419"/>
      <c r="AP110" s="419"/>
      <c r="AQ110" s="211"/>
      <c r="AR110" s="212"/>
      <c r="AS110" s="212"/>
      <c r="AT110" s="213"/>
      <c r="AU110" s="211"/>
      <c r="AV110" s="212"/>
      <c r="AW110" s="212"/>
      <c r="AX110" s="213"/>
    </row>
    <row r="111" spans="1:60" ht="23.25" hidden="1" customHeight="1" x14ac:dyDescent="0.15">
      <c r="A111" s="426"/>
      <c r="B111" s="427"/>
      <c r="C111" s="427"/>
      <c r="D111" s="427"/>
      <c r="E111" s="427"/>
      <c r="F111" s="428"/>
      <c r="G111" s="104"/>
      <c r="H111" s="104"/>
      <c r="I111" s="104"/>
      <c r="J111" s="104"/>
      <c r="K111" s="104"/>
      <c r="L111" s="104"/>
      <c r="M111" s="104"/>
      <c r="N111" s="104"/>
      <c r="O111" s="104"/>
      <c r="P111" s="104"/>
      <c r="Q111" s="104"/>
      <c r="R111" s="104"/>
      <c r="S111" s="104"/>
      <c r="T111" s="104"/>
      <c r="U111" s="104"/>
      <c r="V111" s="104"/>
      <c r="W111" s="104"/>
      <c r="X111" s="105"/>
      <c r="Y111" s="446" t="s">
        <v>56</v>
      </c>
      <c r="Z111" s="549"/>
      <c r="AA111" s="550"/>
      <c r="AB111" s="469"/>
      <c r="AC111" s="470"/>
      <c r="AD111" s="471"/>
      <c r="AE111" s="419"/>
      <c r="AF111" s="419"/>
      <c r="AG111" s="419"/>
      <c r="AH111" s="419"/>
      <c r="AI111" s="419"/>
      <c r="AJ111" s="419"/>
      <c r="AK111" s="419"/>
      <c r="AL111" s="419"/>
      <c r="AM111" s="419"/>
      <c r="AN111" s="419"/>
      <c r="AO111" s="419"/>
      <c r="AP111" s="419"/>
      <c r="AQ111" s="211"/>
      <c r="AR111" s="212"/>
      <c r="AS111" s="212"/>
      <c r="AT111" s="213"/>
      <c r="AU111" s="266"/>
      <c r="AV111" s="267"/>
      <c r="AW111" s="267"/>
      <c r="AX111" s="312"/>
    </row>
    <row r="112" spans="1:60" ht="31.5" hidden="1" customHeight="1" x14ac:dyDescent="0.15">
      <c r="A112" s="420" t="s">
        <v>488</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356</v>
      </c>
      <c r="AF112" s="417"/>
      <c r="AG112" s="417"/>
      <c r="AH112" s="418"/>
      <c r="AI112" s="416" t="s">
        <v>362</v>
      </c>
      <c r="AJ112" s="417"/>
      <c r="AK112" s="417"/>
      <c r="AL112" s="418"/>
      <c r="AM112" s="416" t="s">
        <v>466</v>
      </c>
      <c r="AN112" s="417"/>
      <c r="AO112" s="417"/>
      <c r="AP112" s="418"/>
      <c r="AQ112" s="277" t="s">
        <v>489</v>
      </c>
      <c r="AR112" s="278"/>
      <c r="AS112" s="278"/>
      <c r="AT112" s="317"/>
      <c r="AU112" s="277" t="s">
        <v>534</v>
      </c>
      <c r="AV112" s="278"/>
      <c r="AW112" s="278"/>
      <c r="AX112" s="279"/>
    </row>
    <row r="113" spans="1:50" ht="23.25" hidden="1" customHeight="1" x14ac:dyDescent="0.15">
      <c r="A113" s="423"/>
      <c r="B113" s="424"/>
      <c r="C113" s="424"/>
      <c r="D113" s="424"/>
      <c r="E113" s="424"/>
      <c r="F113" s="425"/>
      <c r="G113" s="98"/>
      <c r="H113" s="98"/>
      <c r="I113" s="98"/>
      <c r="J113" s="98"/>
      <c r="K113" s="98"/>
      <c r="L113" s="98"/>
      <c r="M113" s="98"/>
      <c r="N113" s="98"/>
      <c r="O113" s="98"/>
      <c r="P113" s="98"/>
      <c r="Q113" s="98"/>
      <c r="R113" s="98"/>
      <c r="S113" s="98"/>
      <c r="T113" s="98"/>
      <c r="U113" s="98"/>
      <c r="V113" s="98"/>
      <c r="W113" s="98"/>
      <c r="X113" s="99"/>
      <c r="Y113" s="466" t="s">
        <v>55</v>
      </c>
      <c r="Z113" s="467"/>
      <c r="AA113" s="468"/>
      <c r="AB113" s="546"/>
      <c r="AC113" s="547"/>
      <c r="AD113" s="548"/>
      <c r="AE113" s="419"/>
      <c r="AF113" s="419"/>
      <c r="AG113" s="419"/>
      <c r="AH113" s="419"/>
      <c r="AI113" s="419"/>
      <c r="AJ113" s="419"/>
      <c r="AK113" s="419"/>
      <c r="AL113" s="419"/>
      <c r="AM113" s="419"/>
      <c r="AN113" s="419"/>
      <c r="AO113" s="419"/>
      <c r="AP113" s="419"/>
      <c r="AQ113" s="211"/>
      <c r="AR113" s="212"/>
      <c r="AS113" s="212"/>
      <c r="AT113" s="213"/>
      <c r="AU113" s="211"/>
      <c r="AV113" s="212"/>
      <c r="AW113" s="212"/>
      <c r="AX113" s="213"/>
    </row>
    <row r="114" spans="1:50" ht="23.25" hidden="1" customHeight="1" x14ac:dyDescent="0.15">
      <c r="A114" s="426"/>
      <c r="B114" s="427"/>
      <c r="C114" s="427"/>
      <c r="D114" s="427"/>
      <c r="E114" s="427"/>
      <c r="F114" s="428"/>
      <c r="G114" s="104"/>
      <c r="H114" s="104"/>
      <c r="I114" s="104"/>
      <c r="J114" s="104"/>
      <c r="K114" s="104"/>
      <c r="L114" s="104"/>
      <c r="M114" s="104"/>
      <c r="N114" s="104"/>
      <c r="O114" s="104"/>
      <c r="P114" s="104"/>
      <c r="Q114" s="104"/>
      <c r="R114" s="104"/>
      <c r="S114" s="104"/>
      <c r="T114" s="104"/>
      <c r="U114" s="104"/>
      <c r="V114" s="104"/>
      <c r="W114" s="104"/>
      <c r="X114" s="105"/>
      <c r="Y114" s="446" t="s">
        <v>56</v>
      </c>
      <c r="Z114" s="549"/>
      <c r="AA114" s="550"/>
      <c r="AB114" s="469"/>
      <c r="AC114" s="470"/>
      <c r="AD114" s="471"/>
      <c r="AE114" s="419"/>
      <c r="AF114" s="419"/>
      <c r="AG114" s="419"/>
      <c r="AH114" s="419"/>
      <c r="AI114" s="419"/>
      <c r="AJ114" s="419"/>
      <c r="AK114" s="419"/>
      <c r="AL114" s="419"/>
      <c r="AM114" s="419"/>
      <c r="AN114" s="419"/>
      <c r="AO114" s="419"/>
      <c r="AP114" s="419"/>
      <c r="AQ114" s="211"/>
      <c r="AR114" s="212"/>
      <c r="AS114" s="212"/>
      <c r="AT114" s="213"/>
      <c r="AU114" s="211"/>
      <c r="AV114" s="212"/>
      <c r="AW114" s="212"/>
      <c r="AX114" s="213"/>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356</v>
      </c>
      <c r="AF115" s="417"/>
      <c r="AG115" s="417"/>
      <c r="AH115" s="418"/>
      <c r="AI115" s="416" t="s">
        <v>362</v>
      </c>
      <c r="AJ115" s="417"/>
      <c r="AK115" s="417"/>
      <c r="AL115" s="418"/>
      <c r="AM115" s="416" t="s">
        <v>466</v>
      </c>
      <c r="AN115" s="417"/>
      <c r="AO115" s="417"/>
      <c r="AP115" s="418"/>
      <c r="AQ115" s="598" t="s">
        <v>535</v>
      </c>
      <c r="AR115" s="599"/>
      <c r="AS115" s="599"/>
      <c r="AT115" s="599"/>
      <c r="AU115" s="599"/>
      <c r="AV115" s="599"/>
      <c r="AW115" s="599"/>
      <c r="AX115" s="600"/>
    </row>
    <row r="116" spans="1:50" ht="23.25" customHeight="1" x14ac:dyDescent="0.15">
      <c r="A116" s="440"/>
      <c r="B116" s="441"/>
      <c r="C116" s="441"/>
      <c r="D116" s="441"/>
      <c r="E116" s="441"/>
      <c r="F116" s="442"/>
      <c r="G116" s="394" t="s">
        <v>577</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578</v>
      </c>
      <c r="AC116" s="464"/>
      <c r="AD116" s="465"/>
      <c r="AE116" s="211">
        <v>947</v>
      </c>
      <c r="AF116" s="212"/>
      <c r="AG116" s="212"/>
      <c r="AH116" s="213"/>
      <c r="AI116" s="211">
        <v>1284</v>
      </c>
      <c r="AJ116" s="212"/>
      <c r="AK116" s="212"/>
      <c r="AL116" s="213"/>
      <c r="AM116" s="419">
        <v>981</v>
      </c>
      <c r="AN116" s="419"/>
      <c r="AO116" s="419"/>
      <c r="AP116" s="419"/>
      <c r="AQ116" s="211">
        <v>1011</v>
      </c>
      <c r="AR116" s="212"/>
      <c r="AS116" s="212"/>
      <c r="AT116" s="212"/>
      <c r="AU116" s="212"/>
      <c r="AV116" s="212"/>
      <c r="AW116" s="212"/>
      <c r="AX116" s="214"/>
    </row>
    <row r="117" spans="1:50" ht="46.5" customHeight="1" x14ac:dyDescent="0.15">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579</v>
      </c>
      <c r="AC117" s="474"/>
      <c r="AD117" s="475"/>
      <c r="AE117" s="595" t="s">
        <v>654</v>
      </c>
      <c r="AF117" s="596"/>
      <c r="AG117" s="596"/>
      <c r="AH117" s="597"/>
      <c r="AI117" s="595" t="s">
        <v>655</v>
      </c>
      <c r="AJ117" s="596"/>
      <c r="AK117" s="596"/>
      <c r="AL117" s="597"/>
      <c r="AM117" s="552" t="s">
        <v>691</v>
      </c>
      <c r="AN117" s="552"/>
      <c r="AO117" s="552"/>
      <c r="AP117" s="552"/>
      <c r="AQ117" s="552" t="s">
        <v>692</v>
      </c>
      <c r="AR117" s="552"/>
      <c r="AS117" s="552"/>
      <c r="AT117" s="552"/>
      <c r="AU117" s="552"/>
      <c r="AV117" s="552"/>
      <c r="AW117" s="552"/>
      <c r="AX117" s="553"/>
    </row>
    <row r="118" spans="1:50" ht="23.25"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356</v>
      </c>
      <c r="AF118" s="417"/>
      <c r="AG118" s="417"/>
      <c r="AH118" s="418"/>
      <c r="AI118" s="416" t="s">
        <v>362</v>
      </c>
      <c r="AJ118" s="417"/>
      <c r="AK118" s="417"/>
      <c r="AL118" s="418"/>
      <c r="AM118" s="416" t="s">
        <v>466</v>
      </c>
      <c r="AN118" s="417"/>
      <c r="AO118" s="417"/>
      <c r="AP118" s="418"/>
      <c r="AQ118" s="598" t="s">
        <v>535</v>
      </c>
      <c r="AR118" s="599"/>
      <c r="AS118" s="599"/>
      <c r="AT118" s="599"/>
      <c r="AU118" s="599"/>
      <c r="AV118" s="599"/>
      <c r="AW118" s="599"/>
      <c r="AX118" s="600"/>
    </row>
    <row r="119" spans="1:50" ht="23.25" customHeight="1" x14ac:dyDescent="0.15">
      <c r="A119" s="440"/>
      <c r="B119" s="441"/>
      <c r="C119" s="441"/>
      <c r="D119" s="441"/>
      <c r="E119" s="441"/>
      <c r="F119" s="442"/>
      <c r="G119" s="394" t="s">
        <v>580</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t="s">
        <v>578</v>
      </c>
      <c r="AC119" s="464"/>
      <c r="AD119" s="465"/>
      <c r="AE119" s="419">
        <v>20099</v>
      </c>
      <c r="AF119" s="419"/>
      <c r="AG119" s="419"/>
      <c r="AH119" s="419"/>
      <c r="AI119" s="419">
        <v>23052</v>
      </c>
      <c r="AJ119" s="419"/>
      <c r="AK119" s="419"/>
      <c r="AL119" s="419"/>
      <c r="AM119" s="419">
        <v>24442</v>
      </c>
      <c r="AN119" s="419"/>
      <c r="AO119" s="419"/>
      <c r="AP119" s="419"/>
      <c r="AQ119" s="419">
        <v>24442</v>
      </c>
      <c r="AR119" s="419"/>
      <c r="AS119" s="419"/>
      <c r="AT119" s="419"/>
      <c r="AU119" s="419"/>
      <c r="AV119" s="419"/>
      <c r="AW119" s="419"/>
      <c r="AX119" s="551"/>
    </row>
    <row r="120" spans="1:50" ht="46.5" customHeight="1" thickBot="1" x14ac:dyDescent="0.2">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579</v>
      </c>
      <c r="AC120" s="474"/>
      <c r="AD120" s="475"/>
      <c r="AE120" s="552" t="s">
        <v>656</v>
      </c>
      <c r="AF120" s="552"/>
      <c r="AG120" s="552"/>
      <c r="AH120" s="552"/>
      <c r="AI120" s="552" t="s">
        <v>657</v>
      </c>
      <c r="AJ120" s="552"/>
      <c r="AK120" s="552"/>
      <c r="AL120" s="552"/>
      <c r="AM120" s="552" t="s">
        <v>660</v>
      </c>
      <c r="AN120" s="552"/>
      <c r="AO120" s="552"/>
      <c r="AP120" s="552"/>
      <c r="AQ120" s="552" t="s">
        <v>660</v>
      </c>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356</v>
      </c>
      <c r="AF121" s="417"/>
      <c r="AG121" s="417"/>
      <c r="AH121" s="418"/>
      <c r="AI121" s="416" t="s">
        <v>362</v>
      </c>
      <c r="AJ121" s="417"/>
      <c r="AK121" s="417"/>
      <c r="AL121" s="418"/>
      <c r="AM121" s="416" t="s">
        <v>466</v>
      </c>
      <c r="AN121" s="417"/>
      <c r="AO121" s="417"/>
      <c r="AP121" s="418"/>
      <c r="AQ121" s="598" t="s">
        <v>535</v>
      </c>
      <c r="AR121" s="599"/>
      <c r="AS121" s="599"/>
      <c r="AT121" s="599"/>
      <c r="AU121" s="599"/>
      <c r="AV121" s="599"/>
      <c r="AW121" s="599"/>
      <c r="AX121" s="600"/>
    </row>
    <row r="122" spans="1:50" ht="23.25" hidden="1" customHeight="1" x14ac:dyDescent="0.15">
      <c r="A122" s="440"/>
      <c r="B122" s="441"/>
      <c r="C122" s="441"/>
      <c r="D122" s="441"/>
      <c r="E122" s="441"/>
      <c r="F122" s="442"/>
      <c r="G122" s="394" t="s">
        <v>498</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499</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356</v>
      </c>
      <c r="AF124" s="417"/>
      <c r="AG124" s="417"/>
      <c r="AH124" s="418"/>
      <c r="AI124" s="416" t="s">
        <v>362</v>
      </c>
      <c r="AJ124" s="417"/>
      <c r="AK124" s="417"/>
      <c r="AL124" s="418"/>
      <c r="AM124" s="416" t="s">
        <v>466</v>
      </c>
      <c r="AN124" s="417"/>
      <c r="AO124" s="417"/>
      <c r="AP124" s="418"/>
      <c r="AQ124" s="598" t="s">
        <v>535</v>
      </c>
      <c r="AR124" s="599"/>
      <c r="AS124" s="599"/>
      <c r="AT124" s="599"/>
      <c r="AU124" s="599"/>
      <c r="AV124" s="599"/>
      <c r="AW124" s="599"/>
      <c r="AX124" s="600"/>
    </row>
    <row r="125" spans="1:50" ht="23.25" hidden="1" customHeight="1" x14ac:dyDescent="0.15">
      <c r="A125" s="440"/>
      <c r="B125" s="441"/>
      <c r="C125" s="441"/>
      <c r="D125" s="441"/>
      <c r="E125" s="441"/>
      <c r="F125" s="442"/>
      <c r="G125" s="394" t="s">
        <v>498</v>
      </c>
      <c r="H125" s="394"/>
      <c r="I125" s="394"/>
      <c r="J125" s="394"/>
      <c r="K125" s="394"/>
      <c r="L125" s="394"/>
      <c r="M125" s="394"/>
      <c r="N125" s="394"/>
      <c r="O125" s="394"/>
      <c r="P125" s="394"/>
      <c r="Q125" s="394"/>
      <c r="R125" s="394"/>
      <c r="S125" s="394"/>
      <c r="T125" s="394"/>
      <c r="U125" s="394"/>
      <c r="V125" s="394"/>
      <c r="W125" s="394"/>
      <c r="X125" s="937"/>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8"/>
      <c r="Y126" s="472" t="s">
        <v>49</v>
      </c>
      <c r="Z126" s="447"/>
      <c r="AA126" s="448"/>
      <c r="AB126" s="473" t="s">
        <v>497</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8" t="s">
        <v>15</v>
      </c>
      <c r="B127" s="441"/>
      <c r="C127" s="441"/>
      <c r="D127" s="441"/>
      <c r="E127" s="441"/>
      <c r="F127" s="442"/>
      <c r="G127" s="241" t="s">
        <v>16</v>
      </c>
      <c r="H127" s="241"/>
      <c r="I127" s="241"/>
      <c r="J127" s="241"/>
      <c r="K127" s="241"/>
      <c r="L127" s="241"/>
      <c r="M127" s="241"/>
      <c r="N127" s="241"/>
      <c r="O127" s="241"/>
      <c r="P127" s="241"/>
      <c r="Q127" s="241"/>
      <c r="R127" s="241"/>
      <c r="S127" s="241"/>
      <c r="T127" s="241"/>
      <c r="U127" s="241"/>
      <c r="V127" s="241"/>
      <c r="W127" s="241"/>
      <c r="X127" s="242"/>
      <c r="Y127" s="934"/>
      <c r="Z127" s="935"/>
      <c r="AA127" s="936"/>
      <c r="AB127" s="240" t="s">
        <v>11</v>
      </c>
      <c r="AC127" s="241"/>
      <c r="AD127" s="242"/>
      <c r="AE127" s="416" t="s">
        <v>356</v>
      </c>
      <c r="AF127" s="417"/>
      <c r="AG127" s="417"/>
      <c r="AH127" s="418"/>
      <c r="AI127" s="416" t="s">
        <v>362</v>
      </c>
      <c r="AJ127" s="417"/>
      <c r="AK127" s="417"/>
      <c r="AL127" s="418"/>
      <c r="AM127" s="416" t="s">
        <v>466</v>
      </c>
      <c r="AN127" s="417"/>
      <c r="AO127" s="417"/>
      <c r="AP127" s="418"/>
      <c r="AQ127" s="598" t="s">
        <v>535</v>
      </c>
      <c r="AR127" s="599"/>
      <c r="AS127" s="599"/>
      <c r="AT127" s="599"/>
      <c r="AU127" s="599"/>
      <c r="AV127" s="599"/>
      <c r="AW127" s="599"/>
      <c r="AX127" s="600"/>
    </row>
    <row r="128" spans="1:50" ht="23.25" hidden="1" customHeight="1" x14ac:dyDescent="0.15">
      <c r="A128" s="440"/>
      <c r="B128" s="441"/>
      <c r="C128" s="441"/>
      <c r="D128" s="441"/>
      <c r="E128" s="441"/>
      <c r="F128" s="442"/>
      <c r="G128" s="394" t="s">
        <v>498</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497</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1" t="s">
        <v>368</v>
      </c>
      <c r="B130" s="178"/>
      <c r="C130" s="177" t="s">
        <v>365</v>
      </c>
      <c r="D130" s="178"/>
      <c r="E130" s="162" t="s">
        <v>398</v>
      </c>
      <c r="F130" s="163"/>
      <c r="G130" s="164" t="s">
        <v>693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694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566</v>
      </c>
      <c r="AR133" s="192"/>
      <c r="AS133" s="126" t="s">
        <v>355</v>
      </c>
      <c r="AT133" s="127"/>
      <c r="AU133" s="193">
        <v>30</v>
      </c>
      <c r="AV133" s="193"/>
      <c r="AW133" s="126" t="s">
        <v>300</v>
      </c>
      <c r="AX133" s="188"/>
    </row>
    <row r="134" spans="1:50" ht="39.75" customHeight="1" x14ac:dyDescent="0.15">
      <c r="A134" s="182"/>
      <c r="B134" s="179"/>
      <c r="C134" s="173"/>
      <c r="D134" s="179"/>
      <c r="E134" s="173"/>
      <c r="F134" s="174"/>
      <c r="G134" s="97" t="s">
        <v>581</v>
      </c>
      <c r="H134" s="98"/>
      <c r="I134" s="98"/>
      <c r="J134" s="98"/>
      <c r="K134" s="98"/>
      <c r="L134" s="98"/>
      <c r="M134" s="98"/>
      <c r="N134" s="98"/>
      <c r="O134" s="98"/>
      <c r="P134" s="98"/>
      <c r="Q134" s="98"/>
      <c r="R134" s="98"/>
      <c r="S134" s="98"/>
      <c r="T134" s="98"/>
      <c r="U134" s="98"/>
      <c r="V134" s="98"/>
      <c r="W134" s="98"/>
      <c r="X134" s="99"/>
      <c r="Y134" s="194" t="s">
        <v>378</v>
      </c>
      <c r="Z134" s="195"/>
      <c r="AA134" s="196"/>
      <c r="AB134" s="197" t="s">
        <v>582</v>
      </c>
      <c r="AC134" s="198"/>
      <c r="AD134" s="198"/>
      <c r="AE134" s="199">
        <v>525056</v>
      </c>
      <c r="AF134" s="200"/>
      <c r="AG134" s="200"/>
      <c r="AH134" s="200"/>
      <c r="AI134" s="199">
        <v>353600</v>
      </c>
      <c r="AJ134" s="200"/>
      <c r="AK134" s="200"/>
      <c r="AL134" s="200"/>
      <c r="AM134" s="199">
        <v>462249</v>
      </c>
      <c r="AN134" s="200"/>
      <c r="AO134" s="200"/>
      <c r="AP134" s="200"/>
      <c r="AQ134" s="199" t="s">
        <v>566</v>
      </c>
      <c r="AR134" s="200"/>
      <c r="AS134" s="200"/>
      <c r="AT134" s="200"/>
      <c r="AU134" s="199" t="s">
        <v>583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582</v>
      </c>
      <c r="AC135" s="206"/>
      <c r="AD135" s="206"/>
      <c r="AE135" s="199">
        <v>407342</v>
      </c>
      <c r="AF135" s="200"/>
      <c r="AG135" s="200"/>
      <c r="AH135" s="200"/>
      <c r="AI135" s="199">
        <v>525056</v>
      </c>
      <c r="AJ135" s="200"/>
      <c r="AK135" s="200"/>
      <c r="AL135" s="200"/>
      <c r="AM135" s="199">
        <v>353600</v>
      </c>
      <c r="AN135" s="200"/>
      <c r="AO135" s="200"/>
      <c r="AP135" s="200"/>
      <c r="AQ135" s="199" t="s">
        <v>566</v>
      </c>
      <c r="AR135" s="200"/>
      <c r="AS135" s="200"/>
      <c r="AT135" s="200"/>
      <c r="AU135" s="199">
        <f>AM134</f>
        <v>462249</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380</v>
      </c>
      <c r="H152" s="123"/>
      <c r="I152" s="123"/>
      <c r="J152" s="123"/>
      <c r="K152" s="123"/>
      <c r="L152" s="123"/>
      <c r="M152" s="123"/>
      <c r="N152" s="123"/>
      <c r="O152" s="123"/>
      <c r="P152" s="124"/>
      <c r="Q152" s="152" t="s">
        <v>471</v>
      </c>
      <c r="R152" s="123"/>
      <c r="S152" s="123"/>
      <c r="T152" s="123"/>
      <c r="U152" s="123"/>
      <c r="V152" s="123"/>
      <c r="W152" s="123"/>
      <c r="X152" s="123"/>
      <c r="Y152" s="123"/>
      <c r="Z152" s="123"/>
      <c r="AA152" s="123"/>
      <c r="AB152" s="122" t="s">
        <v>472</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5" customHeight="1" x14ac:dyDescent="0.15">
      <c r="A154" s="182"/>
      <c r="B154" s="179"/>
      <c r="C154" s="173"/>
      <c r="D154" s="179"/>
      <c r="E154" s="173"/>
      <c r="F154" s="174"/>
      <c r="G154" s="97" t="s">
        <v>661</v>
      </c>
      <c r="H154" s="98"/>
      <c r="I154" s="98"/>
      <c r="J154" s="98"/>
      <c r="K154" s="98"/>
      <c r="L154" s="98"/>
      <c r="M154" s="98"/>
      <c r="N154" s="98"/>
      <c r="O154" s="98"/>
      <c r="P154" s="99"/>
      <c r="Q154" s="118" t="s">
        <v>661</v>
      </c>
      <c r="R154" s="98"/>
      <c r="S154" s="98"/>
      <c r="T154" s="98"/>
      <c r="U154" s="98"/>
      <c r="V154" s="98"/>
      <c r="W154" s="98"/>
      <c r="X154" s="98"/>
      <c r="Y154" s="98"/>
      <c r="Z154" s="98"/>
      <c r="AA154" s="286"/>
      <c r="AB154" s="134" t="s">
        <v>661</v>
      </c>
      <c r="AC154" s="135"/>
      <c r="AD154" s="135"/>
      <c r="AE154" s="140" t="s">
        <v>661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9"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661</v>
      </c>
      <c r="AF157" s="98"/>
      <c r="AG157" s="98"/>
      <c r="AH157" s="98"/>
      <c r="AI157" s="98"/>
      <c r="AJ157" s="98"/>
      <c r="AK157" s="98"/>
      <c r="AL157" s="98"/>
      <c r="AM157" s="98"/>
      <c r="AN157" s="98"/>
      <c r="AO157" s="98"/>
      <c r="AP157" s="98"/>
      <c r="AQ157" s="98"/>
      <c r="AR157" s="98"/>
      <c r="AS157" s="98"/>
      <c r="AT157" s="98"/>
      <c r="AU157" s="98"/>
      <c r="AV157" s="98"/>
      <c r="AW157" s="98"/>
      <c r="AX157" s="119"/>
    </row>
    <row r="158" spans="1:50" ht="9"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471</v>
      </c>
      <c r="R159" s="123"/>
      <c r="S159" s="123"/>
      <c r="T159" s="123"/>
      <c r="U159" s="123"/>
      <c r="V159" s="123"/>
      <c r="W159" s="123"/>
      <c r="X159" s="123"/>
      <c r="Y159" s="123"/>
      <c r="Z159" s="123"/>
      <c r="AA159" s="123"/>
      <c r="AB159" s="122" t="s">
        <v>472</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471</v>
      </c>
      <c r="R166" s="123"/>
      <c r="S166" s="123"/>
      <c r="T166" s="123"/>
      <c r="U166" s="123"/>
      <c r="V166" s="123"/>
      <c r="W166" s="123"/>
      <c r="X166" s="123"/>
      <c r="Y166" s="123"/>
      <c r="Z166" s="123"/>
      <c r="AA166" s="123"/>
      <c r="AB166" s="122" t="s">
        <v>472</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471</v>
      </c>
      <c r="R173" s="123"/>
      <c r="S173" s="123"/>
      <c r="T173" s="123"/>
      <c r="U173" s="123"/>
      <c r="V173" s="123"/>
      <c r="W173" s="123"/>
      <c r="X173" s="123"/>
      <c r="Y173" s="123"/>
      <c r="Z173" s="123"/>
      <c r="AA173" s="123"/>
      <c r="AB173" s="122" t="s">
        <v>472</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471</v>
      </c>
      <c r="R180" s="123"/>
      <c r="S180" s="123"/>
      <c r="T180" s="123"/>
      <c r="U180" s="123"/>
      <c r="V180" s="123"/>
      <c r="W180" s="123"/>
      <c r="X180" s="123"/>
      <c r="Y180" s="123"/>
      <c r="Z180" s="123"/>
      <c r="AA180" s="123"/>
      <c r="AB180" s="122" t="s">
        <v>472</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55.5" customHeight="1" x14ac:dyDescent="0.15">
      <c r="A188" s="182"/>
      <c r="B188" s="179"/>
      <c r="C188" s="173"/>
      <c r="D188" s="179"/>
      <c r="E188" s="118" t="s">
        <v>584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55.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471</v>
      </c>
      <c r="R212" s="123"/>
      <c r="S212" s="123"/>
      <c r="T212" s="123"/>
      <c r="U212" s="123"/>
      <c r="V212" s="123"/>
      <c r="W212" s="123"/>
      <c r="X212" s="123"/>
      <c r="Y212" s="123"/>
      <c r="Z212" s="123"/>
      <c r="AA212" s="123"/>
      <c r="AB212" s="122" t="s">
        <v>472</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471</v>
      </c>
      <c r="R219" s="123"/>
      <c r="S219" s="123"/>
      <c r="T219" s="123"/>
      <c r="U219" s="123"/>
      <c r="V219" s="123"/>
      <c r="W219" s="123"/>
      <c r="X219" s="123"/>
      <c r="Y219" s="123"/>
      <c r="Z219" s="123"/>
      <c r="AA219" s="123"/>
      <c r="AB219" s="122" t="s">
        <v>472</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471</v>
      </c>
      <c r="R226" s="123"/>
      <c r="S226" s="123"/>
      <c r="T226" s="123"/>
      <c r="U226" s="123"/>
      <c r="V226" s="123"/>
      <c r="W226" s="123"/>
      <c r="X226" s="123"/>
      <c r="Y226" s="123"/>
      <c r="Z226" s="123"/>
      <c r="AA226" s="123"/>
      <c r="AB226" s="122" t="s">
        <v>472</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471</v>
      </c>
      <c r="R233" s="123"/>
      <c r="S233" s="123"/>
      <c r="T233" s="123"/>
      <c r="U233" s="123"/>
      <c r="V233" s="123"/>
      <c r="W233" s="123"/>
      <c r="X233" s="123"/>
      <c r="Y233" s="123"/>
      <c r="Z233" s="123"/>
      <c r="AA233" s="123"/>
      <c r="AB233" s="122" t="s">
        <v>472</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471</v>
      </c>
      <c r="R240" s="123"/>
      <c r="S240" s="123"/>
      <c r="T240" s="123"/>
      <c r="U240" s="123"/>
      <c r="V240" s="123"/>
      <c r="W240" s="123"/>
      <c r="X240" s="123"/>
      <c r="Y240" s="123"/>
      <c r="Z240" s="123"/>
      <c r="AA240" s="123"/>
      <c r="AB240" s="122" t="s">
        <v>472</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471</v>
      </c>
      <c r="R272" s="123"/>
      <c r="S272" s="123"/>
      <c r="T272" s="123"/>
      <c r="U272" s="123"/>
      <c r="V272" s="123"/>
      <c r="W272" s="123"/>
      <c r="X272" s="123"/>
      <c r="Y272" s="123"/>
      <c r="Z272" s="123"/>
      <c r="AA272" s="123"/>
      <c r="AB272" s="122" t="s">
        <v>472</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471</v>
      </c>
      <c r="R279" s="123"/>
      <c r="S279" s="123"/>
      <c r="T279" s="123"/>
      <c r="U279" s="123"/>
      <c r="V279" s="123"/>
      <c r="W279" s="123"/>
      <c r="X279" s="123"/>
      <c r="Y279" s="123"/>
      <c r="Z279" s="123"/>
      <c r="AA279" s="123"/>
      <c r="AB279" s="122" t="s">
        <v>472</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471</v>
      </c>
      <c r="R286" s="123"/>
      <c r="S286" s="123"/>
      <c r="T286" s="123"/>
      <c r="U286" s="123"/>
      <c r="V286" s="123"/>
      <c r="W286" s="123"/>
      <c r="X286" s="123"/>
      <c r="Y286" s="123"/>
      <c r="Z286" s="123"/>
      <c r="AA286" s="123"/>
      <c r="AB286" s="122" t="s">
        <v>472</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471</v>
      </c>
      <c r="R293" s="123"/>
      <c r="S293" s="123"/>
      <c r="T293" s="123"/>
      <c r="U293" s="123"/>
      <c r="V293" s="123"/>
      <c r="W293" s="123"/>
      <c r="X293" s="123"/>
      <c r="Y293" s="123"/>
      <c r="Z293" s="123"/>
      <c r="AA293" s="123"/>
      <c r="AB293" s="122" t="s">
        <v>472</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471</v>
      </c>
      <c r="R300" s="123"/>
      <c r="S300" s="123"/>
      <c r="T300" s="123"/>
      <c r="U300" s="123"/>
      <c r="V300" s="123"/>
      <c r="W300" s="123"/>
      <c r="X300" s="123"/>
      <c r="Y300" s="123"/>
      <c r="Z300" s="123"/>
      <c r="AA300" s="123"/>
      <c r="AB300" s="122" t="s">
        <v>472</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471</v>
      </c>
      <c r="R332" s="123"/>
      <c r="S332" s="123"/>
      <c r="T332" s="123"/>
      <c r="U332" s="123"/>
      <c r="V332" s="123"/>
      <c r="W332" s="123"/>
      <c r="X332" s="123"/>
      <c r="Y332" s="123"/>
      <c r="Z332" s="123"/>
      <c r="AA332" s="123"/>
      <c r="AB332" s="122" t="s">
        <v>472</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471</v>
      </c>
      <c r="R339" s="123"/>
      <c r="S339" s="123"/>
      <c r="T339" s="123"/>
      <c r="U339" s="123"/>
      <c r="V339" s="123"/>
      <c r="W339" s="123"/>
      <c r="X339" s="123"/>
      <c r="Y339" s="123"/>
      <c r="Z339" s="123"/>
      <c r="AA339" s="123"/>
      <c r="AB339" s="122" t="s">
        <v>472</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471</v>
      </c>
      <c r="R346" s="123"/>
      <c r="S346" s="123"/>
      <c r="T346" s="123"/>
      <c r="U346" s="123"/>
      <c r="V346" s="123"/>
      <c r="W346" s="123"/>
      <c r="X346" s="123"/>
      <c r="Y346" s="123"/>
      <c r="Z346" s="123"/>
      <c r="AA346" s="123"/>
      <c r="AB346" s="122" t="s">
        <v>472</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471</v>
      </c>
      <c r="R353" s="123"/>
      <c r="S353" s="123"/>
      <c r="T353" s="123"/>
      <c r="U353" s="123"/>
      <c r="V353" s="123"/>
      <c r="W353" s="123"/>
      <c r="X353" s="123"/>
      <c r="Y353" s="123"/>
      <c r="Z353" s="123"/>
      <c r="AA353" s="123"/>
      <c r="AB353" s="122" t="s">
        <v>472</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471</v>
      </c>
      <c r="R360" s="123"/>
      <c r="S360" s="123"/>
      <c r="T360" s="123"/>
      <c r="U360" s="123"/>
      <c r="V360" s="123"/>
      <c r="W360" s="123"/>
      <c r="X360" s="123"/>
      <c r="Y360" s="123"/>
      <c r="Z360" s="123"/>
      <c r="AA360" s="123"/>
      <c r="AB360" s="122" t="s">
        <v>472</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471</v>
      </c>
      <c r="R392" s="123"/>
      <c r="S392" s="123"/>
      <c r="T392" s="123"/>
      <c r="U392" s="123"/>
      <c r="V392" s="123"/>
      <c r="W392" s="123"/>
      <c r="X392" s="123"/>
      <c r="Y392" s="123"/>
      <c r="Z392" s="123"/>
      <c r="AA392" s="123"/>
      <c r="AB392" s="122" t="s">
        <v>472</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471</v>
      </c>
      <c r="R399" s="123"/>
      <c r="S399" s="123"/>
      <c r="T399" s="123"/>
      <c r="U399" s="123"/>
      <c r="V399" s="123"/>
      <c r="W399" s="123"/>
      <c r="X399" s="123"/>
      <c r="Y399" s="123"/>
      <c r="Z399" s="123"/>
      <c r="AA399" s="123"/>
      <c r="AB399" s="122" t="s">
        <v>472</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471</v>
      </c>
      <c r="R406" s="123"/>
      <c r="S406" s="123"/>
      <c r="T406" s="123"/>
      <c r="U406" s="123"/>
      <c r="V406" s="123"/>
      <c r="W406" s="123"/>
      <c r="X406" s="123"/>
      <c r="Y406" s="123"/>
      <c r="Z406" s="123"/>
      <c r="AA406" s="123"/>
      <c r="AB406" s="122" t="s">
        <v>472</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471</v>
      </c>
      <c r="R413" s="123"/>
      <c r="S413" s="123"/>
      <c r="T413" s="123"/>
      <c r="U413" s="123"/>
      <c r="V413" s="123"/>
      <c r="W413" s="123"/>
      <c r="X413" s="123"/>
      <c r="Y413" s="123"/>
      <c r="Z413" s="123"/>
      <c r="AA413" s="123"/>
      <c r="AB413" s="122" t="s">
        <v>472</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471</v>
      </c>
      <c r="R420" s="123"/>
      <c r="S420" s="123"/>
      <c r="T420" s="123"/>
      <c r="U420" s="123"/>
      <c r="V420" s="123"/>
      <c r="W420" s="123"/>
      <c r="X420" s="123"/>
      <c r="Y420" s="123"/>
      <c r="Z420" s="123"/>
      <c r="AA420" s="123"/>
      <c r="AB420" s="122" t="s">
        <v>472</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39"/>
      <c r="E430" s="167" t="s">
        <v>387</v>
      </c>
      <c r="F430" s="168"/>
      <c r="G430" s="907" t="s">
        <v>383</v>
      </c>
      <c r="H430" s="116"/>
      <c r="I430" s="116"/>
      <c r="J430" s="908" t="s">
        <v>548</v>
      </c>
      <c r="K430" s="909"/>
      <c r="L430" s="909"/>
      <c r="M430" s="909"/>
      <c r="N430" s="909"/>
      <c r="O430" s="909"/>
      <c r="P430" s="909"/>
      <c r="Q430" s="909"/>
      <c r="R430" s="909"/>
      <c r="S430" s="909"/>
      <c r="T430" s="910"/>
      <c r="U430" s="592" t="s">
        <v>585</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1"/>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466</v>
      </c>
      <c r="AJ431" s="210"/>
      <c r="AK431" s="210"/>
      <c r="AL431" s="152"/>
      <c r="AM431" s="210" t="s">
        <v>529</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586</v>
      </c>
      <c r="AF432" s="193"/>
      <c r="AG432" s="126" t="s">
        <v>355</v>
      </c>
      <c r="AH432" s="127"/>
      <c r="AI432" s="149"/>
      <c r="AJ432" s="149"/>
      <c r="AK432" s="149"/>
      <c r="AL432" s="147"/>
      <c r="AM432" s="149"/>
      <c r="AN432" s="149"/>
      <c r="AO432" s="149"/>
      <c r="AP432" s="147"/>
      <c r="AQ432" s="594" t="s">
        <v>566</v>
      </c>
      <c r="AR432" s="193"/>
      <c r="AS432" s="126" t="s">
        <v>355</v>
      </c>
      <c r="AT432" s="127"/>
      <c r="AU432" s="193" t="s">
        <v>566</v>
      </c>
      <c r="AV432" s="193"/>
      <c r="AW432" s="126" t="s">
        <v>300</v>
      </c>
      <c r="AX432" s="188"/>
    </row>
    <row r="433" spans="1:50" ht="23.25" customHeight="1" x14ac:dyDescent="0.15">
      <c r="A433" s="182"/>
      <c r="B433" s="179"/>
      <c r="C433" s="173"/>
      <c r="D433" s="179"/>
      <c r="E433" s="335"/>
      <c r="F433" s="336"/>
      <c r="G433" s="97" t="s">
        <v>586</v>
      </c>
      <c r="H433" s="98"/>
      <c r="I433" s="98"/>
      <c r="J433" s="98"/>
      <c r="K433" s="98"/>
      <c r="L433" s="98"/>
      <c r="M433" s="98"/>
      <c r="N433" s="98"/>
      <c r="O433" s="98"/>
      <c r="P433" s="98"/>
      <c r="Q433" s="98"/>
      <c r="R433" s="98"/>
      <c r="S433" s="98"/>
      <c r="T433" s="98"/>
      <c r="U433" s="98"/>
      <c r="V433" s="98"/>
      <c r="W433" s="98"/>
      <c r="X433" s="99"/>
      <c r="Y433" s="194" t="s">
        <v>12</v>
      </c>
      <c r="Z433" s="195"/>
      <c r="AA433" s="196"/>
      <c r="AB433" s="206" t="s">
        <v>586</v>
      </c>
      <c r="AC433" s="206"/>
      <c r="AD433" s="206"/>
      <c r="AE433" s="333" t="s">
        <v>587</v>
      </c>
      <c r="AF433" s="200"/>
      <c r="AG433" s="200"/>
      <c r="AH433" s="200"/>
      <c r="AI433" s="333" t="s">
        <v>587</v>
      </c>
      <c r="AJ433" s="200"/>
      <c r="AK433" s="200"/>
      <c r="AL433" s="200"/>
      <c r="AM433" s="333" t="s">
        <v>566</v>
      </c>
      <c r="AN433" s="200"/>
      <c r="AO433" s="200"/>
      <c r="AP433" s="334"/>
      <c r="AQ433" s="333" t="s">
        <v>566</v>
      </c>
      <c r="AR433" s="200"/>
      <c r="AS433" s="200"/>
      <c r="AT433" s="334"/>
      <c r="AU433" s="200" t="s">
        <v>565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587</v>
      </c>
      <c r="AC434" s="198"/>
      <c r="AD434" s="198"/>
      <c r="AE434" s="333" t="s">
        <v>587</v>
      </c>
      <c r="AF434" s="200"/>
      <c r="AG434" s="200"/>
      <c r="AH434" s="334"/>
      <c r="AI434" s="333" t="s">
        <v>565</v>
      </c>
      <c r="AJ434" s="200"/>
      <c r="AK434" s="200"/>
      <c r="AL434" s="200"/>
      <c r="AM434" s="333" t="s">
        <v>586</v>
      </c>
      <c r="AN434" s="200"/>
      <c r="AO434" s="200"/>
      <c r="AP434" s="334"/>
      <c r="AQ434" s="333" t="s">
        <v>566</v>
      </c>
      <c r="AR434" s="200"/>
      <c r="AS434" s="200"/>
      <c r="AT434" s="334"/>
      <c r="AU434" s="200" t="s">
        <v>587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0" t="s">
        <v>301</v>
      </c>
      <c r="AC435" s="580"/>
      <c r="AD435" s="580"/>
      <c r="AE435" s="333" t="s">
        <v>587</v>
      </c>
      <c r="AF435" s="200"/>
      <c r="AG435" s="200"/>
      <c r="AH435" s="334"/>
      <c r="AI435" s="333" t="s">
        <v>587</v>
      </c>
      <c r="AJ435" s="200"/>
      <c r="AK435" s="200"/>
      <c r="AL435" s="200"/>
      <c r="AM435" s="333" t="s">
        <v>566</v>
      </c>
      <c r="AN435" s="200"/>
      <c r="AO435" s="200"/>
      <c r="AP435" s="334"/>
      <c r="AQ435" s="333" t="s">
        <v>566</v>
      </c>
      <c r="AR435" s="200"/>
      <c r="AS435" s="200"/>
      <c r="AT435" s="334"/>
      <c r="AU435" s="200" t="s">
        <v>566</v>
      </c>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466</v>
      </c>
      <c r="AJ436" s="210"/>
      <c r="AK436" s="210"/>
      <c r="AL436" s="152"/>
      <c r="AM436" s="210" t="s">
        <v>529</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94"/>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t="s">
        <v>566</v>
      </c>
      <c r="H438" s="98"/>
      <c r="I438" s="98"/>
      <c r="J438" s="98"/>
      <c r="K438" s="98"/>
      <c r="L438" s="98"/>
      <c r="M438" s="98"/>
      <c r="N438" s="98"/>
      <c r="O438" s="98"/>
      <c r="P438" s="98"/>
      <c r="Q438" s="98"/>
      <c r="R438" s="98"/>
      <c r="S438" s="98"/>
      <c r="T438" s="98"/>
      <c r="U438" s="98"/>
      <c r="V438" s="98"/>
      <c r="W438" s="98"/>
      <c r="X438" s="99"/>
      <c r="Y438" s="194" t="s">
        <v>12</v>
      </c>
      <c r="Z438" s="195"/>
      <c r="AA438" s="196"/>
      <c r="AB438" s="206" t="s">
        <v>566</v>
      </c>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565</v>
      </c>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0" t="s">
        <v>301</v>
      </c>
      <c r="AC440" s="580"/>
      <c r="AD440" s="580"/>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466</v>
      </c>
      <c r="AJ441" s="210"/>
      <c r="AK441" s="210"/>
      <c r="AL441" s="152"/>
      <c r="AM441" s="210" t="s">
        <v>529</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94"/>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0" t="s">
        <v>301</v>
      </c>
      <c r="AC445" s="580"/>
      <c r="AD445" s="580"/>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466</v>
      </c>
      <c r="AJ446" s="210"/>
      <c r="AK446" s="210"/>
      <c r="AL446" s="152"/>
      <c r="AM446" s="210" t="s">
        <v>529</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94"/>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0" t="s">
        <v>301</v>
      </c>
      <c r="AC450" s="580"/>
      <c r="AD450" s="580"/>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466</v>
      </c>
      <c r="AJ451" s="210"/>
      <c r="AK451" s="210"/>
      <c r="AL451" s="152"/>
      <c r="AM451" s="210" t="s">
        <v>529</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94"/>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0" t="s">
        <v>301</v>
      </c>
      <c r="AC455" s="580"/>
      <c r="AD455" s="580"/>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466</v>
      </c>
      <c r="AJ456" s="210"/>
      <c r="AK456" s="210"/>
      <c r="AL456" s="152"/>
      <c r="AM456" s="210" t="s">
        <v>529</v>
      </c>
      <c r="AN456" s="210"/>
      <c r="AO456" s="210"/>
      <c r="AP456" s="152"/>
      <c r="AQ456" s="152" t="s">
        <v>354</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94"/>
      <c r="AR457" s="193"/>
      <c r="AS457" s="126" t="s">
        <v>355</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0" t="s">
        <v>14</v>
      </c>
      <c r="AC460" s="580"/>
      <c r="AD460" s="580"/>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466</v>
      </c>
      <c r="AJ461" s="210"/>
      <c r="AK461" s="210"/>
      <c r="AL461" s="152"/>
      <c r="AM461" s="210" t="s">
        <v>529</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94"/>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0" t="s">
        <v>14</v>
      </c>
      <c r="AC465" s="580"/>
      <c r="AD465" s="580"/>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466</v>
      </c>
      <c r="AJ466" s="210"/>
      <c r="AK466" s="210"/>
      <c r="AL466" s="152"/>
      <c r="AM466" s="210" t="s">
        <v>529</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94"/>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0" t="s">
        <v>14</v>
      </c>
      <c r="AC470" s="580"/>
      <c r="AD470" s="580"/>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466</v>
      </c>
      <c r="AJ471" s="210"/>
      <c r="AK471" s="210"/>
      <c r="AL471" s="152"/>
      <c r="AM471" s="210" t="s">
        <v>529</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94"/>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0" t="s">
        <v>14</v>
      </c>
      <c r="AC475" s="580"/>
      <c r="AD475" s="580"/>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466</v>
      </c>
      <c r="AJ476" s="210"/>
      <c r="AK476" s="210"/>
      <c r="AL476" s="152"/>
      <c r="AM476" s="210" t="s">
        <v>529</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94"/>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0" t="s">
        <v>14</v>
      </c>
      <c r="AC480" s="580"/>
      <c r="AD480" s="580"/>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07" t="s">
        <v>383</v>
      </c>
      <c r="H484" s="116"/>
      <c r="I484" s="116"/>
      <c r="J484" s="908"/>
      <c r="K484" s="909"/>
      <c r="L484" s="909"/>
      <c r="M484" s="909"/>
      <c r="N484" s="909"/>
      <c r="O484" s="909"/>
      <c r="P484" s="909"/>
      <c r="Q484" s="909"/>
      <c r="R484" s="909"/>
      <c r="S484" s="909"/>
      <c r="T484" s="910"/>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1"/>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466</v>
      </c>
      <c r="AJ485" s="210"/>
      <c r="AK485" s="210"/>
      <c r="AL485" s="152"/>
      <c r="AM485" s="210" t="s">
        <v>529</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94"/>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0" t="s">
        <v>301</v>
      </c>
      <c r="AC489" s="580"/>
      <c r="AD489" s="580"/>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466</v>
      </c>
      <c r="AJ490" s="210"/>
      <c r="AK490" s="210"/>
      <c r="AL490" s="152"/>
      <c r="AM490" s="210" t="s">
        <v>529</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94"/>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0" t="s">
        <v>301</v>
      </c>
      <c r="AC494" s="580"/>
      <c r="AD494" s="580"/>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466</v>
      </c>
      <c r="AJ495" s="210"/>
      <c r="AK495" s="210"/>
      <c r="AL495" s="152"/>
      <c r="AM495" s="210" t="s">
        <v>529</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94"/>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0" t="s">
        <v>301</v>
      </c>
      <c r="AC499" s="580"/>
      <c r="AD499" s="580"/>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466</v>
      </c>
      <c r="AJ500" s="210"/>
      <c r="AK500" s="210"/>
      <c r="AL500" s="152"/>
      <c r="AM500" s="210" t="s">
        <v>529</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94"/>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0" t="s">
        <v>301</v>
      </c>
      <c r="AC504" s="580"/>
      <c r="AD504" s="580"/>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466</v>
      </c>
      <c r="AJ505" s="210"/>
      <c r="AK505" s="210"/>
      <c r="AL505" s="152"/>
      <c r="AM505" s="210" t="s">
        <v>529</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94"/>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0" t="s">
        <v>301</v>
      </c>
      <c r="AC509" s="580"/>
      <c r="AD509" s="580"/>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466</v>
      </c>
      <c r="AJ510" s="210"/>
      <c r="AK510" s="210"/>
      <c r="AL510" s="152"/>
      <c r="AM510" s="210" t="s">
        <v>529</v>
      </c>
      <c r="AN510" s="210"/>
      <c r="AO510" s="210"/>
      <c r="AP510" s="152"/>
      <c r="AQ510" s="152" t="s">
        <v>354</v>
      </c>
      <c r="AR510" s="123"/>
      <c r="AS510" s="123"/>
      <c r="AT510" s="124"/>
      <c r="AU510" s="129" t="s">
        <v>253</v>
      </c>
      <c r="AV510" s="129"/>
      <c r="AW510" s="129"/>
      <c r="AX510" s="130"/>
    </row>
    <row r="511" spans="1:50" ht="18.75"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t="s">
        <v>566</v>
      </c>
      <c r="AF511" s="193"/>
      <c r="AG511" s="126" t="s">
        <v>355</v>
      </c>
      <c r="AH511" s="127"/>
      <c r="AI511" s="149"/>
      <c r="AJ511" s="149"/>
      <c r="AK511" s="149"/>
      <c r="AL511" s="147"/>
      <c r="AM511" s="149"/>
      <c r="AN511" s="149"/>
      <c r="AO511" s="149"/>
      <c r="AP511" s="147"/>
      <c r="AQ511" s="594" t="s">
        <v>583</v>
      </c>
      <c r="AR511" s="193"/>
      <c r="AS511" s="126" t="s">
        <v>355</v>
      </c>
      <c r="AT511" s="127"/>
      <c r="AU511" s="193" t="s">
        <v>566</v>
      </c>
      <c r="AV511" s="193"/>
      <c r="AW511" s="126" t="s">
        <v>300</v>
      </c>
      <c r="AX511" s="188"/>
    </row>
    <row r="512" spans="1:50" ht="23.25" customHeight="1" x14ac:dyDescent="0.15">
      <c r="A512" s="182"/>
      <c r="B512" s="179"/>
      <c r="C512" s="173"/>
      <c r="D512" s="179"/>
      <c r="E512" s="335"/>
      <c r="F512" s="336"/>
      <c r="G512" s="97" t="s">
        <v>586</v>
      </c>
      <c r="H512" s="98"/>
      <c r="I512" s="98"/>
      <c r="J512" s="98"/>
      <c r="K512" s="98"/>
      <c r="L512" s="98"/>
      <c r="M512" s="98"/>
      <c r="N512" s="98"/>
      <c r="O512" s="98"/>
      <c r="P512" s="98"/>
      <c r="Q512" s="98"/>
      <c r="R512" s="98"/>
      <c r="S512" s="98"/>
      <c r="T512" s="98"/>
      <c r="U512" s="98"/>
      <c r="V512" s="98"/>
      <c r="W512" s="98"/>
      <c r="X512" s="99"/>
      <c r="Y512" s="194" t="s">
        <v>12</v>
      </c>
      <c r="Z512" s="195"/>
      <c r="AA512" s="196"/>
      <c r="AB512" s="206" t="s">
        <v>586</v>
      </c>
      <c r="AC512" s="206"/>
      <c r="AD512" s="206"/>
      <c r="AE512" s="333" t="s">
        <v>565</v>
      </c>
      <c r="AF512" s="200"/>
      <c r="AG512" s="200"/>
      <c r="AH512" s="200"/>
      <c r="AI512" s="333" t="s">
        <v>566</v>
      </c>
      <c r="AJ512" s="200"/>
      <c r="AK512" s="200"/>
      <c r="AL512" s="200"/>
      <c r="AM512" s="333" t="s">
        <v>566</v>
      </c>
      <c r="AN512" s="200"/>
      <c r="AO512" s="200"/>
      <c r="AP512" s="334"/>
      <c r="AQ512" s="333" t="s">
        <v>566</v>
      </c>
      <c r="AR512" s="200"/>
      <c r="AS512" s="200"/>
      <c r="AT512" s="334"/>
      <c r="AU512" s="200" t="s">
        <v>566</v>
      </c>
      <c r="AV512" s="200"/>
      <c r="AW512" s="200"/>
      <c r="AX512" s="201"/>
    </row>
    <row r="513" spans="1:50" ht="23.25"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t="s">
        <v>566</v>
      </c>
      <c r="AC513" s="198"/>
      <c r="AD513" s="198"/>
      <c r="AE513" s="333" t="s">
        <v>566</v>
      </c>
      <c r="AF513" s="200"/>
      <c r="AG513" s="200"/>
      <c r="AH513" s="334"/>
      <c r="AI513" s="333" t="s">
        <v>565</v>
      </c>
      <c r="AJ513" s="200"/>
      <c r="AK513" s="200"/>
      <c r="AL513" s="200"/>
      <c r="AM513" s="333" t="s">
        <v>565</v>
      </c>
      <c r="AN513" s="200"/>
      <c r="AO513" s="200"/>
      <c r="AP513" s="334"/>
      <c r="AQ513" s="333" t="s">
        <v>583</v>
      </c>
      <c r="AR513" s="200"/>
      <c r="AS513" s="200"/>
      <c r="AT513" s="334"/>
      <c r="AU513" s="200" t="s">
        <v>566</v>
      </c>
      <c r="AV513" s="200"/>
      <c r="AW513" s="200"/>
      <c r="AX513" s="201"/>
    </row>
    <row r="514" spans="1:50" ht="23.25"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0" t="s">
        <v>14</v>
      </c>
      <c r="AC514" s="580"/>
      <c r="AD514" s="580"/>
      <c r="AE514" s="333" t="s">
        <v>566</v>
      </c>
      <c r="AF514" s="200"/>
      <c r="AG514" s="200"/>
      <c r="AH514" s="334"/>
      <c r="AI514" s="333" t="s">
        <v>566</v>
      </c>
      <c r="AJ514" s="200"/>
      <c r="AK514" s="200"/>
      <c r="AL514" s="200"/>
      <c r="AM514" s="333" t="s">
        <v>566</v>
      </c>
      <c r="AN514" s="200"/>
      <c r="AO514" s="200"/>
      <c r="AP514" s="334"/>
      <c r="AQ514" s="333" t="s">
        <v>566</v>
      </c>
      <c r="AR514" s="200"/>
      <c r="AS514" s="200"/>
      <c r="AT514" s="334"/>
      <c r="AU514" s="200" t="s">
        <v>566</v>
      </c>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466</v>
      </c>
      <c r="AJ515" s="210"/>
      <c r="AK515" s="210"/>
      <c r="AL515" s="152"/>
      <c r="AM515" s="210" t="s">
        <v>529</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94"/>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0" t="s">
        <v>14</v>
      </c>
      <c r="AC519" s="580"/>
      <c r="AD519" s="580"/>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466</v>
      </c>
      <c r="AJ520" s="210"/>
      <c r="AK520" s="210"/>
      <c r="AL520" s="152"/>
      <c r="AM520" s="210" t="s">
        <v>529</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94"/>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0" t="s">
        <v>14</v>
      </c>
      <c r="AC524" s="580"/>
      <c r="AD524" s="580"/>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466</v>
      </c>
      <c r="AJ525" s="210"/>
      <c r="AK525" s="210"/>
      <c r="AL525" s="152"/>
      <c r="AM525" s="210" t="s">
        <v>529</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94"/>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0" t="s">
        <v>14</v>
      </c>
      <c r="AC529" s="580"/>
      <c r="AD529" s="580"/>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466</v>
      </c>
      <c r="AJ530" s="210"/>
      <c r="AK530" s="210"/>
      <c r="AL530" s="152"/>
      <c r="AM530" s="210" t="s">
        <v>529</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94"/>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0" t="s">
        <v>14</v>
      </c>
      <c r="AC534" s="580"/>
      <c r="AD534" s="580"/>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12.75" customHeight="1" x14ac:dyDescent="0.15">
      <c r="A536" s="182"/>
      <c r="B536" s="179"/>
      <c r="C536" s="173"/>
      <c r="D536" s="179"/>
      <c r="E536" s="118" t="s">
        <v>566</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12.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07" t="s">
        <v>383</v>
      </c>
      <c r="H538" s="116"/>
      <c r="I538" s="116"/>
      <c r="J538" s="908"/>
      <c r="K538" s="909"/>
      <c r="L538" s="909"/>
      <c r="M538" s="909"/>
      <c r="N538" s="909"/>
      <c r="O538" s="909"/>
      <c r="P538" s="909"/>
      <c r="Q538" s="909"/>
      <c r="R538" s="909"/>
      <c r="S538" s="909"/>
      <c r="T538" s="910"/>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1"/>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466</v>
      </c>
      <c r="AJ539" s="210"/>
      <c r="AK539" s="210"/>
      <c r="AL539" s="152"/>
      <c r="AM539" s="210" t="s">
        <v>529</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94"/>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0" t="s">
        <v>301</v>
      </c>
      <c r="AC543" s="580"/>
      <c r="AD543" s="580"/>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466</v>
      </c>
      <c r="AJ544" s="210"/>
      <c r="AK544" s="210"/>
      <c r="AL544" s="152"/>
      <c r="AM544" s="210" t="s">
        <v>529</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94"/>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0" t="s">
        <v>301</v>
      </c>
      <c r="AC548" s="580"/>
      <c r="AD548" s="580"/>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466</v>
      </c>
      <c r="AJ549" s="210"/>
      <c r="AK549" s="210"/>
      <c r="AL549" s="152"/>
      <c r="AM549" s="210" t="s">
        <v>529</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94"/>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0" t="s">
        <v>301</v>
      </c>
      <c r="AC553" s="580"/>
      <c r="AD553" s="580"/>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466</v>
      </c>
      <c r="AJ554" s="210"/>
      <c r="AK554" s="210"/>
      <c r="AL554" s="152"/>
      <c r="AM554" s="210" t="s">
        <v>529</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94"/>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0" t="s">
        <v>301</v>
      </c>
      <c r="AC558" s="580"/>
      <c r="AD558" s="580"/>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466</v>
      </c>
      <c r="AJ559" s="210"/>
      <c r="AK559" s="210"/>
      <c r="AL559" s="152"/>
      <c r="AM559" s="210" t="s">
        <v>529</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94"/>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0" t="s">
        <v>301</v>
      </c>
      <c r="AC563" s="580"/>
      <c r="AD563" s="580"/>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466</v>
      </c>
      <c r="AJ564" s="210"/>
      <c r="AK564" s="210"/>
      <c r="AL564" s="152"/>
      <c r="AM564" s="210" t="s">
        <v>529</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94"/>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0" t="s">
        <v>14</v>
      </c>
      <c r="AC568" s="580"/>
      <c r="AD568" s="580"/>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466</v>
      </c>
      <c r="AJ569" s="210"/>
      <c r="AK569" s="210"/>
      <c r="AL569" s="152"/>
      <c r="AM569" s="210" t="s">
        <v>529</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94"/>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0" t="s">
        <v>14</v>
      </c>
      <c r="AC573" s="580"/>
      <c r="AD573" s="580"/>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466</v>
      </c>
      <c r="AJ574" s="210"/>
      <c r="AK574" s="210"/>
      <c r="AL574" s="152"/>
      <c r="AM574" s="210" t="s">
        <v>529</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94"/>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0" t="s">
        <v>14</v>
      </c>
      <c r="AC578" s="580"/>
      <c r="AD578" s="580"/>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466</v>
      </c>
      <c r="AJ579" s="210"/>
      <c r="AK579" s="210"/>
      <c r="AL579" s="152"/>
      <c r="AM579" s="210" t="s">
        <v>529</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94"/>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0" t="s">
        <v>14</v>
      </c>
      <c r="AC583" s="580"/>
      <c r="AD583" s="580"/>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466</v>
      </c>
      <c r="AJ584" s="210"/>
      <c r="AK584" s="210"/>
      <c r="AL584" s="152"/>
      <c r="AM584" s="210" t="s">
        <v>529</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94"/>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0" t="s">
        <v>14</v>
      </c>
      <c r="AC588" s="580"/>
      <c r="AD588" s="580"/>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07" t="s">
        <v>383</v>
      </c>
      <c r="H592" s="116"/>
      <c r="I592" s="116"/>
      <c r="J592" s="908"/>
      <c r="K592" s="909"/>
      <c r="L592" s="909"/>
      <c r="M592" s="909"/>
      <c r="N592" s="909"/>
      <c r="O592" s="909"/>
      <c r="P592" s="909"/>
      <c r="Q592" s="909"/>
      <c r="R592" s="909"/>
      <c r="S592" s="909"/>
      <c r="T592" s="910"/>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1"/>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466</v>
      </c>
      <c r="AJ593" s="210"/>
      <c r="AK593" s="210"/>
      <c r="AL593" s="152"/>
      <c r="AM593" s="210" t="s">
        <v>529</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94"/>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0" t="s">
        <v>301</v>
      </c>
      <c r="AC597" s="580"/>
      <c r="AD597" s="580"/>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466</v>
      </c>
      <c r="AJ598" s="210"/>
      <c r="AK598" s="210"/>
      <c r="AL598" s="152"/>
      <c r="AM598" s="210" t="s">
        <v>529</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94"/>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0" t="s">
        <v>301</v>
      </c>
      <c r="AC602" s="580"/>
      <c r="AD602" s="580"/>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466</v>
      </c>
      <c r="AJ603" s="210"/>
      <c r="AK603" s="210"/>
      <c r="AL603" s="152"/>
      <c r="AM603" s="210" t="s">
        <v>529</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94"/>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0" t="s">
        <v>301</v>
      </c>
      <c r="AC607" s="580"/>
      <c r="AD607" s="580"/>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466</v>
      </c>
      <c r="AJ608" s="210"/>
      <c r="AK608" s="210"/>
      <c r="AL608" s="152"/>
      <c r="AM608" s="210" t="s">
        <v>529</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94"/>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0" t="s">
        <v>301</v>
      </c>
      <c r="AC612" s="580"/>
      <c r="AD612" s="580"/>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466</v>
      </c>
      <c r="AJ613" s="210"/>
      <c r="AK613" s="210"/>
      <c r="AL613" s="152"/>
      <c r="AM613" s="210" t="s">
        <v>529</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94"/>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0" t="s">
        <v>301</v>
      </c>
      <c r="AC617" s="580"/>
      <c r="AD617" s="580"/>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466</v>
      </c>
      <c r="AJ618" s="210"/>
      <c r="AK618" s="210"/>
      <c r="AL618" s="152"/>
      <c r="AM618" s="210" t="s">
        <v>529</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94"/>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0" t="s">
        <v>14</v>
      </c>
      <c r="AC622" s="580"/>
      <c r="AD622" s="580"/>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466</v>
      </c>
      <c r="AJ623" s="210"/>
      <c r="AK623" s="210"/>
      <c r="AL623" s="152"/>
      <c r="AM623" s="210" t="s">
        <v>529</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94"/>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0" t="s">
        <v>14</v>
      </c>
      <c r="AC627" s="580"/>
      <c r="AD627" s="580"/>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466</v>
      </c>
      <c r="AJ628" s="210"/>
      <c r="AK628" s="210"/>
      <c r="AL628" s="152"/>
      <c r="AM628" s="210" t="s">
        <v>529</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94"/>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0" t="s">
        <v>14</v>
      </c>
      <c r="AC632" s="580"/>
      <c r="AD632" s="580"/>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466</v>
      </c>
      <c r="AJ633" s="210"/>
      <c r="AK633" s="210"/>
      <c r="AL633" s="152"/>
      <c r="AM633" s="210" t="s">
        <v>529</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94"/>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0" t="s">
        <v>14</v>
      </c>
      <c r="AC637" s="580"/>
      <c r="AD637" s="580"/>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466</v>
      </c>
      <c r="AJ638" s="210"/>
      <c r="AK638" s="210"/>
      <c r="AL638" s="152"/>
      <c r="AM638" s="210" t="s">
        <v>529</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94"/>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0" t="s">
        <v>14</v>
      </c>
      <c r="AC642" s="580"/>
      <c r="AD642" s="580"/>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07" t="s">
        <v>383</v>
      </c>
      <c r="H646" s="116"/>
      <c r="I646" s="116"/>
      <c r="J646" s="908"/>
      <c r="K646" s="909"/>
      <c r="L646" s="909"/>
      <c r="M646" s="909"/>
      <c r="N646" s="909"/>
      <c r="O646" s="909"/>
      <c r="P646" s="909"/>
      <c r="Q646" s="909"/>
      <c r="R646" s="909"/>
      <c r="S646" s="909"/>
      <c r="T646" s="910"/>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1"/>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466</v>
      </c>
      <c r="AJ647" s="210"/>
      <c r="AK647" s="210"/>
      <c r="AL647" s="152"/>
      <c r="AM647" s="210" t="s">
        <v>529</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94"/>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0" t="s">
        <v>301</v>
      </c>
      <c r="AC651" s="580"/>
      <c r="AD651" s="580"/>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466</v>
      </c>
      <c r="AJ652" s="210"/>
      <c r="AK652" s="210"/>
      <c r="AL652" s="152"/>
      <c r="AM652" s="210" t="s">
        <v>529</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94"/>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0" t="s">
        <v>301</v>
      </c>
      <c r="AC656" s="580"/>
      <c r="AD656" s="580"/>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466</v>
      </c>
      <c r="AJ657" s="210"/>
      <c r="AK657" s="210"/>
      <c r="AL657" s="152"/>
      <c r="AM657" s="210" t="s">
        <v>529</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94"/>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0" t="s">
        <v>301</v>
      </c>
      <c r="AC661" s="580"/>
      <c r="AD661" s="580"/>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466</v>
      </c>
      <c r="AJ662" s="210"/>
      <c r="AK662" s="210"/>
      <c r="AL662" s="152"/>
      <c r="AM662" s="210" t="s">
        <v>529</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94"/>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0" t="s">
        <v>301</v>
      </c>
      <c r="AC666" s="580"/>
      <c r="AD666" s="580"/>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466</v>
      </c>
      <c r="AJ667" s="210"/>
      <c r="AK667" s="210"/>
      <c r="AL667" s="152"/>
      <c r="AM667" s="210" t="s">
        <v>529</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94"/>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0" t="s">
        <v>301</v>
      </c>
      <c r="AC671" s="580"/>
      <c r="AD671" s="580"/>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466</v>
      </c>
      <c r="AJ672" s="210"/>
      <c r="AK672" s="210"/>
      <c r="AL672" s="152"/>
      <c r="AM672" s="210" t="s">
        <v>529</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94"/>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0" t="s">
        <v>14</v>
      </c>
      <c r="AC676" s="580"/>
      <c r="AD676" s="580"/>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466</v>
      </c>
      <c r="AJ677" s="210"/>
      <c r="AK677" s="210"/>
      <c r="AL677" s="152"/>
      <c r="AM677" s="210" t="s">
        <v>529</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94"/>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0" t="s">
        <v>14</v>
      </c>
      <c r="AC681" s="580"/>
      <c r="AD681" s="580"/>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466</v>
      </c>
      <c r="AJ682" s="210"/>
      <c r="AK682" s="210"/>
      <c r="AL682" s="152"/>
      <c r="AM682" s="210" t="s">
        <v>529</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94"/>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0" t="s">
        <v>14</v>
      </c>
      <c r="AC686" s="580"/>
      <c r="AD686" s="580"/>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466</v>
      </c>
      <c r="AJ687" s="210"/>
      <c r="AK687" s="210"/>
      <c r="AL687" s="152"/>
      <c r="AM687" s="210" t="s">
        <v>529</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94"/>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0" t="s">
        <v>14</v>
      </c>
      <c r="AC691" s="580"/>
      <c r="AD691" s="580"/>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466</v>
      </c>
      <c r="AJ692" s="210"/>
      <c r="AK692" s="210"/>
      <c r="AL692" s="152"/>
      <c r="AM692" s="210" t="s">
        <v>529</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94"/>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0" t="s">
        <v>14</v>
      </c>
      <c r="AC696" s="580"/>
      <c r="AD696" s="580"/>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33" t="s">
        <v>31</v>
      </c>
      <c r="AH701" s="383"/>
      <c r="AI701" s="383"/>
      <c r="AJ701" s="383"/>
      <c r="AK701" s="383"/>
      <c r="AL701" s="383"/>
      <c r="AM701" s="383"/>
      <c r="AN701" s="383"/>
      <c r="AO701" s="383"/>
      <c r="AP701" s="383"/>
      <c r="AQ701" s="383"/>
      <c r="AR701" s="383"/>
      <c r="AS701" s="383"/>
      <c r="AT701" s="383"/>
      <c r="AU701" s="383"/>
      <c r="AV701" s="383"/>
      <c r="AW701" s="383"/>
      <c r="AX701" s="834"/>
    </row>
    <row r="702" spans="1:50" ht="75.75" customHeight="1" x14ac:dyDescent="0.15">
      <c r="A702" s="879" t="s">
        <v>259</v>
      </c>
      <c r="B702" s="880"/>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38" t="s">
        <v>544</v>
      </c>
      <c r="AE702" s="339"/>
      <c r="AF702" s="339"/>
      <c r="AG702" s="386" t="s">
        <v>588</v>
      </c>
      <c r="AH702" s="387"/>
      <c r="AI702" s="387"/>
      <c r="AJ702" s="387"/>
      <c r="AK702" s="387"/>
      <c r="AL702" s="387"/>
      <c r="AM702" s="387"/>
      <c r="AN702" s="387"/>
      <c r="AO702" s="387"/>
      <c r="AP702" s="387"/>
      <c r="AQ702" s="387"/>
      <c r="AR702" s="387"/>
      <c r="AS702" s="387"/>
      <c r="AT702" s="387"/>
      <c r="AU702" s="387"/>
      <c r="AV702" s="387"/>
      <c r="AW702" s="387"/>
      <c r="AX702" s="388"/>
    </row>
    <row r="703" spans="1:50" ht="64.5" customHeight="1" x14ac:dyDescent="0.15">
      <c r="A703" s="881"/>
      <c r="B703" s="882"/>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3"/>
      <c r="AD703" s="321" t="s">
        <v>544</v>
      </c>
      <c r="AE703" s="322"/>
      <c r="AF703" s="322"/>
      <c r="AG703" s="94" t="s">
        <v>666</v>
      </c>
      <c r="AH703" s="95"/>
      <c r="AI703" s="95"/>
      <c r="AJ703" s="95"/>
      <c r="AK703" s="95"/>
      <c r="AL703" s="95"/>
      <c r="AM703" s="95"/>
      <c r="AN703" s="95"/>
      <c r="AO703" s="95"/>
      <c r="AP703" s="95"/>
      <c r="AQ703" s="95"/>
      <c r="AR703" s="95"/>
      <c r="AS703" s="95"/>
      <c r="AT703" s="95"/>
      <c r="AU703" s="95"/>
      <c r="AV703" s="95"/>
      <c r="AW703" s="95"/>
      <c r="AX703" s="96"/>
    </row>
    <row r="704" spans="1:50" ht="54.75" customHeight="1" x14ac:dyDescent="0.15">
      <c r="A704" s="883"/>
      <c r="B704" s="884"/>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544</v>
      </c>
      <c r="AE704" s="792"/>
      <c r="AF704" s="792"/>
      <c r="AG704" s="160" t="s">
        <v>667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9" t="s">
        <v>39</v>
      </c>
      <c r="B705" s="650"/>
      <c r="C705" s="830" t="s">
        <v>41</v>
      </c>
      <c r="D705" s="831"/>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2"/>
      <c r="AD705" s="723" t="s">
        <v>544</v>
      </c>
      <c r="AE705" s="724"/>
      <c r="AF705" s="724"/>
      <c r="AG705" s="118" t="s">
        <v>675</v>
      </c>
      <c r="AH705" s="98"/>
      <c r="AI705" s="98"/>
      <c r="AJ705" s="98"/>
      <c r="AK705" s="98"/>
      <c r="AL705" s="98"/>
      <c r="AM705" s="98"/>
      <c r="AN705" s="98"/>
      <c r="AO705" s="98"/>
      <c r="AP705" s="98"/>
      <c r="AQ705" s="98"/>
      <c r="AR705" s="98"/>
      <c r="AS705" s="98"/>
      <c r="AT705" s="98"/>
      <c r="AU705" s="98"/>
      <c r="AV705" s="98"/>
      <c r="AW705" s="98"/>
      <c r="AX705" s="119"/>
    </row>
    <row r="706" spans="1:50" ht="60" customHeight="1" x14ac:dyDescent="0.15">
      <c r="A706" s="651"/>
      <c r="B706" s="652"/>
      <c r="C706" s="803"/>
      <c r="D706" s="804"/>
      <c r="E706" s="739" t="s">
        <v>522</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1" t="s">
        <v>662</v>
      </c>
      <c r="AE706" s="322"/>
      <c r="AF706" s="672"/>
      <c r="AG706" s="160"/>
      <c r="AH706" s="101"/>
      <c r="AI706" s="101"/>
      <c r="AJ706" s="101"/>
      <c r="AK706" s="101"/>
      <c r="AL706" s="101"/>
      <c r="AM706" s="101"/>
      <c r="AN706" s="101"/>
      <c r="AO706" s="101"/>
      <c r="AP706" s="101"/>
      <c r="AQ706" s="101"/>
      <c r="AR706" s="101"/>
      <c r="AS706" s="101"/>
      <c r="AT706" s="101"/>
      <c r="AU706" s="101"/>
      <c r="AV706" s="101"/>
      <c r="AW706" s="101"/>
      <c r="AX706" s="161"/>
    </row>
    <row r="707" spans="1:50" ht="48.75" customHeight="1" x14ac:dyDescent="0.15">
      <c r="A707" s="651"/>
      <c r="B707" s="652"/>
      <c r="C707" s="805"/>
      <c r="D707" s="806"/>
      <c r="E707" s="742" t="s">
        <v>450</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4" t="s">
        <v>662</v>
      </c>
      <c r="AE707" s="845"/>
      <c r="AF707" s="84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1"/>
      <c r="B708" s="653"/>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1" t="s">
        <v>544</v>
      </c>
      <c r="AE708" s="612"/>
      <c r="AF708" s="612"/>
      <c r="AG708" s="751" t="s">
        <v>589</v>
      </c>
      <c r="AH708" s="752"/>
      <c r="AI708" s="752"/>
      <c r="AJ708" s="752"/>
      <c r="AK708" s="752"/>
      <c r="AL708" s="752"/>
      <c r="AM708" s="752"/>
      <c r="AN708" s="752"/>
      <c r="AO708" s="752"/>
      <c r="AP708" s="752"/>
      <c r="AQ708" s="752"/>
      <c r="AR708" s="752"/>
      <c r="AS708" s="752"/>
      <c r="AT708" s="752"/>
      <c r="AU708" s="752"/>
      <c r="AV708" s="752"/>
      <c r="AW708" s="752"/>
      <c r="AX708" s="753"/>
    </row>
    <row r="709" spans="1:50" ht="26.25" customHeight="1" x14ac:dyDescent="0.15">
      <c r="A709" s="651"/>
      <c r="B709" s="653"/>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1" t="s">
        <v>544</v>
      </c>
      <c r="AE709" s="322"/>
      <c r="AF709" s="322"/>
      <c r="AG709" s="94" t="s">
        <v>590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1"/>
      <c r="B710" s="653"/>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1" t="s">
        <v>591</v>
      </c>
      <c r="AE710" s="322"/>
      <c r="AF710" s="322"/>
      <c r="AG710" s="94" t="s">
        <v>663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1"/>
      <c r="B711" s="653"/>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20"/>
      <c r="AD711" s="321" t="s">
        <v>544</v>
      </c>
      <c r="AE711" s="322"/>
      <c r="AF711" s="322"/>
      <c r="AG711" s="94" t="s">
        <v>592</v>
      </c>
      <c r="AH711" s="95"/>
      <c r="AI711" s="95"/>
      <c r="AJ711" s="95"/>
      <c r="AK711" s="95"/>
      <c r="AL711" s="95"/>
      <c r="AM711" s="95"/>
      <c r="AN711" s="95"/>
      <c r="AO711" s="95"/>
      <c r="AP711" s="95"/>
      <c r="AQ711" s="95"/>
      <c r="AR711" s="95"/>
      <c r="AS711" s="95"/>
      <c r="AT711" s="95"/>
      <c r="AU711" s="95"/>
      <c r="AV711" s="95"/>
      <c r="AW711" s="95"/>
      <c r="AX711" s="96"/>
    </row>
    <row r="712" spans="1:50" ht="31.5" customHeight="1" x14ac:dyDescent="0.15">
      <c r="A712" s="651"/>
      <c r="B712" s="653"/>
      <c r="C712" s="392" t="s">
        <v>483</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20"/>
      <c r="AD712" s="791" t="s">
        <v>544</v>
      </c>
      <c r="AE712" s="792"/>
      <c r="AF712" s="792"/>
      <c r="AG712" s="819" t="s">
        <v>674</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51"/>
      <c r="B713" s="653"/>
      <c r="C713" s="956" t="s">
        <v>484</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1" t="s">
        <v>591</v>
      </c>
      <c r="AE713" s="322"/>
      <c r="AF713" s="672"/>
      <c r="AG713" s="94" t="s">
        <v>663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4"/>
      <c r="B714" s="655"/>
      <c r="C714" s="656" t="s">
        <v>455</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6" t="s">
        <v>591</v>
      </c>
      <c r="AE714" s="817"/>
      <c r="AF714" s="818"/>
      <c r="AG714" s="745" t="s">
        <v>673</v>
      </c>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x14ac:dyDescent="0.15">
      <c r="A715" s="649" t="s">
        <v>40</v>
      </c>
      <c r="B715" s="793"/>
      <c r="C715" s="794" t="s">
        <v>456</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1" t="s">
        <v>596</v>
      </c>
      <c r="AE715" s="612"/>
      <c r="AF715" s="665"/>
      <c r="AG715" s="751" t="s">
        <v>665</v>
      </c>
      <c r="AH715" s="752"/>
      <c r="AI715" s="752"/>
      <c r="AJ715" s="752"/>
      <c r="AK715" s="752"/>
      <c r="AL715" s="752"/>
      <c r="AM715" s="752"/>
      <c r="AN715" s="752"/>
      <c r="AO715" s="752"/>
      <c r="AP715" s="752"/>
      <c r="AQ715" s="752"/>
      <c r="AR715" s="752"/>
      <c r="AS715" s="752"/>
      <c r="AT715" s="752"/>
      <c r="AU715" s="752"/>
      <c r="AV715" s="752"/>
      <c r="AW715" s="752"/>
      <c r="AX715" s="753"/>
    </row>
    <row r="716" spans="1:50" ht="57.75" customHeight="1" x14ac:dyDescent="0.15">
      <c r="A716" s="651"/>
      <c r="B716" s="653"/>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544</v>
      </c>
      <c r="AE716" s="634"/>
      <c r="AF716" s="634"/>
      <c r="AG716" s="94" t="s">
        <v>597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1"/>
      <c r="B717" s="653"/>
      <c r="C717" s="392" t="s">
        <v>374</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1" t="s">
        <v>544</v>
      </c>
      <c r="AE717" s="322"/>
      <c r="AF717" s="322"/>
      <c r="AG717" s="94" t="s">
        <v>664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4"/>
      <c r="B718" s="655"/>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1" t="s">
        <v>544</v>
      </c>
      <c r="AE718" s="322"/>
      <c r="AF718" s="322"/>
      <c r="AG718" s="120" t="s">
        <v>598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5" t="s">
        <v>58</v>
      </c>
      <c r="B719" s="786"/>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544</v>
      </c>
      <c r="AE719" s="612"/>
      <c r="AF719" s="612"/>
      <c r="AG719" s="118" t="s">
        <v>595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7"/>
      <c r="B720" s="788"/>
      <c r="C720" s="295" t="s">
        <v>475</v>
      </c>
      <c r="D720" s="293"/>
      <c r="E720" s="293"/>
      <c r="F720" s="296"/>
      <c r="G720" s="292" t="s">
        <v>476</v>
      </c>
      <c r="H720" s="293"/>
      <c r="I720" s="293"/>
      <c r="J720" s="293"/>
      <c r="K720" s="293"/>
      <c r="L720" s="293"/>
      <c r="M720" s="293"/>
      <c r="N720" s="292" t="s">
        <v>480</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7"/>
      <c r="B721" s="788"/>
      <c r="C721" s="289" t="s">
        <v>593</v>
      </c>
      <c r="D721" s="290"/>
      <c r="E721" s="290"/>
      <c r="F721" s="291"/>
      <c r="G721" s="280"/>
      <c r="H721" s="281"/>
      <c r="I721" s="83" t="str">
        <f>IF(OR(G721="　", G721=""), "", "-")</f>
        <v/>
      </c>
      <c r="J721" s="284"/>
      <c r="K721" s="284"/>
      <c r="L721" s="83" t="str">
        <f>IF(M721="","","-")</f>
        <v/>
      </c>
      <c r="M721" s="84"/>
      <c r="N721" s="297" t="s">
        <v>594</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7"/>
      <c r="B722" s="78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7"/>
      <c r="B723" s="78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7"/>
      <c r="B724" s="78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9"/>
      <c r="B725" s="79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9" t="s">
        <v>48</v>
      </c>
      <c r="B726" s="811"/>
      <c r="C726" s="824" t="s">
        <v>53</v>
      </c>
      <c r="D726" s="846"/>
      <c r="E726" s="846"/>
      <c r="F726" s="847"/>
      <c r="G726" s="578" t="s">
        <v>668</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12"/>
      <c r="B727" s="813"/>
      <c r="C727" s="757" t="s">
        <v>57</v>
      </c>
      <c r="D727" s="758"/>
      <c r="E727" s="758"/>
      <c r="F727" s="759"/>
      <c r="G727" s="576" t="s">
        <v>669</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19.5" customHeight="1" thickBot="1" x14ac:dyDescent="0.2">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5" customHeight="1" thickBot="1" x14ac:dyDescent="0.2">
      <c r="A731" s="808"/>
      <c r="B731" s="809"/>
      <c r="C731" s="809"/>
      <c r="D731" s="809"/>
      <c r="E731" s="810"/>
      <c r="F731" s="738"/>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34.5" customHeight="1" thickBot="1" x14ac:dyDescent="0.2">
      <c r="A733" s="682"/>
      <c r="B733" s="683"/>
      <c r="C733" s="683"/>
      <c r="D733" s="683"/>
      <c r="E733" s="684"/>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34.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9" t="s">
        <v>490</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00" t="s">
        <v>429</v>
      </c>
      <c r="B737" s="203"/>
      <c r="C737" s="203"/>
      <c r="D737" s="204"/>
      <c r="E737" s="996">
        <v>456</v>
      </c>
      <c r="F737" s="996"/>
      <c r="G737" s="996"/>
      <c r="H737" s="996"/>
      <c r="I737" s="996"/>
      <c r="J737" s="996"/>
      <c r="K737" s="996"/>
      <c r="L737" s="996"/>
      <c r="M737" s="996"/>
      <c r="N737" s="358" t="s">
        <v>357</v>
      </c>
      <c r="O737" s="358"/>
      <c r="P737" s="358"/>
      <c r="Q737" s="358"/>
      <c r="R737" s="996">
        <v>414</v>
      </c>
      <c r="S737" s="996"/>
      <c r="T737" s="996"/>
      <c r="U737" s="996"/>
      <c r="V737" s="996"/>
      <c r="W737" s="996"/>
      <c r="X737" s="996"/>
      <c r="Y737" s="996"/>
      <c r="Z737" s="996"/>
      <c r="AA737" s="358" t="s">
        <v>358</v>
      </c>
      <c r="AB737" s="358"/>
      <c r="AC737" s="358"/>
      <c r="AD737" s="358"/>
      <c r="AE737" s="996">
        <v>360</v>
      </c>
      <c r="AF737" s="996"/>
      <c r="AG737" s="996"/>
      <c r="AH737" s="996"/>
      <c r="AI737" s="996"/>
      <c r="AJ737" s="996"/>
      <c r="AK737" s="996"/>
      <c r="AL737" s="996"/>
      <c r="AM737" s="996"/>
      <c r="AN737" s="358" t="s">
        <v>359</v>
      </c>
      <c r="AO737" s="358"/>
      <c r="AP737" s="358"/>
      <c r="AQ737" s="358"/>
      <c r="AR737" s="997">
        <v>725</v>
      </c>
      <c r="AS737" s="998"/>
      <c r="AT737" s="998"/>
      <c r="AU737" s="998"/>
      <c r="AV737" s="998"/>
      <c r="AW737" s="998"/>
      <c r="AX737" s="999"/>
      <c r="AY737" s="89"/>
      <c r="AZ737" s="89"/>
    </row>
    <row r="738" spans="1:52" ht="24.75" customHeight="1" x14ac:dyDescent="0.15">
      <c r="A738" s="1000" t="s">
        <v>360</v>
      </c>
      <c r="B738" s="203"/>
      <c r="C738" s="203"/>
      <c r="D738" s="204"/>
      <c r="E738" s="996">
        <v>723</v>
      </c>
      <c r="F738" s="996"/>
      <c r="G738" s="996"/>
      <c r="H738" s="996"/>
      <c r="I738" s="996"/>
      <c r="J738" s="996"/>
      <c r="K738" s="996"/>
      <c r="L738" s="996"/>
      <c r="M738" s="996"/>
      <c r="N738" s="358" t="s">
        <v>361</v>
      </c>
      <c r="O738" s="358"/>
      <c r="P738" s="358"/>
      <c r="Q738" s="358"/>
      <c r="R738" s="996">
        <v>739</v>
      </c>
      <c r="S738" s="996"/>
      <c r="T738" s="996"/>
      <c r="U738" s="996"/>
      <c r="V738" s="996"/>
      <c r="W738" s="996"/>
      <c r="X738" s="996"/>
      <c r="Y738" s="996"/>
      <c r="Z738" s="996"/>
      <c r="AA738" s="358" t="s">
        <v>477</v>
      </c>
      <c r="AB738" s="358"/>
      <c r="AC738" s="358"/>
      <c r="AD738" s="358"/>
      <c r="AE738" s="996">
        <v>706</v>
      </c>
      <c r="AF738" s="996"/>
      <c r="AG738" s="996"/>
      <c r="AH738" s="996"/>
      <c r="AI738" s="996"/>
      <c r="AJ738" s="996"/>
      <c r="AK738" s="996"/>
      <c r="AL738" s="996"/>
      <c r="AM738" s="996"/>
      <c r="AN738" s="1001"/>
      <c r="AO738" s="1002"/>
      <c r="AP738" s="1002"/>
      <c r="AQ738" s="1002"/>
      <c r="AR738" s="1002"/>
      <c r="AS738" s="1002"/>
      <c r="AT738" s="1002"/>
      <c r="AU738" s="1002"/>
      <c r="AV738" s="1002"/>
      <c r="AW738" s="1002"/>
      <c r="AX738" s="1003"/>
    </row>
    <row r="739" spans="1:52" ht="24.75" customHeight="1" thickBot="1" x14ac:dyDescent="0.2">
      <c r="A739" s="1004" t="s">
        <v>536</v>
      </c>
      <c r="B739" s="1005"/>
      <c r="C739" s="1005"/>
      <c r="D739" s="1006"/>
      <c r="E739" s="1007" t="s">
        <v>543</v>
      </c>
      <c r="F739" s="1008"/>
      <c r="G739" s="1008"/>
      <c r="H739" s="91" t="str">
        <f>IF(E739="", "", "(")</f>
        <v>(</v>
      </c>
      <c r="I739" s="991"/>
      <c r="J739" s="991"/>
      <c r="K739" s="91" t="str">
        <f>IF(OR(I739="　", I739=""), "", "-")</f>
        <v/>
      </c>
      <c r="L739" s="992">
        <v>708</v>
      </c>
      <c r="M739" s="992"/>
      <c r="N739" s="92" t="str">
        <f>IF(O739="", "", "-")</f>
        <v/>
      </c>
      <c r="O739" s="93"/>
      <c r="P739" s="92" t="str">
        <f>IF(E739="", "", ")")</f>
        <v>)</v>
      </c>
      <c r="Q739" s="1007"/>
      <c r="R739" s="1008"/>
      <c r="S739" s="1008"/>
      <c r="T739" s="91" t="str">
        <f>IF(Q739="", "", "(")</f>
        <v/>
      </c>
      <c r="U739" s="991"/>
      <c r="V739" s="991"/>
      <c r="W739" s="91" t="str">
        <f>IF(OR(U739="　", U739=""), "", "-")</f>
        <v/>
      </c>
      <c r="X739" s="992"/>
      <c r="Y739" s="992"/>
      <c r="Z739" s="92" t="str">
        <f>IF(AA739="", "", "-")</f>
        <v/>
      </c>
      <c r="AA739" s="93"/>
      <c r="AB739" s="92" t="str">
        <f>IF(Q739="", "", ")")</f>
        <v/>
      </c>
      <c r="AC739" s="1007"/>
      <c r="AD739" s="1008"/>
      <c r="AE739" s="1008"/>
      <c r="AF739" s="91" t="str">
        <f>IF(AC739="", "", "(")</f>
        <v/>
      </c>
      <c r="AG739" s="991"/>
      <c r="AH739" s="991"/>
      <c r="AI739" s="91" t="str">
        <f>IF(OR(AG739="　", AG739=""), "", "-")</f>
        <v/>
      </c>
      <c r="AJ739" s="992"/>
      <c r="AK739" s="992"/>
      <c r="AL739" s="92" t="str">
        <f>IF(AM739="", "", "-")</f>
        <v/>
      </c>
      <c r="AM739" s="93"/>
      <c r="AN739" s="92" t="str">
        <f>IF(AC739="", "", ")")</f>
        <v/>
      </c>
      <c r="AO739" s="993"/>
      <c r="AP739" s="994"/>
      <c r="AQ739" s="994"/>
      <c r="AR739" s="994"/>
      <c r="AS739" s="994"/>
      <c r="AT739" s="994"/>
      <c r="AU739" s="994"/>
      <c r="AV739" s="994"/>
      <c r="AW739" s="994"/>
      <c r="AX739" s="995"/>
    </row>
    <row r="740" spans="1:52" ht="28.35" customHeight="1" x14ac:dyDescent="0.15">
      <c r="A740" s="621" t="s">
        <v>525</v>
      </c>
      <c r="B740" s="622"/>
      <c r="C740" s="622"/>
      <c r="D740" s="622"/>
      <c r="E740" s="622"/>
      <c r="F740" s="623"/>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7"/>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7"/>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7"/>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1"/>
      <c r="B754" s="622"/>
      <c r="C754" s="622"/>
      <c r="D754" s="622"/>
      <c r="E754" s="622"/>
      <c r="F754" s="623"/>
      <c r="G754" s="47"/>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1"/>
      <c r="B755" s="622"/>
      <c r="C755" s="622"/>
      <c r="D755" s="622"/>
      <c r="E755" s="622"/>
      <c r="F755" s="623"/>
      <c r="G755" s="47"/>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1"/>
      <c r="B756" s="622"/>
      <c r="C756" s="622"/>
      <c r="D756" s="622"/>
      <c r="E756" s="622"/>
      <c r="F756" s="623"/>
      <c r="G756" s="47"/>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7.25"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7.25"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527</v>
      </c>
      <c r="B779" s="636"/>
      <c r="C779" s="636"/>
      <c r="D779" s="636"/>
      <c r="E779" s="636"/>
      <c r="F779" s="637"/>
      <c r="G779" s="602" t="s">
        <v>613</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614</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2"/>
    </row>
    <row r="780" spans="1:50" ht="24.75" customHeight="1" x14ac:dyDescent="0.15">
      <c r="A780" s="638"/>
      <c r="B780" s="639"/>
      <c r="C780" s="639"/>
      <c r="D780" s="639"/>
      <c r="E780" s="639"/>
      <c r="F780" s="640"/>
      <c r="G780" s="824"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07"/>
      <c r="AC780" s="824"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24.75" customHeight="1" x14ac:dyDescent="0.15">
      <c r="A781" s="638"/>
      <c r="B781" s="639"/>
      <c r="C781" s="639"/>
      <c r="D781" s="639"/>
      <c r="E781" s="639"/>
      <c r="F781" s="640"/>
      <c r="G781" s="679" t="s">
        <v>599</v>
      </c>
      <c r="H781" s="680"/>
      <c r="I781" s="680"/>
      <c r="J781" s="680"/>
      <c r="K781" s="681"/>
      <c r="L781" s="673" t="s">
        <v>623</v>
      </c>
      <c r="M781" s="674"/>
      <c r="N781" s="674"/>
      <c r="O781" s="674"/>
      <c r="P781" s="674"/>
      <c r="Q781" s="674"/>
      <c r="R781" s="674"/>
      <c r="S781" s="674"/>
      <c r="T781" s="674"/>
      <c r="U781" s="674"/>
      <c r="V781" s="674"/>
      <c r="W781" s="674"/>
      <c r="X781" s="675"/>
      <c r="Y781" s="389">
        <v>164</v>
      </c>
      <c r="Z781" s="390"/>
      <c r="AA781" s="390"/>
      <c r="AB781" s="814"/>
      <c r="AC781" s="679" t="s">
        <v>607</v>
      </c>
      <c r="AD781" s="680"/>
      <c r="AE781" s="680"/>
      <c r="AF781" s="680"/>
      <c r="AG781" s="681"/>
      <c r="AH781" s="673" t="s">
        <v>608</v>
      </c>
      <c r="AI781" s="674"/>
      <c r="AJ781" s="674"/>
      <c r="AK781" s="674"/>
      <c r="AL781" s="674"/>
      <c r="AM781" s="674"/>
      <c r="AN781" s="674"/>
      <c r="AO781" s="674"/>
      <c r="AP781" s="674"/>
      <c r="AQ781" s="674"/>
      <c r="AR781" s="674"/>
      <c r="AS781" s="674"/>
      <c r="AT781" s="675"/>
      <c r="AU781" s="389">
        <v>35</v>
      </c>
      <c r="AV781" s="390"/>
      <c r="AW781" s="390"/>
      <c r="AX781" s="391"/>
    </row>
    <row r="782" spans="1:50" ht="24.75" customHeight="1" x14ac:dyDescent="0.15">
      <c r="A782" s="638"/>
      <c r="B782" s="639"/>
      <c r="C782" s="639"/>
      <c r="D782" s="639"/>
      <c r="E782" s="639"/>
      <c r="F782" s="640"/>
      <c r="G782" s="613" t="s">
        <v>600</v>
      </c>
      <c r="H782" s="614"/>
      <c r="I782" s="614"/>
      <c r="J782" s="614"/>
      <c r="K782" s="615"/>
      <c r="L782" s="605" t="s">
        <v>624</v>
      </c>
      <c r="M782" s="606"/>
      <c r="N782" s="606"/>
      <c r="O782" s="606"/>
      <c r="P782" s="606"/>
      <c r="Q782" s="606"/>
      <c r="R782" s="606"/>
      <c r="S782" s="606"/>
      <c r="T782" s="606"/>
      <c r="U782" s="606"/>
      <c r="V782" s="606"/>
      <c r="W782" s="606"/>
      <c r="X782" s="607"/>
      <c r="Y782" s="608">
        <v>94</v>
      </c>
      <c r="Z782" s="609"/>
      <c r="AA782" s="609"/>
      <c r="AB782" s="619"/>
      <c r="AC782" s="613"/>
      <c r="AD782" s="614"/>
      <c r="AE782" s="614"/>
      <c r="AF782" s="614"/>
      <c r="AG782" s="615"/>
      <c r="AH782" s="605"/>
      <c r="AI782" s="606"/>
      <c r="AJ782" s="606"/>
      <c r="AK782" s="606"/>
      <c r="AL782" s="606"/>
      <c r="AM782" s="606"/>
      <c r="AN782" s="606"/>
      <c r="AO782" s="606"/>
      <c r="AP782" s="606"/>
      <c r="AQ782" s="606"/>
      <c r="AR782" s="606"/>
      <c r="AS782" s="606"/>
      <c r="AT782" s="607"/>
      <c r="AU782" s="608"/>
      <c r="AV782" s="609"/>
      <c r="AW782" s="609"/>
      <c r="AX782" s="610"/>
    </row>
    <row r="783" spans="1:50" ht="46.5" customHeight="1" x14ac:dyDescent="0.15">
      <c r="A783" s="638"/>
      <c r="B783" s="639"/>
      <c r="C783" s="639"/>
      <c r="D783" s="639"/>
      <c r="E783" s="639"/>
      <c r="F783" s="640"/>
      <c r="G783" s="613" t="s">
        <v>601</v>
      </c>
      <c r="H783" s="614"/>
      <c r="I783" s="614"/>
      <c r="J783" s="614"/>
      <c r="K783" s="615"/>
      <c r="L783" s="605" t="s">
        <v>625</v>
      </c>
      <c r="M783" s="606"/>
      <c r="N783" s="606"/>
      <c r="O783" s="606"/>
      <c r="P783" s="606"/>
      <c r="Q783" s="606"/>
      <c r="R783" s="606"/>
      <c r="S783" s="606"/>
      <c r="T783" s="606"/>
      <c r="U783" s="606"/>
      <c r="V783" s="606"/>
      <c r="W783" s="606"/>
      <c r="X783" s="607"/>
      <c r="Y783" s="608">
        <v>93</v>
      </c>
      <c r="Z783" s="609"/>
      <c r="AA783" s="609"/>
      <c r="AB783" s="619"/>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44.25" customHeight="1" x14ac:dyDescent="0.15">
      <c r="A784" s="638"/>
      <c r="B784" s="639"/>
      <c r="C784" s="639"/>
      <c r="D784" s="639"/>
      <c r="E784" s="639"/>
      <c r="F784" s="640"/>
      <c r="G784" s="613" t="s">
        <v>602</v>
      </c>
      <c r="H784" s="614"/>
      <c r="I784" s="614"/>
      <c r="J784" s="614"/>
      <c r="K784" s="615"/>
      <c r="L784" s="605" t="s">
        <v>659</v>
      </c>
      <c r="M784" s="641"/>
      <c r="N784" s="641"/>
      <c r="O784" s="641"/>
      <c r="P784" s="641"/>
      <c r="Q784" s="641"/>
      <c r="R784" s="641"/>
      <c r="S784" s="641"/>
      <c r="T784" s="641"/>
      <c r="U784" s="641"/>
      <c r="V784" s="641"/>
      <c r="W784" s="641"/>
      <c r="X784" s="642"/>
      <c r="Y784" s="608">
        <v>73</v>
      </c>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customHeight="1" x14ac:dyDescent="0.15">
      <c r="A785" s="638"/>
      <c r="B785" s="639"/>
      <c r="C785" s="639"/>
      <c r="D785" s="639"/>
      <c r="E785" s="639"/>
      <c r="F785" s="640"/>
      <c r="G785" s="613" t="s">
        <v>603</v>
      </c>
      <c r="H785" s="614"/>
      <c r="I785" s="614"/>
      <c r="J785" s="614"/>
      <c r="K785" s="615"/>
      <c r="L785" s="605" t="s">
        <v>658</v>
      </c>
      <c r="M785" s="641"/>
      <c r="N785" s="641"/>
      <c r="O785" s="641"/>
      <c r="P785" s="641"/>
      <c r="Q785" s="641"/>
      <c r="R785" s="641"/>
      <c r="S785" s="641"/>
      <c r="T785" s="641"/>
      <c r="U785" s="641"/>
      <c r="V785" s="641"/>
      <c r="W785" s="641"/>
      <c r="X785" s="642"/>
      <c r="Y785" s="608">
        <v>27</v>
      </c>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x14ac:dyDescent="0.15">
      <c r="A786" s="638"/>
      <c r="B786" s="639"/>
      <c r="C786" s="639"/>
      <c r="D786" s="639"/>
      <c r="E786" s="639"/>
      <c r="F786" s="640"/>
      <c r="G786" s="613" t="s">
        <v>604</v>
      </c>
      <c r="H786" s="614"/>
      <c r="I786" s="614"/>
      <c r="J786" s="614"/>
      <c r="K786" s="615"/>
      <c r="L786" s="605" t="s">
        <v>626</v>
      </c>
      <c r="M786" s="606"/>
      <c r="N786" s="606"/>
      <c r="O786" s="606"/>
      <c r="P786" s="606"/>
      <c r="Q786" s="606"/>
      <c r="R786" s="606"/>
      <c r="S786" s="606"/>
      <c r="T786" s="606"/>
      <c r="U786" s="606"/>
      <c r="V786" s="606"/>
      <c r="W786" s="606"/>
      <c r="X786" s="607"/>
      <c r="Y786" s="608">
        <v>13</v>
      </c>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x14ac:dyDescent="0.15">
      <c r="A787" s="638"/>
      <c r="B787" s="639"/>
      <c r="C787" s="639"/>
      <c r="D787" s="639"/>
      <c r="E787" s="639"/>
      <c r="F787" s="640"/>
      <c r="G787" s="613" t="s">
        <v>605</v>
      </c>
      <c r="H787" s="614"/>
      <c r="I787" s="614"/>
      <c r="J787" s="614"/>
      <c r="K787" s="615"/>
      <c r="L787" s="605" t="s">
        <v>627</v>
      </c>
      <c r="M787" s="606"/>
      <c r="N787" s="606"/>
      <c r="O787" s="606"/>
      <c r="P787" s="606"/>
      <c r="Q787" s="606"/>
      <c r="R787" s="606"/>
      <c r="S787" s="606"/>
      <c r="T787" s="606"/>
      <c r="U787" s="606"/>
      <c r="V787" s="606"/>
      <c r="W787" s="606"/>
      <c r="X787" s="607"/>
      <c r="Y787" s="608">
        <v>4</v>
      </c>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customHeight="1" x14ac:dyDescent="0.15">
      <c r="A788" s="638"/>
      <c r="B788" s="639"/>
      <c r="C788" s="639"/>
      <c r="D788" s="639"/>
      <c r="E788" s="639"/>
      <c r="F788" s="640"/>
      <c r="G788" s="613" t="s">
        <v>606</v>
      </c>
      <c r="H788" s="614"/>
      <c r="I788" s="614"/>
      <c r="J788" s="614"/>
      <c r="K788" s="615"/>
      <c r="L788" s="605" t="s">
        <v>628</v>
      </c>
      <c r="M788" s="606"/>
      <c r="N788" s="606"/>
      <c r="O788" s="606"/>
      <c r="P788" s="606"/>
      <c r="Q788" s="606"/>
      <c r="R788" s="606"/>
      <c r="S788" s="606"/>
      <c r="T788" s="606"/>
      <c r="U788" s="606"/>
      <c r="V788" s="606"/>
      <c r="W788" s="606"/>
      <c r="X788" s="607"/>
      <c r="Y788" s="608">
        <v>-14</v>
      </c>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38"/>
      <c r="B789" s="639"/>
      <c r="C789" s="639"/>
      <c r="D789" s="639"/>
      <c r="E789" s="639"/>
      <c r="F789" s="640"/>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15">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thickBot="1" x14ac:dyDescent="0.2">
      <c r="A791" s="638"/>
      <c r="B791" s="639"/>
      <c r="C791" s="639"/>
      <c r="D791" s="639"/>
      <c r="E791" s="639"/>
      <c r="F791" s="640"/>
      <c r="G791" s="835" t="s">
        <v>20</v>
      </c>
      <c r="H791" s="836"/>
      <c r="I791" s="836"/>
      <c r="J791" s="836"/>
      <c r="K791" s="836"/>
      <c r="L791" s="837"/>
      <c r="M791" s="838"/>
      <c r="N791" s="838"/>
      <c r="O791" s="838"/>
      <c r="P791" s="838"/>
      <c r="Q791" s="838"/>
      <c r="R791" s="838"/>
      <c r="S791" s="838"/>
      <c r="T791" s="838"/>
      <c r="U791" s="838"/>
      <c r="V791" s="838"/>
      <c r="W791" s="838"/>
      <c r="X791" s="839"/>
      <c r="Y791" s="840">
        <f>SUM(Y781:AB790)</f>
        <v>454</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35</v>
      </c>
      <c r="AV791" s="841"/>
      <c r="AW791" s="841"/>
      <c r="AX791" s="843"/>
    </row>
    <row r="792" spans="1:50" ht="24.75" customHeight="1" x14ac:dyDescent="0.15">
      <c r="A792" s="638"/>
      <c r="B792" s="639"/>
      <c r="C792" s="639"/>
      <c r="D792" s="639"/>
      <c r="E792" s="639"/>
      <c r="F792" s="640"/>
      <c r="G792" s="602" t="s">
        <v>615</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616</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2"/>
    </row>
    <row r="793" spans="1:50" ht="24.75" customHeight="1" x14ac:dyDescent="0.15">
      <c r="A793" s="638"/>
      <c r="B793" s="639"/>
      <c r="C793" s="639"/>
      <c r="D793" s="639"/>
      <c r="E793" s="639"/>
      <c r="F793" s="640"/>
      <c r="G793" s="824"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07"/>
      <c r="AC793" s="824"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75" customHeight="1" x14ac:dyDescent="0.15">
      <c r="A794" s="638"/>
      <c r="B794" s="639"/>
      <c r="C794" s="639"/>
      <c r="D794" s="639"/>
      <c r="E794" s="639"/>
      <c r="F794" s="640"/>
      <c r="G794" s="679" t="s">
        <v>607</v>
      </c>
      <c r="H794" s="680"/>
      <c r="I794" s="680"/>
      <c r="J794" s="680"/>
      <c r="K794" s="681"/>
      <c r="L794" s="673" t="s">
        <v>609</v>
      </c>
      <c r="M794" s="674"/>
      <c r="N794" s="674"/>
      <c r="O794" s="674"/>
      <c r="P794" s="674"/>
      <c r="Q794" s="674"/>
      <c r="R794" s="674"/>
      <c r="S794" s="674"/>
      <c r="T794" s="674"/>
      <c r="U794" s="674"/>
      <c r="V794" s="674"/>
      <c r="W794" s="674"/>
      <c r="X794" s="675"/>
      <c r="Y794" s="389">
        <v>38</v>
      </c>
      <c r="Z794" s="390"/>
      <c r="AA794" s="390"/>
      <c r="AB794" s="814"/>
      <c r="AC794" s="679" t="s">
        <v>607</v>
      </c>
      <c r="AD794" s="680"/>
      <c r="AE794" s="680"/>
      <c r="AF794" s="680"/>
      <c r="AG794" s="681"/>
      <c r="AH794" s="673" t="s">
        <v>610</v>
      </c>
      <c r="AI794" s="674"/>
      <c r="AJ794" s="674"/>
      <c r="AK794" s="674"/>
      <c r="AL794" s="674"/>
      <c r="AM794" s="674"/>
      <c r="AN794" s="674"/>
      <c r="AO794" s="674"/>
      <c r="AP794" s="674"/>
      <c r="AQ794" s="674"/>
      <c r="AR794" s="674"/>
      <c r="AS794" s="674"/>
      <c r="AT794" s="675"/>
      <c r="AU794" s="389">
        <v>11</v>
      </c>
      <c r="AV794" s="390"/>
      <c r="AW794" s="390"/>
      <c r="AX794" s="391"/>
    </row>
    <row r="795" spans="1:50" ht="24.75" hidden="1" customHeight="1" x14ac:dyDescent="0.15">
      <c r="A795" s="638"/>
      <c r="B795" s="639"/>
      <c r="C795" s="639"/>
      <c r="D795" s="639"/>
      <c r="E795" s="639"/>
      <c r="F795" s="640"/>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hidden="1" customHeight="1" x14ac:dyDescent="0.15">
      <c r="A796" s="638"/>
      <c r="B796" s="639"/>
      <c r="C796" s="639"/>
      <c r="D796" s="639"/>
      <c r="E796" s="639"/>
      <c r="F796" s="640"/>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38"/>
      <c r="B797" s="639"/>
      <c r="C797" s="639"/>
      <c r="D797" s="639"/>
      <c r="E797" s="639"/>
      <c r="F797" s="640"/>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38"/>
      <c r="B799" s="639"/>
      <c r="C799" s="639"/>
      <c r="D799" s="639"/>
      <c r="E799" s="639"/>
      <c r="F799" s="640"/>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38"/>
      <c r="B800" s="639"/>
      <c r="C800" s="639"/>
      <c r="D800" s="639"/>
      <c r="E800" s="639"/>
      <c r="F800" s="640"/>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38"/>
      <c r="B801" s="639"/>
      <c r="C801" s="639"/>
      <c r="D801" s="639"/>
      <c r="E801" s="639"/>
      <c r="F801" s="640"/>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38"/>
      <c r="B802" s="639"/>
      <c r="C802" s="639"/>
      <c r="D802" s="639"/>
      <c r="E802" s="639"/>
      <c r="F802" s="640"/>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thickBot="1" x14ac:dyDescent="0.2">
      <c r="A804" s="638"/>
      <c r="B804" s="639"/>
      <c r="C804" s="639"/>
      <c r="D804" s="639"/>
      <c r="E804" s="639"/>
      <c r="F804" s="640"/>
      <c r="G804" s="835" t="s">
        <v>20</v>
      </c>
      <c r="H804" s="836"/>
      <c r="I804" s="836"/>
      <c r="J804" s="836"/>
      <c r="K804" s="836"/>
      <c r="L804" s="837"/>
      <c r="M804" s="838"/>
      <c r="N804" s="838"/>
      <c r="O804" s="838"/>
      <c r="P804" s="838"/>
      <c r="Q804" s="838"/>
      <c r="R804" s="838"/>
      <c r="S804" s="838"/>
      <c r="T804" s="838"/>
      <c r="U804" s="838"/>
      <c r="V804" s="838"/>
      <c r="W804" s="838"/>
      <c r="X804" s="839"/>
      <c r="Y804" s="840">
        <f>SUM(Y794:AB803)</f>
        <v>38</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11</v>
      </c>
      <c r="AV804" s="841"/>
      <c r="AW804" s="841"/>
      <c r="AX804" s="843"/>
    </row>
    <row r="805" spans="1:50" ht="24.75" customHeight="1" x14ac:dyDescent="0.15">
      <c r="A805" s="638"/>
      <c r="B805" s="639"/>
      <c r="C805" s="639"/>
      <c r="D805" s="639"/>
      <c r="E805" s="639"/>
      <c r="F805" s="640"/>
      <c r="G805" s="602" t="s">
        <v>617</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612</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2"/>
    </row>
    <row r="806" spans="1:50" ht="24.75" customHeight="1" x14ac:dyDescent="0.15">
      <c r="A806" s="638"/>
      <c r="B806" s="639"/>
      <c r="C806" s="639"/>
      <c r="D806" s="639"/>
      <c r="E806" s="639"/>
      <c r="F806" s="640"/>
      <c r="G806" s="824"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07"/>
      <c r="AC806" s="824"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4.75" customHeight="1" x14ac:dyDescent="0.15">
      <c r="A807" s="638"/>
      <c r="B807" s="639"/>
      <c r="C807" s="639"/>
      <c r="D807" s="639"/>
      <c r="E807" s="639"/>
      <c r="F807" s="640"/>
      <c r="G807" s="679" t="s">
        <v>622</v>
      </c>
      <c r="H807" s="680"/>
      <c r="I807" s="680"/>
      <c r="J807" s="680"/>
      <c r="K807" s="681"/>
      <c r="L807" s="673" t="s">
        <v>611</v>
      </c>
      <c r="M807" s="674"/>
      <c r="N807" s="674"/>
      <c r="O807" s="674"/>
      <c r="P807" s="674"/>
      <c r="Q807" s="674"/>
      <c r="R807" s="674"/>
      <c r="S807" s="674"/>
      <c r="T807" s="674"/>
      <c r="U807" s="674"/>
      <c r="V807" s="674"/>
      <c r="W807" s="674"/>
      <c r="X807" s="675"/>
      <c r="Y807" s="389">
        <v>3</v>
      </c>
      <c r="Z807" s="390"/>
      <c r="AA807" s="390"/>
      <c r="AB807" s="814"/>
      <c r="AC807" s="679"/>
      <c r="AD807" s="680"/>
      <c r="AE807" s="680"/>
      <c r="AF807" s="680"/>
      <c r="AG807" s="681"/>
      <c r="AH807" s="673"/>
      <c r="AI807" s="674"/>
      <c r="AJ807" s="674"/>
      <c r="AK807" s="674"/>
      <c r="AL807" s="674"/>
      <c r="AM807" s="674"/>
      <c r="AN807" s="674"/>
      <c r="AO807" s="674"/>
      <c r="AP807" s="674"/>
      <c r="AQ807" s="674"/>
      <c r="AR807" s="674"/>
      <c r="AS807" s="674"/>
      <c r="AT807" s="675"/>
      <c r="AU807" s="389"/>
      <c r="AV807" s="390"/>
      <c r="AW807" s="390"/>
      <c r="AX807" s="391"/>
    </row>
    <row r="808" spans="1:50" ht="24.75" hidden="1" customHeight="1" x14ac:dyDescent="0.15">
      <c r="A808" s="638"/>
      <c r="B808" s="639"/>
      <c r="C808" s="639"/>
      <c r="D808" s="639"/>
      <c r="E808" s="639"/>
      <c r="F808" s="640"/>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8"/>
      <c r="B812" s="639"/>
      <c r="C812" s="639"/>
      <c r="D812" s="639"/>
      <c r="E812" s="639"/>
      <c r="F812" s="640"/>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8"/>
      <c r="B813" s="639"/>
      <c r="C813" s="639"/>
      <c r="D813" s="639"/>
      <c r="E813" s="639"/>
      <c r="F813" s="640"/>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8"/>
      <c r="B814" s="639"/>
      <c r="C814" s="639"/>
      <c r="D814" s="639"/>
      <c r="E814" s="639"/>
      <c r="F814" s="640"/>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8"/>
      <c r="B815" s="639"/>
      <c r="C815" s="639"/>
      <c r="D815" s="639"/>
      <c r="E815" s="639"/>
      <c r="F815" s="640"/>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customHeight="1" thickBot="1" x14ac:dyDescent="0.2">
      <c r="A817" s="638"/>
      <c r="B817" s="639"/>
      <c r="C817" s="639"/>
      <c r="D817" s="639"/>
      <c r="E817" s="639"/>
      <c r="F817" s="640"/>
      <c r="G817" s="835" t="s">
        <v>20</v>
      </c>
      <c r="H817" s="836"/>
      <c r="I817" s="836"/>
      <c r="J817" s="836"/>
      <c r="K817" s="836"/>
      <c r="L817" s="837"/>
      <c r="M817" s="838"/>
      <c r="N817" s="838"/>
      <c r="O817" s="838"/>
      <c r="P817" s="838"/>
      <c r="Q817" s="838"/>
      <c r="R817" s="838"/>
      <c r="S817" s="838"/>
      <c r="T817" s="838"/>
      <c r="U817" s="838"/>
      <c r="V817" s="838"/>
      <c r="W817" s="838"/>
      <c r="X817" s="839"/>
      <c r="Y817" s="840">
        <f>SUM(Y807:AB816)</f>
        <v>3</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customHeight="1" x14ac:dyDescent="0.15">
      <c r="A818" s="638"/>
      <c r="B818" s="639"/>
      <c r="C818" s="639"/>
      <c r="D818" s="639"/>
      <c r="E818" s="639"/>
      <c r="F818" s="640"/>
      <c r="G818" s="602" t="s">
        <v>618</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671</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2"/>
    </row>
    <row r="819" spans="1:50" ht="24.75" customHeight="1" x14ac:dyDescent="0.15">
      <c r="A819" s="638"/>
      <c r="B819" s="639"/>
      <c r="C819" s="639"/>
      <c r="D819" s="639"/>
      <c r="E819" s="639"/>
      <c r="F819" s="640"/>
      <c r="G819" s="824"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07"/>
      <c r="AC819" s="824"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38.25" customHeight="1" x14ac:dyDescent="0.15">
      <c r="A820" s="638"/>
      <c r="B820" s="639"/>
      <c r="C820" s="639"/>
      <c r="D820" s="639"/>
      <c r="E820" s="639"/>
      <c r="F820" s="640"/>
      <c r="G820" s="679" t="s">
        <v>619</v>
      </c>
      <c r="H820" s="680"/>
      <c r="I820" s="680"/>
      <c r="J820" s="680"/>
      <c r="K820" s="681"/>
      <c r="L820" s="673" t="s">
        <v>672</v>
      </c>
      <c r="M820" s="674"/>
      <c r="N820" s="674"/>
      <c r="O820" s="674"/>
      <c r="P820" s="674"/>
      <c r="Q820" s="674"/>
      <c r="R820" s="674"/>
      <c r="S820" s="674"/>
      <c r="T820" s="674"/>
      <c r="U820" s="674"/>
      <c r="V820" s="674"/>
      <c r="W820" s="674"/>
      <c r="X820" s="675"/>
      <c r="Y820" s="389">
        <v>5</v>
      </c>
      <c r="Z820" s="390"/>
      <c r="AA820" s="390"/>
      <c r="AB820" s="814"/>
      <c r="AC820" s="679" t="s">
        <v>602</v>
      </c>
      <c r="AD820" s="680"/>
      <c r="AE820" s="680"/>
      <c r="AF820" s="680"/>
      <c r="AG820" s="681"/>
      <c r="AH820" s="673" t="s">
        <v>670</v>
      </c>
      <c r="AI820" s="674"/>
      <c r="AJ820" s="674"/>
      <c r="AK820" s="674"/>
      <c r="AL820" s="674"/>
      <c r="AM820" s="674"/>
      <c r="AN820" s="674"/>
      <c r="AO820" s="674"/>
      <c r="AP820" s="674"/>
      <c r="AQ820" s="674"/>
      <c r="AR820" s="674"/>
      <c r="AS820" s="674"/>
      <c r="AT820" s="675"/>
      <c r="AU820" s="389">
        <v>4</v>
      </c>
      <c r="AV820" s="390"/>
      <c r="AW820" s="390"/>
      <c r="AX820" s="391"/>
    </row>
    <row r="821" spans="1:50" ht="24.75" customHeight="1" x14ac:dyDescent="0.15">
      <c r="A821" s="638"/>
      <c r="B821" s="639"/>
      <c r="C821" s="639"/>
      <c r="D821" s="639"/>
      <c r="E821" s="639"/>
      <c r="F821" s="640"/>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t="s">
        <v>620</v>
      </c>
      <c r="AD821" s="614"/>
      <c r="AE821" s="614"/>
      <c r="AF821" s="614"/>
      <c r="AG821" s="615"/>
      <c r="AH821" s="605" t="s">
        <v>621</v>
      </c>
      <c r="AI821" s="606"/>
      <c r="AJ821" s="606"/>
      <c r="AK821" s="606"/>
      <c r="AL821" s="606"/>
      <c r="AM821" s="606"/>
      <c r="AN821" s="606"/>
      <c r="AO821" s="606"/>
      <c r="AP821" s="606"/>
      <c r="AQ821" s="606"/>
      <c r="AR821" s="606"/>
      <c r="AS821" s="606"/>
      <c r="AT821" s="607"/>
      <c r="AU821" s="608">
        <v>1</v>
      </c>
      <c r="AV821" s="609"/>
      <c r="AW821" s="609"/>
      <c r="AX821" s="610"/>
    </row>
    <row r="822" spans="1:50" ht="24.75" hidden="1" customHeight="1" x14ac:dyDescent="0.15">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38"/>
      <c r="B825" s="639"/>
      <c r="C825" s="639"/>
      <c r="D825" s="639"/>
      <c r="E825" s="639"/>
      <c r="F825" s="640"/>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38"/>
      <c r="B826" s="639"/>
      <c r="C826" s="639"/>
      <c r="D826" s="639"/>
      <c r="E826" s="639"/>
      <c r="F826" s="640"/>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38"/>
      <c r="B827" s="639"/>
      <c r="C827" s="639"/>
      <c r="D827" s="639"/>
      <c r="E827" s="639"/>
      <c r="F827" s="640"/>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38"/>
      <c r="B828" s="639"/>
      <c r="C828" s="639"/>
      <c r="D828" s="639"/>
      <c r="E828" s="639"/>
      <c r="F828" s="640"/>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customHeight="1" x14ac:dyDescent="0.15">
      <c r="A830" s="638"/>
      <c r="B830" s="639"/>
      <c r="C830" s="639"/>
      <c r="D830" s="639"/>
      <c r="E830" s="639"/>
      <c r="F830" s="640"/>
      <c r="G830" s="835" t="s">
        <v>20</v>
      </c>
      <c r="H830" s="836"/>
      <c r="I830" s="836"/>
      <c r="J830" s="836"/>
      <c r="K830" s="836"/>
      <c r="L830" s="837"/>
      <c r="M830" s="838"/>
      <c r="N830" s="838"/>
      <c r="O830" s="838"/>
      <c r="P830" s="838"/>
      <c r="Q830" s="838"/>
      <c r="R830" s="838"/>
      <c r="S830" s="838"/>
      <c r="T830" s="838"/>
      <c r="U830" s="838"/>
      <c r="V830" s="838"/>
      <c r="W830" s="838"/>
      <c r="X830" s="839"/>
      <c r="Y830" s="840">
        <f>SUM(Y820:AB829)</f>
        <v>5</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5</v>
      </c>
      <c r="AV830" s="841"/>
      <c r="AW830" s="841"/>
      <c r="AX830" s="843"/>
    </row>
    <row r="831" spans="1:50" ht="24.75"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73" t="s">
        <v>481</v>
      </c>
      <c r="AM831" s="274"/>
      <c r="AN831" s="274"/>
      <c r="AO831" s="82" t="s">
        <v>479</v>
      </c>
      <c r="AP831" s="21"/>
      <c r="AQ831" s="21"/>
      <c r="AR831" s="21"/>
      <c r="AS831" s="21"/>
      <c r="AT831" s="21"/>
      <c r="AU831" s="21"/>
      <c r="AV831" s="21"/>
      <c r="AW831" s="21"/>
      <c r="AX831" s="22"/>
    </row>
    <row r="832" spans="1:50" ht="10.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430</v>
      </c>
      <c r="K836" s="358"/>
      <c r="L836" s="358"/>
      <c r="M836" s="358"/>
      <c r="N836" s="358"/>
      <c r="O836" s="358"/>
      <c r="P836" s="359" t="s">
        <v>375</v>
      </c>
      <c r="Q836" s="359"/>
      <c r="R836" s="359"/>
      <c r="S836" s="359"/>
      <c r="T836" s="359"/>
      <c r="U836" s="359"/>
      <c r="V836" s="359"/>
      <c r="W836" s="359"/>
      <c r="X836" s="359"/>
      <c r="Y836" s="360" t="s">
        <v>427</v>
      </c>
      <c r="Z836" s="361"/>
      <c r="AA836" s="361"/>
      <c r="AB836" s="361"/>
      <c r="AC836" s="142" t="s">
        <v>474</v>
      </c>
      <c r="AD836" s="142"/>
      <c r="AE836" s="142"/>
      <c r="AF836" s="142"/>
      <c r="AG836" s="142"/>
      <c r="AH836" s="360" t="s">
        <v>508</v>
      </c>
      <c r="AI836" s="357"/>
      <c r="AJ836" s="357"/>
      <c r="AK836" s="357"/>
      <c r="AL836" s="357" t="s">
        <v>21</v>
      </c>
      <c r="AM836" s="357"/>
      <c r="AN836" s="357"/>
      <c r="AO836" s="362"/>
      <c r="AP836" s="363" t="s">
        <v>431</v>
      </c>
      <c r="AQ836" s="363"/>
      <c r="AR836" s="363"/>
      <c r="AS836" s="363"/>
      <c r="AT836" s="363"/>
      <c r="AU836" s="363"/>
      <c r="AV836" s="363"/>
      <c r="AW836" s="363"/>
      <c r="AX836" s="363"/>
    </row>
    <row r="837" spans="1:50" ht="125.25" customHeight="1" x14ac:dyDescent="0.15">
      <c r="A837" s="377">
        <v>1</v>
      </c>
      <c r="B837" s="377">
        <v>1</v>
      </c>
      <c r="C837" s="354" t="s">
        <v>629</v>
      </c>
      <c r="D837" s="340"/>
      <c r="E837" s="340"/>
      <c r="F837" s="340"/>
      <c r="G837" s="340"/>
      <c r="H837" s="340"/>
      <c r="I837" s="340"/>
      <c r="J837" s="341">
        <v>9010005003575</v>
      </c>
      <c r="K837" s="342"/>
      <c r="L837" s="342"/>
      <c r="M837" s="342"/>
      <c r="N837" s="342"/>
      <c r="O837" s="342"/>
      <c r="P837" s="355" t="s">
        <v>630</v>
      </c>
      <c r="Q837" s="343"/>
      <c r="R837" s="343"/>
      <c r="S837" s="343"/>
      <c r="T837" s="343"/>
      <c r="U837" s="343"/>
      <c r="V837" s="343"/>
      <c r="W837" s="343"/>
      <c r="X837" s="343"/>
      <c r="Y837" s="344">
        <v>454</v>
      </c>
      <c r="Z837" s="345"/>
      <c r="AA837" s="345"/>
      <c r="AB837" s="346"/>
      <c r="AC837" s="356" t="s">
        <v>631</v>
      </c>
      <c r="AD837" s="364"/>
      <c r="AE837" s="364"/>
      <c r="AF837" s="364"/>
      <c r="AG837" s="364"/>
      <c r="AH837" s="365" t="s">
        <v>632</v>
      </c>
      <c r="AI837" s="366"/>
      <c r="AJ837" s="366"/>
      <c r="AK837" s="366"/>
      <c r="AL837" s="350" t="s">
        <v>632</v>
      </c>
      <c r="AM837" s="351"/>
      <c r="AN837" s="351"/>
      <c r="AO837" s="352"/>
      <c r="AP837" s="353" t="s">
        <v>633</v>
      </c>
      <c r="AQ837" s="353"/>
      <c r="AR837" s="353"/>
      <c r="AS837" s="353"/>
      <c r="AT837" s="353"/>
      <c r="AU837" s="353"/>
      <c r="AV837" s="353"/>
      <c r="AW837" s="353"/>
      <c r="AX837" s="353"/>
    </row>
    <row r="838" spans="1:50" ht="30" hidden="1" customHeight="1" x14ac:dyDescent="0.15">
      <c r="A838" s="377">
        <v>2</v>
      </c>
      <c r="B838" s="37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7">
        <v>3</v>
      </c>
      <c r="B839" s="377">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7">
        <v>4</v>
      </c>
      <c r="B840" s="377">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7">
        <v>5</v>
      </c>
      <c r="B841" s="37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7">
        <v>6</v>
      </c>
      <c r="B842" s="37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7">
        <v>7</v>
      </c>
      <c r="B843" s="37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7">
        <v>8</v>
      </c>
      <c r="B844" s="37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7">
        <v>9</v>
      </c>
      <c r="B845" s="37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7">
        <v>10</v>
      </c>
      <c r="B846" s="37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7">
        <v>11</v>
      </c>
      <c r="B847" s="37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7">
        <v>12</v>
      </c>
      <c r="B848" s="37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7">
        <v>13</v>
      </c>
      <c r="B849" s="37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7">
        <v>14</v>
      </c>
      <c r="B850" s="37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7">
        <v>15</v>
      </c>
      <c r="B851" s="37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7">
        <v>16</v>
      </c>
      <c r="B852" s="37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7">
        <v>17</v>
      </c>
      <c r="B853" s="37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7">
        <v>18</v>
      </c>
      <c r="B854" s="37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7">
        <v>19</v>
      </c>
      <c r="B855" s="37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7">
        <v>20</v>
      </c>
      <c r="B856" s="37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7">
        <v>21</v>
      </c>
      <c r="B857" s="37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7">
        <v>22</v>
      </c>
      <c r="B858" s="37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7">
        <v>23</v>
      </c>
      <c r="B859" s="377">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7">
        <v>24</v>
      </c>
      <c r="B860" s="377">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7">
        <v>25</v>
      </c>
      <c r="B861" s="377">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7">
        <v>26</v>
      </c>
      <c r="B862" s="37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7">
        <v>27</v>
      </c>
      <c r="B863" s="37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7">
        <v>28</v>
      </c>
      <c r="B864" s="37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7">
        <v>29</v>
      </c>
      <c r="B865" s="37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7">
        <v>30</v>
      </c>
      <c r="B866" s="37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430</v>
      </c>
      <c r="K869" s="358"/>
      <c r="L869" s="358"/>
      <c r="M869" s="358"/>
      <c r="N869" s="358"/>
      <c r="O869" s="358"/>
      <c r="P869" s="359" t="s">
        <v>375</v>
      </c>
      <c r="Q869" s="359"/>
      <c r="R869" s="359"/>
      <c r="S869" s="359"/>
      <c r="T869" s="359"/>
      <c r="U869" s="359"/>
      <c r="V869" s="359"/>
      <c r="W869" s="359"/>
      <c r="X869" s="359"/>
      <c r="Y869" s="360" t="s">
        <v>427</v>
      </c>
      <c r="Z869" s="361"/>
      <c r="AA869" s="361"/>
      <c r="AB869" s="361"/>
      <c r="AC869" s="142" t="s">
        <v>474</v>
      </c>
      <c r="AD869" s="142"/>
      <c r="AE869" s="142"/>
      <c r="AF869" s="142"/>
      <c r="AG869" s="142"/>
      <c r="AH869" s="360" t="s">
        <v>508</v>
      </c>
      <c r="AI869" s="357"/>
      <c r="AJ869" s="357"/>
      <c r="AK869" s="357"/>
      <c r="AL869" s="357" t="s">
        <v>21</v>
      </c>
      <c r="AM869" s="357"/>
      <c r="AN869" s="357"/>
      <c r="AO869" s="362"/>
      <c r="AP869" s="363" t="s">
        <v>431</v>
      </c>
      <c r="AQ869" s="363"/>
      <c r="AR869" s="363"/>
      <c r="AS869" s="363"/>
      <c r="AT869" s="363"/>
      <c r="AU869" s="363"/>
      <c r="AV869" s="363"/>
      <c r="AW869" s="363"/>
      <c r="AX869" s="363"/>
    </row>
    <row r="870" spans="1:50" ht="93" customHeight="1" x14ac:dyDescent="0.15">
      <c r="A870" s="377">
        <v>1</v>
      </c>
      <c r="B870" s="377">
        <v>1</v>
      </c>
      <c r="C870" s="354" t="s">
        <v>634</v>
      </c>
      <c r="D870" s="340"/>
      <c r="E870" s="340"/>
      <c r="F870" s="340"/>
      <c r="G870" s="340"/>
      <c r="H870" s="340"/>
      <c r="I870" s="340"/>
      <c r="J870" s="341">
        <v>9010001075825</v>
      </c>
      <c r="K870" s="342"/>
      <c r="L870" s="342"/>
      <c r="M870" s="342"/>
      <c r="N870" s="342"/>
      <c r="O870" s="342"/>
      <c r="P870" s="355" t="s">
        <v>638</v>
      </c>
      <c r="Q870" s="343"/>
      <c r="R870" s="343"/>
      <c r="S870" s="343"/>
      <c r="T870" s="343"/>
      <c r="U870" s="343"/>
      <c r="V870" s="343"/>
      <c r="W870" s="343"/>
      <c r="X870" s="343"/>
      <c r="Y870" s="344">
        <v>35</v>
      </c>
      <c r="Z870" s="345"/>
      <c r="AA870" s="345"/>
      <c r="AB870" s="346"/>
      <c r="AC870" s="356" t="s">
        <v>520</v>
      </c>
      <c r="AD870" s="364"/>
      <c r="AE870" s="364"/>
      <c r="AF870" s="364"/>
      <c r="AG870" s="364"/>
      <c r="AH870" s="365">
        <v>1</v>
      </c>
      <c r="AI870" s="366"/>
      <c r="AJ870" s="366"/>
      <c r="AK870" s="366"/>
      <c r="AL870" s="350">
        <v>99.7</v>
      </c>
      <c r="AM870" s="351"/>
      <c r="AN870" s="351"/>
      <c r="AO870" s="352"/>
      <c r="AP870" s="353"/>
      <c r="AQ870" s="353"/>
      <c r="AR870" s="353"/>
      <c r="AS870" s="353"/>
      <c r="AT870" s="353"/>
      <c r="AU870" s="353"/>
      <c r="AV870" s="353"/>
      <c r="AW870" s="353"/>
      <c r="AX870" s="353"/>
    </row>
    <row r="871" spans="1:50" ht="30" hidden="1" customHeight="1" x14ac:dyDescent="0.15">
      <c r="A871" s="377">
        <v>2</v>
      </c>
      <c r="B871" s="37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7">
        <v>3</v>
      </c>
      <c r="B872" s="377">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7">
        <v>4</v>
      </c>
      <c r="B873" s="377">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7">
        <v>5</v>
      </c>
      <c r="B874" s="37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7">
        <v>6</v>
      </c>
      <c r="B875" s="37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7">
        <v>7</v>
      </c>
      <c r="B876" s="37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7">
        <v>8</v>
      </c>
      <c r="B877" s="37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7">
        <v>9</v>
      </c>
      <c r="B878" s="37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7">
        <v>10</v>
      </c>
      <c r="B879" s="37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7">
        <v>11</v>
      </c>
      <c r="B880" s="37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7">
        <v>12</v>
      </c>
      <c r="B881" s="37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7">
        <v>13</v>
      </c>
      <c r="B882" s="37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7">
        <v>14</v>
      </c>
      <c r="B883" s="37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7">
        <v>15</v>
      </c>
      <c r="B884" s="37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7">
        <v>16</v>
      </c>
      <c r="B885" s="37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7">
        <v>17</v>
      </c>
      <c r="B886" s="37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7">
        <v>18</v>
      </c>
      <c r="B887" s="37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7">
        <v>19</v>
      </c>
      <c r="B888" s="37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7">
        <v>20</v>
      </c>
      <c r="B889" s="37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7">
        <v>21</v>
      </c>
      <c r="B890" s="37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7">
        <v>22</v>
      </c>
      <c r="B891" s="37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7">
        <v>23</v>
      </c>
      <c r="B892" s="377">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7">
        <v>24</v>
      </c>
      <c r="B893" s="377">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7">
        <v>25</v>
      </c>
      <c r="B894" s="377">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7">
        <v>26</v>
      </c>
      <c r="B895" s="37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7">
        <v>27</v>
      </c>
      <c r="B896" s="37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7">
        <v>28</v>
      </c>
      <c r="B897" s="37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7">
        <v>29</v>
      </c>
      <c r="B898" s="37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7">
        <v>30</v>
      </c>
      <c r="B899" s="37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430</v>
      </c>
      <c r="K902" s="358"/>
      <c r="L902" s="358"/>
      <c r="M902" s="358"/>
      <c r="N902" s="358"/>
      <c r="O902" s="358"/>
      <c r="P902" s="359" t="s">
        <v>375</v>
      </c>
      <c r="Q902" s="359"/>
      <c r="R902" s="359"/>
      <c r="S902" s="359"/>
      <c r="T902" s="359"/>
      <c r="U902" s="359"/>
      <c r="V902" s="359"/>
      <c r="W902" s="359"/>
      <c r="X902" s="359"/>
      <c r="Y902" s="360" t="s">
        <v>427</v>
      </c>
      <c r="Z902" s="361"/>
      <c r="AA902" s="361"/>
      <c r="AB902" s="361"/>
      <c r="AC902" s="142" t="s">
        <v>474</v>
      </c>
      <c r="AD902" s="142"/>
      <c r="AE902" s="142"/>
      <c r="AF902" s="142"/>
      <c r="AG902" s="142"/>
      <c r="AH902" s="360" t="s">
        <v>508</v>
      </c>
      <c r="AI902" s="357"/>
      <c r="AJ902" s="357"/>
      <c r="AK902" s="357"/>
      <c r="AL902" s="357" t="s">
        <v>21</v>
      </c>
      <c r="AM902" s="357"/>
      <c r="AN902" s="357"/>
      <c r="AO902" s="362"/>
      <c r="AP902" s="363" t="s">
        <v>431</v>
      </c>
      <c r="AQ902" s="363"/>
      <c r="AR902" s="363"/>
      <c r="AS902" s="363"/>
      <c r="AT902" s="363"/>
      <c r="AU902" s="363"/>
      <c r="AV902" s="363"/>
      <c r="AW902" s="363"/>
      <c r="AX902" s="363"/>
    </row>
    <row r="903" spans="1:50" ht="72.75" customHeight="1" x14ac:dyDescent="0.15">
      <c r="A903" s="377">
        <v>1</v>
      </c>
      <c r="B903" s="377">
        <v>1</v>
      </c>
      <c r="C903" s="354" t="s">
        <v>635</v>
      </c>
      <c r="D903" s="340"/>
      <c r="E903" s="340"/>
      <c r="F903" s="340"/>
      <c r="G903" s="340"/>
      <c r="H903" s="340"/>
      <c r="I903" s="340"/>
      <c r="J903" s="341">
        <v>6010101006542</v>
      </c>
      <c r="K903" s="342"/>
      <c r="L903" s="342"/>
      <c r="M903" s="342"/>
      <c r="N903" s="342"/>
      <c r="O903" s="342"/>
      <c r="P903" s="355" t="s">
        <v>639</v>
      </c>
      <c r="Q903" s="343"/>
      <c r="R903" s="343"/>
      <c r="S903" s="343"/>
      <c r="T903" s="343"/>
      <c r="U903" s="343"/>
      <c r="V903" s="343"/>
      <c r="W903" s="343"/>
      <c r="X903" s="343"/>
      <c r="Y903" s="344">
        <v>38</v>
      </c>
      <c r="Z903" s="345"/>
      <c r="AA903" s="345"/>
      <c r="AB903" s="346"/>
      <c r="AC903" s="356" t="s">
        <v>513</v>
      </c>
      <c r="AD903" s="364"/>
      <c r="AE903" s="364"/>
      <c r="AF903" s="364"/>
      <c r="AG903" s="364"/>
      <c r="AH903" s="365">
        <v>6</v>
      </c>
      <c r="AI903" s="366"/>
      <c r="AJ903" s="366"/>
      <c r="AK903" s="366"/>
      <c r="AL903" s="350">
        <v>74.7</v>
      </c>
      <c r="AM903" s="351"/>
      <c r="AN903" s="351"/>
      <c r="AO903" s="352"/>
      <c r="AP903" s="353"/>
      <c r="AQ903" s="353"/>
      <c r="AR903" s="353"/>
      <c r="AS903" s="353"/>
      <c r="AT903" s="353"/>
      <c r="AU903" s="353"/>
      <c r="AV903" s="353"/>
      <c r="AW903" s="353"/>
      <c r="AX903" s="353"/>
    </row>
    <row r="904" spans="1:50" ht="30" hidden="1" customHeight="1" x14ac:dyDescent="0.15">
      <c r="A904" s="377">
        <v>2</v>
      </c>
      <c r="B904" s="37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7">
        <v>3</v>
      </c>
      <c r="B905" s="377">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7">
        <v>4</v>
      </c>
      <c r="B906" s="377">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7">
        <v>5</v>
      </c>
      <c r="B907" s="37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7">
        <v>6</v>
      </c>
      <c r="B908" s="37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7">
        <v>7</v>
      </c>
      <c r="B909" s="37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7">
        <v>8</v>
      </c>
      <c r="B910" s="37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7">
        <v>9</v>
      </c>
      <c r="B911" s="37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7">
        <v>10</v>
      </c>
      <c r="B912" s="37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7">
        <v>11</v>
      </c>
      <c r="B913" s="37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7">
        <v>12</v>
      </c>
      <c r="B914" s="37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7">
        <v>13</v>
      </c>
      <c r="B915" s="37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7">
        <v>14</v>
      </c>
      <c r="B916" s="37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7">
        <v>15</v>
      </c>
      <c r="B917" s="37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7">
        <v>16</v>
      </c>
      <c r="B918" s="37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7">
        <v>17</v>
      </c>
      <c r="B919" s="37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7">
        <v>18</v>
      </c>
      <c r="B920" s="37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7">
        <v>19</v>
      </c>
      <c r="B921" s="37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7">
        <v>20</v>
      </c>
      <c r="B922" s="37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7">
        <v>21</v>
      </c>
      <c r="B923" s="37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7">
        <v>22</v>
      </c>
      <c r="B924" s="37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7">
        <v>23</v>
      </c>
      <c r="B925" s="377">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7">
        <v>24</v>
      </c>
      <c r="B926" s="377">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7">
        <v>25</v>
      </c>
      <c r="B927" s="377">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7">
        <v>26</v>
      </c>
      <c r="B928" s="37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7">
        <v>27</v>
      </c>
      <c r="B929" s="37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7">
        <v>28</v>
      </c>
      <c r="B930" s="37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7">
        <v>29</v>
      </c>
      <c r="B931" s="37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7">
        <v>30</v>
      </c>
      <c r="B932" s="37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430</v>
      </c>
      <c r="K935" s="358"/>
      <c r="L935" s="358"/>
      <c r="M935" s="358"/>
      <c r="N935" s="358"/>
      <c r="O935" s="358"/>
      <c r="P935" s="359" t="s">
        <v>375</v>
      </c>
      <c r="Q935" s="359"/>
      <c r="R935" s="359"/>
      <c r="S935" s="359"/>
      <c r="T935" s="359"/>
      <c r="U935" s="359"/>
      <c r="V935" s="359"/>
      <c r="W935" s="359"/>
      <c r="X935" s="359"/>
      <c r="Y935" s="360" t="s">
        <v>427</v>
      </c>
      <c r="Z935" s="361"/>
      <c r="AA935" s="361"/>
      <c r="AB935" s="361"/>
      <c r="AC935" s="142" t="s">
        <v>474</v>
      </c>
      <c r="AD935" s="142"/>
      <c r="AE935" s="142"/>
      <c r="AF935" s="142"/>
      <c r="AG935" s="142"/>
      <c r="AH935" s="360" t="s">
        <v>508</v>
      </c>
      <c r="AI935" s="357"/>
      <c r="AJ935" s="357"/>
      <c r="AK935" s="357"/>
      <c r="AL935" s="357" t="s">
        <v>21</v>
      </c>
      <c r="AM935" s="357"/>
      <c r="AN935" s="357"/>
      <c r="AO935" s="362"/>
      <c r="AP935" s="363" t="s">
        <v>431</v>
      </c>
      <c r="AQ935" s="363"/>
      <c r="AR935" s="363"/>
      <c r="AS935" s="363"/>
      <c r="AT935" s="363"/>
      <c r="AU935" s="363"/>
      <c r="AV935" s="363"/>
      <c r="AW935" s="363"/>
      <c r="AX935" s="363"/>
    </row>
    <row r="936" spans="1:50" ht="30" customHeight="1" x14ac:dyDescent="0.15">
      <c r="A936" s="377">
        <v>1</v>
      </c>
      <c r="B936" s="377">
        <v>1</v>
      </c>
      <c r="C936" s="354" t="s">
        <v>636</v>
      </c>
      <c r="D936" s="340"/>
      <c r="E936" s="340"/>
      <c r="F936" s="340"/>
      <c r="G936" s="340"/>
      <c r="H936" s="340"/>
      <c r="I936" s="340"/>
      <c r="J936" s="341">
        <v>6010001055730</v>
      </c>
      <c r="K936" s="342"/>
      <c r="L936" s="342"/>
      <c r="M936" s="342"/>
      <c r="N936" s="342"/>
      <c r="O936" s="342"/>
      <c r="P936" s="355" t="s">
        <v>640</v>
      </c>
      <c r="Q936" s="343"/>
      <c r="R936" s="343"/>
      <c r="S936" s="343"/>
      <c r="T936" s="343"/>
      <c r="U936" s="343"/>
      <c r="V936" s="343"/>
      <c r="W936" s="343"/>
      <c r="X936" s="343"/>
      <c r="Y936" s="344">
        <v>11</v>
      </c>
      <c r="Z936" s="345"/>
      <c r="AA936" s="345"/>
      <c r="AB936" s="346"/>
      <c r="AC936" s="356" t="s">
        <v>513</v>
      </c>
      <c r="AD936" s="364"/>
      <c r="AE936" s="364"/>
      <c r="AF936" s="364"/>
      <c r="AG936" s="364"/>
      <c r="AH936" s="365">
        <v>1</v>
      </c>
      <c r="AI936" s="366"/>
      <c r="AJ936" s="366"/>
      <c r="AK936" s="366"/>
      <c r="AL936" s="350">
        <v>82</v>
      </c>
      <c r="AM936" s="351"/>
      <c r="AN936" s="351"/>
      <c r="AO936" s="352"/>
      <c r="AP936" s="353"/>
      <c r="AQ936" s="353"/>
      <c r="AR936" s="353"/>
      <c r="AS936" s="353"/>
      <c r="AT936" s="353"/>
      <c r="AU936" s="353"/>
      <c r="AV936" s="353"/>
      <c r="AW936" s="353"/>
      <c r="AX936" s="353"/>
    </row>
    <row r="937" spans="1:50" ht="30" hidden="1" customHeight="1" x14ac:dyDescent="0.15">
      <c r="A937" s="377">
        <v>2</v>
      </c>
      <c r="B937" s="37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7">
        <v>3</v>
      </c>
      <c r="B938" s="377">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7">
        <v>4</v>
      </c>
      <c r="B939" s="377">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7">
        <v>5</v>
      </c>
      <c r="B940" s="37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7">
        <v>6</v>
      </c>
      <c r="B941" s="37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7">
        <v>7</v>
      </c>
      <c r="B942" s="37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7">
        <v>8</v>
      </c>
      <c r="B943" s="37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7">
        <v>9</v>
      </c>
      <c r="B944" s="37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7">
        <v>10</v>
      </c>
      <c r="B945" s="37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7">
        <v>11</v>
      </c>
      <c r="B946" s="37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7">
        <v>12</v>
      </c>
      <c r="B947" s="37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7">
        <v>13</v>
      </c>
      <c r="B948" s="37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7">
        <v>14</v>
      </c>
      <c r="B949" s="37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7">
        <v>15</v>
      </c>
      <c r="B950" s="37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7">
        <v>16</v>
      </c>
      <c r="B951" s="37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7">
        <v>17</v>
      </c>
      <c r="B952" s="37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7">
        <v>18</v>
      </c>
      <c r="B953" s="37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7">
        <v>19</v>
      </c>
      <c r="B954" s="37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7">
        <v>20</v>
      </c>
      <c r="B955" s="37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7">
        <v>21</v>
      </c>
      <c r="B956" s="37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7">
        <v>22</v>
      </c>
      <c r="B957" s="37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7">
        <v>23</v>
      </c>
      <c r="B958" s="377">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7">
        <v>24</v>
      </c>
      <c r="B959" s="377">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7">
        <v>25</v>
      </c>
      <c r="B960" s="377">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7">
        <v>26</v>
      </c>
      <c r="B961" s="37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7">
        <v>27</v>
      </c>
      <c r="B962" s="37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7">
        <v>28</v>
      </c>
      <c r="B963" s="37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7">
        <v>29</v>
      </c>
      <c r="B964" s="37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7">
        <v>30</v>
      </c>
      <c r="B965" s="37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430</v>
      </c>
      <c r="K968" s="358"/>
      <c r="L968" s="358"/>
      <c r="M968" s="358"/>
      <c r="N968" s="358"/>
      <c r="O968" s="358"/>
      <c r="P968" s="359" t="s">
        <v>375</v>
      </c>
      <c r="Q968" s="359"/>
      <c r="R968" s="359"/>
      <c r="S968" s="359"/>
      <c r="T968" s="359"/>
      <c r="U968" s="359"/>
      <c r="V968" s="359"/>
      <c r="W968" s="359"/>
      <c r="X968" s="359"/>
      <c r="Y968" s="360" t="s">
        <v>427</v>
      </c>
      <c r="Z968" s="361"/>
      <c r="AA968" s="361"/>
      <c r="AB968" s="361"/>
      <c r="AC968" s="142" t="s">
        <v>474</v>
      </c>
      <c r="AD968" s="142"/>
      <c r="AE968" s="142"/>
      <c r="AF968" s="142"/>
      <c r="AG968" s="142"/>
      <c r="AH968" s="360" t="s">
        <v>508</v>
      </c>
      <c r="AI968" s="357"/>
      <c r="AJ968" s="357"/>
      <c r="AK968" s="357"/>
      <c r="AL968" s="357" t="s">
        <v>21</v>
      </c>
      <c r="AM968" s="357"/>
      <c r="AN968" s="357"/>
      <c r="AO968" s="362"/>
      <c r="AP968" s="363" t="s">
        <v>431</v>
      </c>
      <c r="AQ968" s="363"/>
      <c r="AR968" s="363"/>
      <c r="AS968" s="363"/>
      <c r="AT968" s="363"/>
      <c r="AU968" s="363"/>
      <c r="AV968" s="363"/>
      <c r="AW968" s="363"/>
      <c r="AX968" s="363"/>
    </row>
    <row r="969" spans="1:50" ht="76.5" customHeight="1" x14ac:dyDescent="0.15">
      <c r="A969" s="377">
        <v>1</v>
      </c>
      <c r="B969" s="377">
        <v>1</v>
      </c>
      <c r="C969" s="354" t="s">
        <v>637</v>
      </c>
      <c r="D969" s="340"/>
      <c r="E969" s="340"/>
      <c r="F969" s="340"/>
      <c r="G969" s="340"/>
      <c r="H969" s="340"/>
      <c r="I969" s="340"/>
      <c r="J969" s="341">
        <v>2010001009145</v>
      </c>
      <c r="K969" s="342"/>
      <c r="L969" s="342"/>
      <c r="M969" s="342"/>
      <c r="N969" s="342"/>
      <c r="O969" s="342"/>
      <c r="P969" s="355" t="s">
        <v>641</v>
      </c>
      <c r="Q969" s="343"/>
      <c r="R969" s="343"/>
      <c r="S969" s="343"/>
      <c r="T969" s="343"/>
      <c r="U969" s="343"/>
      <c r="V969" s="343"/>
      <c r="W969" s="343"/>
      <c r="X969" s="343"/>
      <c r="Y969" s="344">
        <v>3</v>
      </c>
      <c r="Z969" s="345"/>
      <c r="AA969" s="345"/>
      <c r="AB969" s="346"/>
      <c r="AC969" s="356" t="s">
        <v>513</v>
      </c>
      <c r="AD969" s="364"/>
      <c r="AE969" s="364"/>
      <c r="AF969" s="364"/>
      <c r="AG969" s="364"/>
      <c r="AH969" s="365">
        <v>2</v>
      </c>
      <c r="AI969" s="366"/>
      <c r="AJ969" s="366"/>
      <c r="AK969" s="366"/>
      <c r="AL969" s="350">
        <v>68.900000000000006</v>
      </c>
      <c r="AM969" s="351"/>
      <c r="AN969" s="351"/>
      <c r="AO969" s="352"/>
      <c r="AP969" s="353"/>
      <c r="AQ969" s="353"/>
      <c r="AR969" s="353"/>
      <c r="AS969" s="353"/>
      <c r="AT969" s="353"/>
      <c r="AU969" s="353"/>
      <c r="AV969" s="353"/>
      <c r="AW969" s="353"/>
      <c r="AX969" s="353"/>
    </row>
    <row r="970" spans="1:50" ht="30" hidden="1" customHeight="1" x14ac:dyDescent="0.15">
      <c r="A970" s="377">
        <v>2</v>
      </c>
      <c r="B970" s="37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7">
        <v>3</v>
      </c>
      <c r="B971" s="377">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7">
        <v>4</v>
      </c>
      <c r="B972" s="377">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7">
        <v>5</v>
      </c>
      <c r="B973" s="37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7">
        <v>6</v>
      </c>
      <c r="B974" s="37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7">
        <v>7</v>
      </c>
      <c r="B975" s="37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7">
        <v>8</v>
      </c>
      <c r="B976" s="37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7">
        <v>9</v>
      </c>
      <c r="B977" s="37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7">
        <v>10</v>
      </c>
      <c r="B978" s="37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7">
        <v>11</v>
      </c>
      <c r="B979" s="37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7">
        <v>12</v>
      </c>
      <c r="B980" s="37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7">
        <v>13</v>
      </c>
      <c r="B981" s="37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7">
        <v>14</v>
      </c>
      <c r="B982" s="37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7">
        <v>15</v>
      </c>
      <c r="B983" s="37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7">
        <v>16</v>
      </c>
      <c r="B984" s="37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7">
        <v>17</v>
      </c>
      <c r="B985" s="37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7">
        <v>18</v>
      </c>
      <c r="B986" s="37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7">
        <v>19</v>
      </c>
      <c r="B987" s="37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7">
        <v>20</v>
      </c>
      <c r="B988" s="37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7">
        <v>21</v>
      </c>
      <c r="B989" s="37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7">
        <v>22</v>
      </c>
      <c r="B990" s="37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7">
        <v>23</v>
      </c>
      <c r="B991" s="377">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7">
        <v>24</v>
      </c>
      <c r="B992" s="377">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7">
        <v>25</v>
      </c>
      <c r="B993" s="377">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7">
        <v>26</v>
      </c>
      <c r="B994" s="37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7">
        <v>27</v>
      </c>
      <c r="B995" s="37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7">
        <v>28</v>
      </c>
      <c r="B996" s="37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7">
        <v>29</v>
      </c>
      <c r="B997" s="37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7">
        <v>30</v>
      </c>
      <c r="B998" s="37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430</v>
      </c>
      <c r="K1001" s="358"/>
      <c r="L1001" s="358"/>
      <c r="M1001" s="358"/>
      <c r="N1001" s="358"/>
      <c r="O1001" s="358"/>
      <c r="P1001" s="359" t="s">
        <v>375</v>
      </c>
      <c r="Q1001" s="359"/>
      <c r="R1001" s="359"/>
      <c r="S1001" s="359"/>
      <c r="T1001" s="359"/>
      <c r="U1001" s="359"/>
      <c r="V1001" s="359"/>
      <c r="W1001" s="359"/>
      <c r="X1001" s="359"/>
      <c r="Y1001" s="360" t="s">
        <v>427</v>
      </c>
      <c r="Z1001" s="361"/>
      <c r="AA1001" s="361"/>
      <c r="AB1001" s="361"/>
      <c r="AC1001" s="142" t="s">
        <v>474</v>
      </c>
      <c r="AD1001" s="142"/>
      <c r="AE1001" s="142"/>
      <c r="AF1001" s="142"/>
      <c r="AG1001" s="142"/>
      <c r="AH1001" s="360" t="s">
        <v>508</v>
      </c>
      <c r="AI1001" s="357"/>
      <c r="AJ1001" s="357"/>
      <c r="AK1001" s="357"/>
      <c r="AL1001" s="357" t="s">
        <v>21</v>
      </c>
      <c r="AM1001" s="357"/>
      <c r="AN1001" s="357"/>
      <c r="AO1001" s="362"/>
      <c r="AP1001" s="363" t="s">
        <v>431</v>
      </c>
      <c r="AQ1001" s="363"/>
      <c r="AR1001" s="363"/>
      <c r="AS1001" s="363"/>
      <c r="AT1001" s="363"/>
      <c r="AU1001" s="363"/>
      <c r="AV1001" s="363"/>
      <c r="AW1001" s="363"/>
      <c r="AX1001" s="363"/>
    </row>
    <row r="1002" spans="1:50" ht="30" customHeight="1" x14ac:dyDescent="0.15">
      <c r="A1002" s="377">
        <v>1</v>
      </c>
      <c r="B1002" s="377">
        <v>1</v>
      </c>
      <c r="C1002" s="354" t="s">
        <v>642</v>
      </c>
      <c r="D1002" s="340"/>
      <c r="E1002" s="340"/>
      <c r="F1002" s="340"/>
      <c r="G1002" s="340"/>
      <c r="H1002" s="340"/>
      <c r="I1002" s="340"/>
      <c r="J1002" s="341">
        <v>7010001105955</v>
      </c>
      <c r="K1002" s="342"/>
      <c r="L1002" s="342"/>
      <c r="M1002" s="342"/>
      <c r="N1002" s="342"/>
      <c r="O1002" s="342"/>
      <c r="P1002" s="370" t="s">
        <v>679</v>
      </c>
      <c r="Q1002" s="373"/>
      <c r="R1002" s="373"/>
      <c r="S1002" s="373"/>
      <c r="T1002" s="373"/>
      <c r="U1002" s="373"/>
      <c r="V1002" s="373"/>
      <c r="W1002" s="373"/>
      <c r="X1002" s="374"/>
      <c r="Y1002" s="344">
        <v>0.1</v>
      </c>
      <c r="Z1002" s="345"/>
      <c r="AA1002" s="345"/>
      <c r="AB1002" s="346"/>
      <c r="AC1002" s="356" t="s">
        <v>519</v>
      </c>
      <c r="AD1002" s="364"/>
      <c r="AE1002" s="364"/>
      <c r="AF1002" s="364"/>
      <c r="AG1002" s="364"/>
      <c r="AH1002" s="365" t="s">
        <v>643</v>
      </c>
      <c r="AI1002" s="366"/>
      <c r="AJ1002" s="366"/>
      <c r="AK1002" s="366"/>
      <c r="AL1002" s="350">
        <v>100</v>
      </c>
      <c r="AM1002" s="351"/>
      <c r="AN1002" s="351"/>
      <c r="AO1002" s="352"/>
      <c r="AP1002" s="353"/>
      <c r="AQ1002" s="353"/>
      <c r="AR1002" s="353"/>
      <c r="AS1002" s="353"/>
      <c r="AT1002" s="353"/>
      <c r="AU1002" s="353"/>
      <c r="AV1002" s="353"/>
      <c r="AW1002" s="353"/>
      <c r="AX1002" s="353"/>
    </row>
    <row r="1003" spans="1:50" ht="30" customHeight="1" x14ac:dyDescent="0.15">
      <c r="A1003" s="377">
        <v>2</v>
      </c>
      <c r="B1003" s="377">
        <v>1</v>
      </c>
      <c r="C1003" s="354" t="s">
        <v>680</v>
      </c>
      <c r="D1003" s="340"/>
      <c r="E1003" s="340"/>
      <c r="F1003" s="340"/>
      <c r="G1003" s="340"/>
      <c r="H1003" s="340"/>
      <c r="I1003" s="340"/>
      <c r="J1003" s="341" t="s">
        <v>687</v>
      </c>
      <c r="K1003" s="342"/>
      <c r="L1003" s="342"/>
      <c r="M1003" s="342"/>
      <c r="N1003" s="342"/>
      <c r="O1003" s="342"/>
      <c r="P1003" s="370" t="s">
        <v>676</v>
      </c>
      <c r="Q1003" s="371"/>
      <c r="R1003" s="371"/>
      <c r="S1003" s="371"/>
      <c r="T1003" s="371"/>
      <c r="U1003" s="371"/>
      <c r="V1003" s="371"/>
      <c r="W1003" s="371"/>
      <c r="X1003" s="372"/>
      <c r="Y1003" s="344">
        <v>0</v>
      </c>
      <c r="Z1003" s="345"/>
      <c r="AA1003" s="345"/>
      <c r="AB1003" s="346"/>
      <c r="AC1003" s="356" t="s">
        <v>196</v>
      </c>
      <c r="AD1003" s="356"/>
      <c r="AE1003" s="356"/>
      <c r="AF1003" s="356"/>
      <c r="AG1003" s="356"/>
      <c r="AH1003" s="365" t="s">
        <v>643</v>
      </c>
      <c r="AI1003" s="366"/>
      <c r="AJ1003" s="366"/>
      <c r="AK1003" s="366"/>
      <c r="AL1003" s="350" t="s">
        <v>460</v>
      </c>
      <c r="AM1003" s="351"/>
      <c r="AN1003" s="351"/>
      <c r="AO1003" s="352"/>
      <c r="AP1003" s="353"/>
      <c r="AQ1003" s="353"/>
      <c r="AR1003" s="353"/>
      <c r="AS1003" s="353"/>
      <c r="AT1003" s="353"/>
      <c r="AU1003" s="353"/>
      <c r="AV1003" s="353"/>
      <c r="AW1003" s="353"/>
      <c r="AX1003" s="353"/>
    </row>
    <row r="1004" spans="1:50" ht="30" customHeight="1" x14ac:dyDescent="0.15">
      <c r="A1004" s="377">
        <v>3</v>
      </c>
      <c r="B1004" s="377">
        <v>1</v>
      </c>
      <c r="C1004" s="354" t="s">
        <v>681</v>
      </c>
      <c r="D1004" s="340"/>
      <c r="E1004" s="340"/>
      <c r="F1004" s="340"/>
      <c r="G1004" s="340"/>
      <c r="H1004" s="340"/>
      <c r="I1004" s="340"/>
      <c r="J1004" s="341" t="s">
        <v>687</v>
      </c>
      <c r="K1004" s="342"/>
      <c r="L1004" s="342"/>
      <c r="M1004" s="342"/>
      <c r="N1004" s="342"/>
      <c r="O1004" s="342"/>
      <c r="P1004" s="370" t="s">
        <v>676</v>
      </c>
      <c r="Q1004" s="373"/>
      <c r="R1004" s="373"/>
      <c r="S1004" s="373"/>
      <c r="T1004" s="373"/>
      <c r="U1004" s="373"/>
      <c r="V1004" s="373"/>
      <c r="W1004" s="373"/>
      <c r="X1004" s="374"/>
      <c r="Y1004" s="344">
        <v>0</v>
      </c>
      <c r="Z1004" s="345"/>
      <c r="AA1004" s="345"/>
      <c r="AB1004" s="346"/>
      <c r="AC1004" s="356" t="s">
        <v>196</v>
      </c>
      <c r="AD1004" s="356"/>
      <c r="AE1004" s="356"/>
      <c r="AF1004" s="356"/>
      <c r="AG1004" s="356"/>
      <c r="AH1004" s="348" t="s">
        <v>643</v>
      </c>
      <c r="AI1004" s="349"/>
      <c r="AJ1004" s="349"/>
      <c r="AK1004" s="349"/>
      <c r="AL1004" s="350" t="s">
        <v>643</v>
      </c>
      <c r="AM1004" s="351"/>
      <c r="AN1004" s="351"/>
      <c r="AO1004" s="352"/>
      <c r="AP1004" s="353"/>
      <c r="AQ1004" s="353"/>
      <c r="AR1004" s="353"/>
      <c r="AS1004" s="353"/>
      <c r="AT1004" s="353"/>
      <c r="AU1004" s="353"/>
      <c r="AV1004" s="353"/>
      <c r="AW1004" s="353"/>
      <c r="AX1004" s="353"/>
    </row>
    <row r="1005" spans="1:50" ht="30" customHeight="1" x14ac:dyDescent="0.15">
      <c r="A1005" s="377">
        <v>4</v>
      </c>
      <c r="B1005" s="377">
        <v>1</v>
      </c>
      <c r="C1005" s="354" t="s">
        <v>682</v>
      </c>
      <c r="D1005" s="340"/>
      <c r="E1005" s="340"/>
      <c r="F1005" s="340"/>
      <c r="G1005" s="340"/>
      <c r="H1005" s="340"/>
      <c r="I1005" s="340"/>
      <c r="J1005" s="341" t="s">
        <v>688</v>
      </c>
      <c r="K1005" s="342"/>
      <c r="L1005" s="342"/>
      <c r="M1005" s="342"/>
      <c r="N1005" s="342"/>
      <c r="O1005" s="342"/>
      <c r="P1005" s="370" t="s">
        <v>676</v>
      </c>
      <c r="Q1005" s="373"/>
      <c r="R1005" s="373"/>
      <c r="S1005" s="373"/>
      <c r="T1005" s="373"/>
      <c r="U1005" s="373"/>
      <c r="V1005" s="373"/>
      <c r="W1005" s="373"/>
      <c r="X1005" s="374"/>
      <c r="Y1005" s="344">
        <v>0</v>
      </c>
      <c r="Z1005" s="345"/>
      <c r="AA1005" s="345"/>
      <c r="AB1005" s="346"/>
      <c r="AC1005" s="356" t="s">
        <v>196</v>
      </c>
      <c r="AD1005" s="356"/>
      <c r="AE1005" s="356"/>
      <c r="AF1005" s="356"/>
      <c r="AG1005" s="356"/>
      <c r="AH1005" s="348" t="s">
        <v>643</v>
      </c>
      <c r="AI1005" s="349"/>
      <c r="AJ1005" s="349"/>
      <c r="AK1005" s="349"/>
      <c r="AL1005" s="350" t="s">
        <v>643</v>
      </c>
      <c r="AM1005" s="351"/>
      <c r="AN1005" s="351"/>
      <c r="AO1005" s="352"/>
      <c r="AP1005" s="353"/>
      <c r="AQ1005" s="353"/>
      <c r="AR1005" s="353"/>
      <c r="AS1005" s="353"/>
      <c r="AT1005" s="353"/>
      <c r="AU1005" s="353"/>
      <c r="AV1005" s="353"/>
      <c r="AW1005" s="353"/>
      <c r="AX1005" s="353"/>
    </row>
    <row r="1006" spans="1:50" ht="30" customHeight="1" x14ac:dyDescent="0.15">
      <c r="A1006" s="377">
        <v>5</v>
      </c>
      <c r="B1006" s="377">
        <v>1</v>
      </c>
      <c r="C1006" s="354" t="s">
        <v>683</v>
      </c>
      <c r="D1006" s="340"/>
      <c r="E1006" s="340"/>
      <c r="F1006" s="340"/>
      <c r="G1006" s="340"/>
      <c r="H1006" s="340"/>
      <c r="I1006" s="340"/>
      <c r="J1006" s="341" t="s">
        <v>689</v>
      </c>
      <c r="K1006" s="342"/>
      <c r="L1006" s="342"/>
      <c r="M1006" s="342"/>
      <c r="N1006" s="342"/>
      <c r="O1006" s="342"/>
      <c r="P1006" s="370" t="s">
        <v>676</v>
      </c>
      <c r="Q1006" s="371"/>
      <c r="R1006" s="371"/>
      <c r="S1006" s="371"/>
      <c r="T1006" s="371"/>
      <c r="U1006" s="371"/>
      <c r="V1006" s="371"/>
      <c r="W1006" s="371"/>
      <c r="X1006" s="372"/>
      <c r="Y1006" s="344">
        <v>0</v>
      </c>
      <c r="Z1006" s="345"/>
      <c r="AA1006" s="345"/>
      <c r="AB1006" s="346"/>
      <c r="AC1006" s="347" t="s">
        <v>196</v>
      </c>
      <c r="AD1006" s="347"/>
      <c r="AE1006" s="347"/>
      <c r="AF1006" s="347"/>
      <c r="AG1006" s="347"/>
      <c r="AH1006" s="348" t="s">
        <v>643</v>
      </c>
      <c r="AI1006" s="349"/>
      <c r="AJ1006" s="349"/>
      <c r="AK1006" s="349"/>
      <c r="AL1006" s="350" t="s">
        <v>643</v>
      </c>
      <c r="AM1006" s="351"/>
      <c r="AN1006" s="351"/>
      <c r="AO1006" s="352"/>
      <c r="AP1006" s="353"/>
      <c r="AQ1006" s="353"/>
      <c r="AR1006" s="353"/>
      <c r="AS1006" s="353"/>
      <c r="AT1006" s="353"/>
      <c r="AU1006" s="353"/>
      <c r="AV1006" s="353"/>
      <c r="AW1006" s="353"/>
      <c r="AX1006" s="353"/>
    </row>
    <row r="1007" spans="1:50" ht="30" customHeight="1" x14ac:dyDescent="0.15">
      <c r="A1007" s="377">
        <v>6</v>
      </c>
      <c r="B1007" s="377">
        <v>1</v>
      </c>
      <c r="C1007" s="354" t="s">
        <v>684</v>
      </c>
      <c r="D1007" s="340"/>
      <c r="E1007" s="340"/>
      <c r="F1007" s="340"/>
      <c r="G1007" s="340"/>
      <c r="H1007" s="340"/>
      <c r="I1007" s="340"/>
      <c r="J1007" s="341" t="s">
        <v>689</v>
      </c>
      <c r="K1007" s="342"/>
      <c r="L1007" s="342"/>
      <c r="M1007" s="342"/>
      <c r="N1007" s="342"/>
      <c r="O1007" s="342"/>
      <c r="P1007" s="370" t="s">
        <v>676</v>
      </c>
      <c r="Q1007" s="371"/>
      <c r="R1007" s="371"/>
      <c r="S1007" s="371"/>
      <c r="T1007" s="371"/>
      <c r="U1007" s="371"/>
      <c r="V1007" s="371"/>
      <c r="W1007" s="371"/>
      <c r="X1007" s="372"/>
      <c r="Y1007" s="344">
        <v>0</v>
      </c>
      <c r="Z1007" s="345"/>
      <c r="AA1007" s="345"/>
      <c r="AB1007" s="346"/>
      <c r="AC1007" s="347" t="s">
        <v>196</v>
      </c>
      <c r="AD1007" s="347"/>
      <c r="AE1007" s="347"/>
      <c r="AF1007" s="347"/>
      <c r="AG1007" s="347"/>
      <c r="AH1007" s="348" t="s">
        <v>644</v>
      </c>
      <c r="AI1007" s="349"/>
      <c r="AJ1007" s="349"/>
      <c r="AK1007" s="349"/>
      <c r="AL1007" s="350" t="s">
        <v>643</v>
      </c>
      <c r="AM1007" s="351"/>
      <c r="AN1007" s="351"/>
      <c r="AO1007" s="352"/>
      <c r="AP1007" s="353"/>
      <c r="AQ1007" s="353"/>
      <c r="AR1007" s="353"/>
      <c r="AS1007" s="353"/>
      <c r="AT1007" s="353"/>
      <c r="AU1007" s="353"/>
      <c r="AV1007" s="353"/>
      <c r="AW1007" s="353"/>
      <c r="AX1007" s="353"/>
    </row>
    <row r="1008" spans="1:50" ht="30" customHeight="1" x14ac:dyDescent="0.15">
      <c r="A1008" s="377">
        <v>7</v>
      </c>
      <c r="B1008" s="377">
        <v>1</v>
      </c>
      <c r="C1008" s="354" t="s">
        <v>685</v>
      </c>
      <c r="D1008" s="340"/>
      <c r="E1008" s="340"/>
      <c r="F1008" s="340"/>
      <c r="G1008" s="340"/>
      <c r="H1008" s="340"/>
      <c r="I1008" s="340"/>
      <c r="J1008" s="341" t="s">
        <v>689</v>
      </c>
      <c r="K1008" s="342"/>
      <c r="L1008" s="342"/>
      <c r="M1008" s="342"/>
      <c r="N1008" s="342"/>
      <c r="O1008" s="342"/>
      <c r="P1008" s="370" t="s">
        <v>676</v>
      </c>
      <c r="Q1008" s="371"/>
      <c r="R1008" s="371"/>
      <c r="S1008" s="371"/>
      <c r="T1008" s="371"/>
      <c r="U1008" s="371"/>
      <c r="V1008" s="371"/>
      <c r="W1008" s="371"/>
      <c r="X1008" s="372"/>
      <c r="Y1008" s="344">
        <v>0</v>
      </c>
      <c r="Z1008" s="345"/>
      <c r="AA1008" s="345"/>
      <c r="AB1008" s="346"/>
      <c r="AC1008" s="347" t="s">
        <v>196</v>
      </c>
      <c r="AD1008" s="347"/>
      <c r="AE1008" s="347"/>
      <c r="AF1008" s="347"/>
      <c r="AG1008" s="347"/>
      <c r="AH1008" s="348" t="s">
        <v>645</v>
      </c>
      <c r="AI1008" s="349"/>
      <c r="AJ1008" s="349"/>
      <c r="AK1008" s="349"/>
      <c r="AL1008" s="350" t="s">
        <v>643</v>
      </c>
      <c r="AM1008" s="351"/>
      <c r="AN1008" s="351"/>
      <c r="AO1008" s="352"/>
      <c r="AP1008" s="353"/>
      <c r="AQ1008" s="353"/>
      <c r="AR1008" s="353"/>
      <c r="AS1008" s="353"/>
      <c r="AT1008" s="353"/>
      <c r="AU1008" s="353"/>
      <c r="AV1008" s="353"/>
      <c r="AW1008" s="353"/>
      <c r="AX1008" s="353"/>
    </row>
    <row r="1009" spans="1:50" ht="30" customHeight="1" x14ac:dyDescent="0.15">
      <c r="A1009" s="377">
        <v>8</v>
      </c>
      <c r="B1009" s="377">
        <v>1</v>
      </c>
      <c r="C1009" s="354" t="s">
        <v>686</v>
      </c>
      <c r="D1009" s="340"/>
      <c r="E1009" s="340"/>
      <c r="F1009" s="340"/>
      <c r="G1009" s="340"/>
      <c r="H1009" s="340"/>
      <c r="I1009" s="340"/>
      <c r="J1009" s="341" t="s">
        <v>689</v>
      </c>
      <c r="K1009" s="342"/>
      <c r="L1009" s="342"/>
      <c r="M1009" s="342"/>
      <c r="N1009" s="342"/>
      <c r="O1009" s="342"/>
      <c r="P1009" s="355" t="s">
        <v>677</v>
      </c>
      <c r="Q1009" s="343"/>
      <c r="R1009" s="343"/>
      <c r="S1009" s="343"/>
      <c r="T1009" s="343"/>
      <c r="U1009" s="343"/>
      <c r="V1009" s="343"/>
      <c r="W1009" s="343"/>
      <c r="X1009" s="343"/>
      <c r="Y1009" s="344">
        <v>0</v>
      </c>
      <c r="Z1009" s="345"/>
      <c r="AA1009" s="345"/>
      <c r="AB1009" s="346"/>
      <c r="AC1009" s="347" t="s">
        <v>196</v>
      </c>
      <c r="AD1009" s="347"/>
      <c r="AE1009" s="347"/>
      <c r="AF1009" s="347"/>
      <c r="AG1009" s="347"/>
      <c r="AH1009" s="348" t="s">
        <v>643</v>
      </c>
      <c r="AI1009" s="349"/>
      <c r="AJ1009" s="349"/>
      <c r="AK1009" s="349"/>
      <c r="AL1009" s="350" t="s">
        <v>678</v>
      </c>
      <c r="AM1009" s="351"/>
      <c r="AN1009" s="351"/>
      <c r="AO1009" s="352"/>
      <c r="AP1009" s="353"/>
      <c r="AQ1009" s="353"/>
      <c r="AR1009" s="353"/>
      <c r="AS1009" s="353"/>
      <c r="AT1009" s="353"/>
      <c r="AU1009" s="353"/>
      <c r="AV1009" s="353"/>
      <c r="AW1009" s="353"/>
      <c r="AX1009" s="353"/>
    </row>
    <row r="1010" spans="1:50" ht="30" hidden="1" customHeight="1" x14ac:dyDescent="0.15">
      <c r="A1010" s="377">
        <v>9</v>
      </c>
      <c r="B1010" s="37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7">
        <v>10</v>
      </c>
      <c r="B1011" s="37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7">
        <v>11</v>
      </c>
      <c r="B1012" s="37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7">
        <v>12</v>
      </c>
      <c r="B1013" s="37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7">
        <v>13</v>
      </c>
      <c r="B1014" s="37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7">
        <v>14</v>
      </c>
      <c r="B1015" s="37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7">
        <v>15</v>
      </c>
      <c r="B1016" s="37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7">
        <v>16</v>
      </c>
      <c r="B1017" s="37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7">
        <v>17</v>
      </c>
      <c r="B1018" s="37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7">
        <v>18</v>
      </c>
      <c r="B1019" s="37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7">
        <v>19</v>
      </c>
      <c r="B1020" s="37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7">
        <v>20</v>
      </c>
      <c r="B1021" s="37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7">
        <v>21</v>
      </c>
      <c r="B1022" s="37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7">
        <v>22</v>
      </c>
      <c r="B1023" s="37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7">
        <v>23</v>
      </c>
      <c r="B1024" s="377">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7">
        <v>24</v>
      </c>
      <c r="B1025" s="377">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7">
        <v>25</v>
      </c>
      <c r="B1026" s="377">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7">
        <v>26</v>
      </c>
      <c r="B1027" s="37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7">
        <v>27</v>
      </c>
      <c r="B1028" s="37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7">
        <v>28</v>
      </c>
      <c r="B1029" s="37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7">
        <v>29</v>
      </c>
      <c r="B1030" s="37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7">
        <v>30</v>
      </c>
      <c r="B1031" s="37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430</v>
      </c>
      <c r="K1034" s="358"/>
      <c r="L1034" s="358"/>
      <c r="M1034" s="358"/>
      <c r="N1034" s="358"/>
      <c r="O1034" s="358"/>
      <c r="P1034" s="359" t="s">
        <v>375</v>
      </c>
      <c r="Q1034" s="359"/>
      <c r="R1034" s="359"/>
      <c r="S1034" s="359"/>
      <c r="T1034" s="359"/>
      <c r="U1034" s="359"/>
      <c r="V1034" s="359"/>
      <c r="W1034" s="359"/>
      <c r="X1034" s="359"/>
      <c r="Y1034" s="360" t="s">
        <v>427</v>
      </c>
      <c r="Z1034" s="361"/>
      <c r="AA1034" s="361"/>
      <c r="AB1034" s="361"/>
      <c r="AC1034" s="142" t="s">
        <v>474</v>
      </c>
      <c r="AD1034" s="142"/>
      <c r="AE1034" s="142"/>
      <c r="AF1034" s="142"/>
      <c r="AG1034" s="142"/>
      <c r="AH1034" s="360" t="s">
        <v>508</v>
      </c>
      <c r="AI1034" s="357"/>
      <c r="AJ1034" s="357"/>
      <c r="AK1034" s="357"/>
      <c r="AL1034" s="357" t="s">
        <v>21</v>
      </c>
      <c r="AM1034" s="357"/>
      <c r="AN1034" s="357"/>
      <c r="AO1034" s="362"/>
      <c r="AP1034" s="363" t="s">
        <v>431</v>
      </c>
      <c r="AQ1034" s="363"/>
      <c r="AR1034" s="363"/>
      <c r="AS1034" s="363"/>
      <c r="AT1034" s="363"/>
      <c r="AU1034" s="363"/>
      <c r="AV1034" s="363"/>
      <c r="AW1034" s="363"/>
      <c r="AX1034" s="363"/>
    </row>
    <row r="1035" spans="1:50" ht="102" customHeight="1" x14ac:dyDescent="0.15">
      <c r="A1035" s="377">
        <v>1</v>
      </c>
      <c r="B1035" s="377">
        <v>1</v>
      </c>
      <c r="C1035" s="354" t="s">
        <v>646</v>
      </c>
      <c r="D1035" s="340"/>
      <c r="E1035" s="340"/>
      <c r="F1035" s="340"/>
      <c r="G1035" s="340"/>
      <c r="H1035" s="340"/>
      <c r="I1035" s="340"/>
      <c r="J1035" s="341">
        <v>1000020470007</v>
      </c>
      <c r="K1035" s="342"/>
      <c r="L1035" s="342"/>
      <c r="M1035" s="342"/>
      <c r="N1035" s="342"/>
      <c r="O1035" s="342"/>
      <c r="P1035" s="355" t="s">
        <v>647</v>
      </c>
      <c r="Q1035" s="343"/>
      <c r="R1035" s="343"/>
      <c r="S1035" s="343"/>
      <c r="T1035" s="343"/>
      <c r="U1035" s="343"/>
      <c r="V1035" s="343"/>
      <c r="W1035" s="343"/>
      <c r="X1035" s="343"/>
      <c r="Y1035" s="344">
        <v>5</v>
      </c>
      <c r="Z1035" s="345"/>
      <c r="AA1035" s="345"/>
      <c r="AB1035" s="346"/>
      <c r="AC1035" s="356" t="s">
        <v>631</v>
      </c>
      <c r="AD1035" s="364"/>
      <c r="AE1035" s="364"/>
      <c r="AF1035" s="364"/>
      <c r="AG1035" s="364"/>
      <c r="AH1035" s="365" t="s">
        <v>648</v>
      </c>
      <c r="AI1035" s="366"/>
      <c r="AJ1035" s="366"/>
      <c r="AK1035" s="366"/>
      <c r="AL1035" s="350" t="s">
        <v>648</v>
      </c>
      <c r="AM1035" s="351"/>
      <c r="AN1035" s="351"/>
      <c r="AO1035" s="352"/>
      <c r="AP1035" s="353"/>
      <c r="AQ1035" s="353"/>
      <c r="AR1035" s="353"/>
      <c r="AS1035" s="353"/>
      <c r="AT1035" s="353"/>
      <c r="AU1035" s="353"/>
      <c r="AV1035" s="353"/>
      <c r="AW1035" s="353"/>
      <c r="AX1035" s="353"/>
    </row>
    <row r="1036" spans="1:50" ht="30" hidden="1" customHeight="1" x14ac:dyDescent="0.15">
      <c r="A1036" s="377">
        <v>2</v>
      </c>
      <c r="B1036" s="37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7">
        <v>3</v>
      </c>
      <c r="B1037" s="377">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7">
        <v>4</v>
      </c>
      <c r="B1038" s="377">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7">
        <v>5</v>
      </c>
      <c r="B1039" s="37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7">
        <v>6</v>
      </c>
      <c r="B1040" s="37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7">
        <v>7</v>
      </c>
      <c r="B1041" s="37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7">
        <v>8</v>
      </c>
      <c r="B1042" s="37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7">
        <v>9</v>
      </c>
      <c r="B1043" s="37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7">
        <v>10</v>
      </c>
      <c r="B1044" s="37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7">
        <v>11</v>
      </c>
      <c r="B1045" s="37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7">
        <v>12</v>
      </c>
      <c r="B1046" s="37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7">
        <v>13</v>
      </c>
      <c r="B1047" s="37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7">
        <v>14</v>
      </c>
      <c r="B1048" s="37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7">
        <v>15</v>
      </c>
      <c r="B1049" s="37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7">
        <v>16</v>
      </c>
      <c r="B1050" s="37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7">
        <v>17</v>
      </c>
      <c r="B1051" s="37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7">
        <v>18</v>
      </c>
      <c r="B1052" s="37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7">
        <v>19</v>
      </c>
      <c r="B1053" s="37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7">
        <v>20</v>
      </c>
      <c r="B1054" s="37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7">
        <v>21</v>
      </c>
      <c r="B1055" s="37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7">
        <v>22</v>
      </c>
      <c r="B1056" s="37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7">
        <v>23</v>
      </c>
      <c r="B1057" s="377">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7">
        <v>24</v>
      </c>
      <c r="B1058" s="377">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7">
        <v>25</v>
      </c>
      <c r="B1059" s="377">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7">
        <v>26</v>
      </c>
      <c r="B1060" s="37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7">
        <v>27</v>
      </c>
      <c r="B1061" s="37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7">
        <v>28</v>
      </c>
      <c r="B1062" s="37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7">
        <v>29</v>
      </c>
      <c r="B1063" s="37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7">
        <v>30</v>
      </c>
      <c r="B1064" s="37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430</v>
      </c>
      <c r="K1067" s="358"/>
      <c r="L1067" s="358"/>
      <c r="M1067" s="358"/>
      <c r="N1067" s="358"/>
      <c r="O1067" s="358"/>
      <c r="P1067" s="359" t="s">
        <v>375</v>
      </c>
      <c r="Q1067" s="359"/>
      <c r="R1067" s="359"/>
      <c r="S1067" s="359"/>
      <c r="T1067" s="359"/>
      <c r="U1067" s="359"/>
      <c r="V1067" s="359"/>
      <c r="W1067" s="359"/>
      <c r="X1067" s="359"/>
      <c r="Y1067" s="360" t="s">
        <v>427</v>
      </c>
      <c r="Z1067" s="361"/>
      <c r="AA1067" s="361"/>
      <c r="AB1067" s="361"/>
      <c r="AC1067" s="142" t="s">
        <v>474</v>
      </c>
      <c r="AD1067" s="142"/>
      <c r="AE1067" s="142"/>
      <c r="AF1067" s="142"/>
      <c r="AG1067" s="142"/>
      <c r="AH1067" s="360" t="s">
        <v>508</v>
      </c>
      <c r="AI1067" s="357"/>
      <c r="AJ1067" s="357"/>
      <c r="AK1067" s="357"/>
      <c r="AL1067" s="357" t="s">
        <v>21</v>
      </c>
      <c r="AM1067" s="357"/>
      <c r="AN1067" s="357"/>
      <c r="AO1067" s="362"/>
      <c r="AP1067" s="363" t="s">
        <v>431</v>
      </c>
      <c r="AQ1067" s="363"/>
      <c r="AR1067" s="363"/>
      <c r="AS1067" s="363"/>
      <c r="AT1067" s="363"/>
      <c r="AU1067" s="363"/>
      <c r="AV1067" s="363"/>
      <c r="AW1067" s="363"/>
      <c r="AX1067" s="363"/>
    </row>
    <row r="1068" spans="1:50" ht="92.25" customHeight="1" x14ac:dyDescent="0.15">
      <c r="A1068" s="377">
        <v>1</v>
      </c>
      <c r="B1068" s="377">
        <v>1</v>
      </c>
      <c r="C1068" s="354" t="s">
        <v>649</v>
      </c>
      <c r="D1068" s="340"/>
      <c r="E1068" s="340"/>
      <c r="F1068" s="340"/>
      <c r="G1068" s="340"/>
      <c r="H1068" s="340"/>
      <c r="I1068" s="340"/>
      <c r="J1068" s="341">
        <v>4360005000757</v>
      </c>
      <c r="K1068" s="342"/>
      <c r="L1068" s="342"/>
      <c r="M1068" s="342"/>
      <c r="N1068" s="342"/>
      <c r="O1068" s="342"/>
      <c r="P1068" s="355" t="s">
        <v>650</v>
      </c>
      <c r="Q1068" s="343"/>
      <c r="R1068" s="343"/>
      <c r="S1068" s="343"/>
      <c r="T1068" s="343"/>
      <c r="U1068" s="343"/>
      <c r="V1068" s="343"/>
      <c r="W1068" s="343"/>
      <c r="X1068" s="343"/>
      <c r="Y1068" s="344">
        <v>5</v>
      </c>
      <c r="Z1068" s="345"/>
      <c r="AA1068" s="345"/>
      <c r="AB1068" s="346"/>
      <c r="AC1068" s="356" t="s">
        <v>631</v>
      </c>
      <c r="AD1068" s="364"/>
      <c r="AE1068" s="364"/>
      <c r="AF1068" s="364"/>
      <c r="AG1068" s="364"/>
      <c r="AH1068" s="365" t="s">
        <v>651</v>
      </c>
      <c r="AI1068" s="366"/>
      <c r="AJ1068" s="366"/>
      <c r="AK1068" s="366"/>
      <c r="AL1068" s="350" t="s">
        <v>651</v>
      </c>
      <c r="AM1068" s="351"/>
      <c r="AN1068" s="351"/>
      <c r="AO1068" s="352"/>
      <c r="AP1068" s="353"/>
      <c r="AQ1068" s="353"/>
      <c r="AR1068" s="353"/>
      <c r="AS1068" s="353"/>
      <c r="AT1068" s="353"/>
      <c r="AU1068" s="353"/>
      <c r="AV1068" s="353"/>
      <c r="AW1068" s="353"/>
      <c r="AX1068" s="353"/>
    </row>
    <row r="1069" spans="1:50" ht="30" hidden="1" customHeight="1" x14ac:dyDescent="0.15">
      <c r="A1069" s="377">
        <v>2</v>
      </c>
      <c r="B1069" s="37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7">
        <v>3</v>
      </c>
      <c r="B1070" s="377">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7">
        <v>4</v>
      </c>
      <c r="B1071" s="377">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7">
        <v>5</v>
      </c>
      <c r="B1072" s="37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7">
        <v>6</v>
      </c>
      <c r="B1073" s="37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7">
        <v>7</v>
      </c>
      <c r="B1074" s="37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7">
        <v>8</v>
      </c>
      <c r="B1075" s="37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7">
        <v>9</v>
      </c>
      <c r="B1076" s="37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7">
        <v>10</v>
      </c>
      <c r="B1077" s="37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7">
        <v>11</v>
      </c>
      <c r="B1078" s="37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7">
        <v>12</v>
      </c>
      <c r="B1079" s="37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7">
        <v>13</v>
      </c>
      <c r="B1080" s="37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7">
        <v>14</v>
      </c>
      <c r="B1081" s="37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7">
        <v>15</v>
      </c>
      <c r="B1082" s="37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7">
        <v>16</v>
      </c>
      <c r="B1083" s="37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7">
        <v>17</v>
      </c>
      <c r="B1084" s="37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7">
        <v>18</v>
      </c>
      <c r="B1085" s="37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7">
        <v>19</v>
      </c>
      <c r="B1086" s="37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7">
        <v>20</v>
      </c>
      <c r="B1087" s="37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7">
        <v>21</v>
      </c>
      <c r="B1088" s="37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7">
        <v>22</v>
      </c>
      <c r="B1089" s="37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7">
        <v>23</v>
      </c>
      <c r="B1090" s="377">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7">
        <v>24</v>
      </c>
      <c r="B1091" s="377">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7">
        <v>25</v>
      </c>
      <c r="B1092" s="377">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7">
        <v>26</v>
      </c>
      <c r="B1093" s="37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7">
        <v>27</v>
      </c>
      <c r="B1094" s="37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7">
        <v>28</v>
      </c>
      <c r="B1095" s="37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7">
        <v>29</v>
      </c>
      <c r="B1096" s="37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7">
        <v>30</v>
      </c>
      <c r="B1097" s="37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8" t="s">
        <v>461</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5" t="s">
        <v>481</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2" t="s">
        <v>396</v>
      </c>
      <c r="D1101" s="381"/>
      <c r="E1101" s="142" t="s">
        <v>395</v>
      </c>
      <c r="F1101" s="381"/>
      <c r="G1101" s="381"/>
      <c r="H1101" s="381"/>
      <c r="I1101" s="381"/>
      <c r="J1101" s="142" t="s">
        <v>430</v>
      </c>
      <c r="K1101" s="142"/>
      <c r="L1101" s="142"/>
      <c r="M1101" s="142"/>
      <c r="N1101" s="142"/>
      <c r="O1101" s="142"/>
      <c r="P1101" s="360" t="s">
        <v>27</v>
      </c>
      <c r="Q1101" s="360"/>
      <c r="R1101" s="360"/>
      <c r="S1101" s="360"/>
      <c r="T1101" s="360"/>
      <c r="U1101" s="360"/>
      <c r="V1101" s="360"/>
      <c r="W1101" s="360"/>
      <c r="X1101" s="360"/>
      <c r="Y1101" s="142" t="s">
        <v>432</v>
      </c>
      <c r="Z1101" s="381"/>
      <c r="AA1101" s="381"/>
      <c r="AB1101" s="381"/>
      <c r="AC1101" s="142" t="s">
        <v>376</v>
      </c>
      <c r="AD1101" s="142"/>
      <c r="AE1101" s="142"/>
      <c r="AF1101" s="142"/>
      <c r="AG1101" s="142"/>
      <c r="AH1101" s="360" t="s">
        <v>390</v>
      </c>
      <c r="AI1101" s="361"/>
      <c r="AJ1101" s="361"/>
      <c r="AK1101" s="361"/>
      <c r="AL1101" s="361" t="s">
        <v>21</v>
      </c>
      <c r="AM1101" s="361"/>
      <c r="AN1101" s="361"/>
      <c r="AO1101" s="382"/>
      <c r="AP1101" s="363" t="s">
        <v>462</v>
      </c>
      <c r="AQ1101" s="363"/>
      <c r="AR1101" s="363"/>
      <c r="AS1101" s="363"/>
      <c r="AT1101" s="363"/>
      <c r="AU1101" s="363"/>
      <c r="AV1101" s="363"/>
      <c r="AW1101" s="363"/>
      <c r="AX1101" s="363"/>
    </row>
    <row r="1102" spans="1:50" ht="30" customHeight="1" x14ac:dyDescent="0.15">
      <c r="A1102" s="377">
        <v>1</v>
      </c>
      <c r="B1102" s="377">
        <v>1</v>
      </c>
      <c r="C1102" s="375"/>
      <c r="D1102" s="375"/>
      <c r="E1102" s="140" t="s">
        <v>651</v>
      </c>
      <c r="F1102" s="376"/>
      <c r="G1102" s="376"/>
      <c r="H1102" s="376"/>
      <c r="I1102" s="376"/>
      <c r="J1102" s="341" t="s">
        <v>651</v>
      </c>
      <c r="K1102" s="342"/>
      <c r="L1102" s="342"/>
      <c r="M1102" s="342"/>
      <c r="N1102" s="342"/>
      <c r="O1102" s="342"/>
      <c r="P1102" s="355" t="s">
        <v>651</v>
      </c>
      <c r="Q1102" s="343"/>
      <c r="R1102" s="343"/>
      <c r="S1102" s="343"/>
      <c r="T1102" s="343"/>
      <c r="U1102" s="343"/>
      <c r="V1102" s="343"/>
      <c r="W1102" s="343"/>
      <c r="X1102" s="343"/>
      <c r="Y1102" s="344" t="s">
        <v>651</v>
      </c>
      <c r="Z1102" s="345"/>
      <c r="AA1102" s="345"/>
      <c r="AB1102" s="346"/>
      <c r="AC1102" s="347"/>
      <c r="AD1102" s="347"/>
      <c r="AE1102" s="347"/>
      <c r="AF1102" s="347"/>
      <c r="AG1102" s="347"/>
      <c r="AH1102" s="348" t="s">
        <v>652</v>
      </c>
      <c r="AI1102" s="349"/>
      <c r="AJ1102" s="349"/>
      <c r="AK1102" s="349"/>
      <c r="AL1102" s="350" t="s">
        <v>651</v>
      </c>
      <c r="AM1102" s="351"/>
      <c r="AN1102" s="351"/>
      <c r="AO1102" s="352"/>
      <c r="AP1102" s="353"/>
      <c r="AQ1102" s="353"/>
      <c r="AR1102" s="353"/>
      <c r="AS1102" s="353"/>
      <c r="AT1102" s="353"/>
      <c r="AU1102" s="353"/>
      <c r="AV1102" s="353"/>
      <c r="AW1102" s="353"/>
      <c r="AX1102" s="353"/>
    </row>
    <row r="1103" spans="1:50" ht="30" hidden="1" customHeight="1" x14ac:dyDescent="0.15">
      <c r="A1103" s="377">
        <v>2</v>
      </c>
      <c r="B1103" s="377">
        <v>1</v>
      </c>
      <c r="C1103" s="375"/>
      <c r="D1103" s="375"/>
      <c r="E1103" s="376"/>
      <c r="F1103" s="376"/>
      <c r="G1103" s="376"/>
      <c r="H1103" s="376"/>
      <c r="I1103" s="376"/>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7">
        <v>3</v>
      </c>
      <c r="B1104" s="377">
        <v>1</v>
      </c>
      <c r="C1104" s="375"/>
      <c r="D1104" s="375"/>
      <c r="E1104" s="376"/>
      <c r="F1104" s="376"/>
      <c r="G1104" s="376"/>
      <c r="H1104" s="376"/>
      <c r="I1104" s="376"/>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7">
        <v>4</v>
      </c>
      <c r="B1105" s="377">
        <v>1</v>
      </c>
      <c r="C1105" s="375"/>
      <c r="D1105" s="375"/>
      <c r="E1105" s="376"/>
      <c r="F1105" s="376"/>
      <c r="G1105" s="376"/>
      <c r="H1105" s="376"/>
      <c r="I1105" s="376"/>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7">
        <v>5</v>
      </c>
      <c r="B1106" s="377">
        <v>1</v>
      </c>
      <c r="C1106" s="375"/>
      <c r="D1106" s="375"/>
      <c r="E1106" s="376"/>
      <c r="F1106" s="376"/>
      <c r="G1106" s="376"/>
      <c r="H1106" s="376"/>
      <c r="I1106" s="376"/>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7">
        <v>6</v>
      </c>
      <c r="B1107" s="377">
        <v>1</v>
      </c>
      <c r="C1107" s="375"/>
      <c r="D1107" s="375"/>
      <c r="E1107" s="376"/>
      <c r="F1107" s="376"/>
      <c r="G1107" s="376"/>
      <c r="H1107" s="376"/>
      <c r="I1107" s="376"/>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7">
        <v>7</v>
      </c>
      <c r="B1108" s="377">
        <v>1</v>
      </c>
      <c r="C1108" s="375"/>
      <c r="D1108" s="375"/>
      <c r="E1108" s="376"/>
      <c r="F1108" s="376"/>
      <c r="G1108" s="376"/>
      <c r="H1108" s="376"/>
      <c r="I1108" s="376"/>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7">
        <v>8</v>
      </c>
      <c r="B1109" s="377">
        <v>1</v>
      </c>
      <c r="C1109" s="375"/>
      <c r="D1109" s="375"/>
      <c r="E1109" s="376"/>
      <c r="F1109" s="376"/>
      <c r="G1109" s="376"/>
      <c r="H1109" s="376"/>
      <c r="I1109" s="376"/>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7">
        <v>9</v>
      </c>
      <c r="B1110" s="377">
        <v>1</v>
      </c>
      <c r="C1110" s="375"/>
      <c r="D1110" s="375"/>
      <c r="E1110" s="376"/>
      <c r="F1110" s="376"/>
      <c r="G1110" s="376"/>
      <c r="H1110" s="376"/>
      <c r="I1110" s="376"/>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7">
        <v>10</v>
      </c>
      <c r="B1111" s="377">
        <v>1</v>
      </c>
      <c r="C1111" s="375"/>
      <c r="D1111" s="375"/>
      <c r="E1111" s="376"/>
      <c r="F1111" s="376"/>
      <c r="G1111" s="376"/>
      <c r="H1111" s="376"/>
      <c r="I1111" s="376"/>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7">
        <v>11</v>
      </c>
      <c r="B1112" s="377">
        <v>1</v>
      </c>
      <c r="C1112" s="375"/>
      <c r="D1112" s="375"/>
      <c r="E1112" s="376"/>
      <c r="F1112" s="376"/>
      <c r="G1112" s="376"/>
      <c r="H1112" s="376"/>
      <c r="I1112" s="376"/>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7">
        <v>12</v>
      </c>
      <c r="B1113" s="377">
        <v>1</v>
      </c>
      <c r="C1113" s="375"/>
      <c r="D1113" s="375"/>
      <c r="E1113" s="376"/>
      <c r="F1113" s="376"/>
      <c r="G1113" s="376"/>
      <c r="H1113" s="376"/>
      <c r="I1113" s="376"/>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7">
        <v>13</v>
      </c>
      <c r="B1114" s="377">
        <v>1</v>
      </c>
      <c r="C1114" s="375"/>
      <c r="D1114" s="375"/>
      <c r="E1114" s="376"/>
      <c r="F1114" s="376"/>
      <c r="G1114" s="376"/>
      <c r="H1114" s="376"/>
      <c r="I1114" s="376"/>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7">
        <v>14</v>
      </c>
      <c r="B1115" s="377">
        <v>1</v>
      </c>
      <c r="C1115" s="375"/>
      <c r="D1115" s="375"/>
      <c r="E1115" s="376"/>
      <c r="F1115" s="376"/>
      <c r="G1115" s="376"/>
      <c r="H1115" s="376"/>
      <c r="I1115" s="376"/>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7">
        <v>15</v>
      </c>
      <c r="B1116" s="377">
        <v>1</v>
      </c>
      <c r="C1116" s="375"/>
      <c r="D1116" s="375"/>
      <c r="E1116" s="376"/>
      <c r="F1116" s="376"/>
      <c r="G1116" s="376"/>
      <c r="H1116" s="376"/>
      <c r="I1116" s="376"/>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7">
        <v>16</v>
      </c>
      <c r="B1117" s="377">
        <v>1</v>
      </c>
      <c r="C1117" s="375"/>
      <c r="D1117" s="375"/>
      <c r="E1117" s="376"/>
      <c r="F1117" s="376"/>
      <c r="G1117" s="376"/>
      <c r="H1117" s="376"/>
      <c r="I1117" s="376"/>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7">
        <v>17</v>
      </c>
      <c r="B1118" s="377">
        <v>1</v>
      </c>
      <c r="C1118" s="375"/>
      <c r="D1118" s="375"/>
      <c r="E1118" s="376"/>
      <c r="F1118" s="376"/>
      <c r="G1118" s="376"/>
      <c r="H1118" s="376"/>
      <c r="I1118" s="376"/>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7">
        <v>18</v>
      </c>
      <c r="B1119" s="377">
        <v>1</v>
      </c>
      <c r="C1119" s="375"/>
      <c r="D1119" s="375"/>
      <c r="E1119" s="140"/>
      <c r="F1119" s="376"/>
      <c r="G1119" s="376"/>
      <c r="H1119" s="376"/>
      <c r="I1119" s="376"/>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7">
        <v>19</v>
      </c>
      <c r="B1120" s="377">
        <v>1</v>
      </c>
      <c r="C1120" s="375"/>
      <c r="D1120" s="375"/>
      <c r="E1120" s="376"/>
      <c r="F1120" s="376"/>
      <c r="G1120" s="376"/>
      <c r="H1120" s="376"/>
      <c r="I1120" s="376"/>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7">
        <v>20</v>
      </c>
      <c r="B1121" s="377">
        <v>1</v>
      </c>
      <c r="C1121" s="375"/>
      <c r="D1121" s="375"/>
      <c r="E1121" s="376"/>
      <c r="F1121" s="376"/>
      <c r="G1121" s="376"/>
      <c r="H1121" s="376"/>
      <c r="I1121" s="376"/>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7">
        <v>21</v>
      </c>
      <c r="B1122" s="377">
        <v>1</v>
      </c>
      <c r="C1122" s="375"/>
      <c r="D1122" s="375"/>
      <c r="E1122" s="376"/>
      <c r="F1122" s="376"/>
      <c r="G1122" s="376"/>
      <c r="H1122" s="376"/>
      <c r="I1122" s="376"/>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7">
        <v>22</v>
      </c>
      <c r="B1123" s="377">
        <v>1</v>
      </c>
      <c r="C1123" s="375"/>
      <c r="D1123" s="375"/>
      <c r="E1123" s="376"/>
      <c r="F1123" s="376"/>
      <c r="G1123" s="376"/>
      <c r="H1123" s="376"/>
      <c r="I1123" s="376"/>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7">
        <v>23</v>
      </c>
      <c r="B1124" s="377">
        <v>1</v>
      </c>
      <c r="C1124" s="375"/>
      <c r="D1124" s="375"/>
      <c r="E1124" s="376"/>
      <c r="F1124" s="376"/>
      <c r="G1124" s="376"/>
      <c r="H1124" s="376"/>
      <c r="I1124" s="376"/>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7">
        <v>24</v>
      </c>
      <c r="B1125" s="377">
        <v>1</v>
      </c>
      <c r="C1125" s="375"/>
      <c r="D1125" s="375"/>
      <c r="E1125" s="376"/>
      <c r="F1125" s="376"/>
      <c r="G1125" s="376"/>
      <c r="H1125" s="376"/>
      <c r="I1125" s="376"/>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7">
        <v>25</v>
      </c>
      <c r="B1126" s="377">
        <v>1</v>
      </c>
      <c r="C1126" s="375"/>
      <c r="D1126" s="375"/>
      <c r="E1126" s="376"/>
      <c r="F1126" s="376"/>
      <c r="G1126" s="376"/>
      <c r="H1126" s="376"/>
      <c r="I1126" s="376"/>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7">
        <v>26</v>
      </c>
      <c r="B1127" s="377">
        <v>1</v>
      </c>
      <c r="C1127" s="375"/>
      <c r="D1127" s="375"/>
      <c r="E1127" s="376"/>
      <c r="F1127" s="376"/>
      <c r="G1127" s="376"/>
      <c r="H1127" s="376"/>
      <c r="I1127" s="376"/>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7">
        <v>27</v>
      </c>
      <c r="B1128" s="377">
        <v>1</v>
      </c>
      <c r="C1128" s="375"/>
      <c r="D1128" s="375"/>
      <c r="E1128" s="376"/>
      <c r="F1128" s="376"/>
      <c r="G1128" s="376"/>
      <c r="H1128" s="376"/>
      <c r="I1128" s="376"/>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7">
        <v>28</v>
      </c>
      <c r="B1129" s="377">
        <v>1</v>
      </c>
      <c r="C1129" s="375"/>
      <c r="D1129" s="375"/>
      <c r="E1129" s="376"/>
      <c r="F1129" s="376"/>
      <c r="G1129" s="376"/>
      <c r="H1129" s="376"/>
      <c r="I1129" s="376"/>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7">
        <v>29</v>
      </c>
      <c r="B1130" s="377">
        <v>1</v>
      </c>
      <c r="C1130" s="375"/>
      <c r="D1130" s="375"/>
      <c r="E1130" s="376"/>
      <c r="F1130" s="376"/>
      <c r="G1130" s="376"/>
      <c r="H1130" s="376"/>
      <c r="I1130" s="376"/>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7">
        <v>30</v>
      </c>
      <c r="B1131" s="377">
        <v>1</v>
      </c>
      <c r="C1131" s="375"/>
      <c r="D1131" s="375"/>
      <c r="E1131" s="376"/>
      <c r="F1131" s="376"/>
      <c r="G1131" s="376"/>
      <c r="H1131" s="376"/>
      <c r="I1131" s="376"/>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row r="1133" spans="1:50" hidden="1" x14ac:dyDescent="0.15"/>
  </sheetData>
  <sheetProtection algorithmName="SHA-512" hashValue="ZQQeEv46c2wNoqAflcXYh+3wS2T9Pzj4wDe8g+zNXvsbhFX6dyLINUEU9jEsp/gOm+soy1aqT/5JHeM6BR5WvA==" saltValue="5iVNs7/vpSA49wCHPDTlTw=="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7">
      <formula>IF(RIGHT(TEXT(P14,"0.#"),1)=".",FALSE,TRUE)</formula>
    </cfRule>
    <cfRule type="expression" dxfId="2800" priority="14018">
      <formula>IF(RIGHT(TEXT(P14,"0.#"),1)=".",TRUE,FALSE)</formula>
    </cfRule>
  </conditionalFormatting>
  <conditionalFormatting sqref="AE32">
    <cfRule type="expression" dxfId="2799" priority="14007">
      <formula>IF(RIGHT(TEXT(AE32,"0.#"),1)=".",FALSE,TRUE)</formula>
    </cfRule>
    <cfRule type="expression" dxfId="2798" priority="14008">
      <formula>IF(RIGHT(TEXT(AE32,"0.#"),1)=".",TRUE,FALSE)</formula>
    </cfRule>
  </conditionalFormatting>
  <conditionalFormatting sqref="P18:AX18">
    <cfRule type="expression" dxfId="2797" priority="13893">
      <formula>IF(RIGHT(TEXT(P18,"0.#"),1)=".",FALSE,TRUE)</formula>
    </cfRule>
    <cfRule type="expression" dxfId="2796" priority="13894">
      <formula>IF(RIGHT(TEXT(P18,"0.#"),1)=".",TRUE,FALSE)</formula>
    </cfRule>
  </conditionalFormatting>
  <conditionalFormatting sqref="Y782">
    <cfRule type="expression" dxfId="2795" priority="13889">
      <formula>IF(RIGHT(TEXT(Y782,"0.#"),1)=".",FALSE,TRUE)</formula>
    </cfRule>
    <cfRule type="expression" dxfId="2794" priority="13890">
      <formula>IF(RIGHT(TEXT(Y782,"0.#"),1)=".",TRUE,FALSE)</formula>
    </cfRule>
  </conditionalFormatting>
  <conditionalFormatting sqref="Y791">
    <cfRule type="expression" dxfId="2793" priority="13885">
      <formula>IF(RIGHT(TEXT(Y791,"0.#"),1)=".",FALSE,TRUE)</formula>
    </cfRule>
    <cfRule type="expression" dxfId="2792" priority="13886">
      <formula>IF(RIGHT(TEXT(Y791,"0.#"),1)=".",TRUE,FALSE)</formula>
    </cfRule>
  </conditionalFormatting>
  <conditionalFormatting sqref="Y822:Y829 Y820 Y809:Y816 Y807 Y796:Y803 Y794">
    <cfRule type="expression" dxfId="2791" priority="13667">
      <formula>IF(RIGHT(TEXT(Y794,"0.#"),1)=".",FALSE,TRUE)</formula>
    </cfRule>
    <cfRule type="expression" dxfId="2790" priority="13668">
      <formula>IF(RIGHT(TEXT(Y794,"0.#"),1)=".",TRUE,FALSE)</formula>
    </cfRule>
  </conditionalFormatting>
  <conditionalFormatting sqref="P16:AQ17 P15:AX15 P13:AX13">
    <cfRule type="expression" dxfId="2789" priority="13715">
      <formula>IF(RIGHT(TEXT(P13,"0.#"),1)=".",FALSE,TRUE)</formula>
    </cfRule>
    <cfRule type="expression" dxfId="2788" priority="13716">
      <formula>IF(RIGHT(TEXT(P13,"0.#"),1)=".",TRUE,FALSE)</formula>
    </cfRule>
  </conditionalFormatting>
  <conditionalFormatting sqref="P19:AJ19">
    <cfRule type="expression" dxfId="2787" priority="13713">
      <formula>IF(RIGHT(TEXT(P19,"0.#"),1)=".",FALSE,TRUE)</formula>
    </cfRule>
    <cfRule type="expression" dxfId="2786" priority="13714">
      <formula>IF(RIGHT(TEXT(P19,"0.#"),1)=".",TRUE,FALSE)</formula>
    </cfRule>
  </conditionalFormatting>
  <conditionalFormatting sqref="AE101 AQ101">
    <cfRule type="expression" dxfId="2785" priority="13705">
      <formula>IF(RIGHT(TEXT(AE101,"0.#"),1)=".",FALSE,TRUE)</formula>
    </cfRule>
    <cfRule type="expression" dxfId="2784" priority="13706">
      <formula>IF(RIGHT(TEXT(AE101,"0.#"),1)=".",TRUE,FALSE)</formula>
    </cfRule>
  </conditionalFormatting>
  <conditionalFormatting sqref="Y783:Y790 Y781">
    <cfRule type="expression" dxfId="2783" priority="13691">
      <formula>IF(RIGHT(TEXT(Y781,"0.#"),1)=".",FALSE,TRUE)</formula>
    </cfRule>
    <cfRule type="expression" dxfId="2782" priority="13692">
      <formula>IF(RIGHT(TEXT(Y781,"0.#"),1)=".",TRUE,FALSE)</formula>
    </cfRule>
  </conditionalFormatting>
  <conditionalFormatting sqref="AU782">
    <cfRule type="expression" dxfId="2781" priority="13689">
      <formula>IF(RIGHT(TEXT(AU782,"0.#"),1)=".",FALSE,TRUE)</formula>
    </cfRule>
    <cfRule type="expression" dxfId="2780" priority="13690">
      <formula>IF(RIGHT(TEXT(AU782,"0.#"),1)=".",TRUE,FALSE)</formula>
    </cfRule>
  </conditionalFormatting>
  <conditionalFormatting sqref="AU791">
    <cfRule type="expression" dxfId="2779" priority="13687">
      <formula>IF(RIGHT(TEXT(AU791,"0.#"),1)=".",FALSE,TRUE)</formula>
    </cfRule>
    <cfRule type="expression" dxfId="2778" priority="13688">
      <formula>IF(RIGHT(TEXT(AU791,"0.#"),1)=".",TRUE,FALSE)</formula>
    </cfRule>
  </conditionalFormatting>
  <conditionalFormatting sqref="AU783:AU790 AU781">
    <cfRule type="expression" dxfId="2777" priority="13685">
      <formula>IF(RIGHT(TEXT(AU781,"0.#"),1)=".",FALSE,TRUE)</formula>
    </cfRule>
    <cfRule type="expression" dxfId="2776" priority="13686">
      <formula>IF(RIGHT(TEXT(AU781,"0.#"),1)=".",TRUE,FALSE)</formula>
    </cfRule>
  </conditionalFormatting>
  <conditionalFormatting sqref="Y821 Y808 Y795">
    <cfRule type="expression" dxfId="2775" priority="13671">
      <formula>IF(RIGHT(TEXT(Y795,"0.#"),1)=".",FALSE,TRUE)</formula>
    </cfRule>
    <cfRule type="expression" dxfId="2774" priority="13672">
      <formula>IF(RIGHT(TEXT(Y795,"0.#"),1)=".",TRUE,FALSE)</formula>
    </cfRule>
  </conditionalFormatting>
  <conditionalFormatting sqref="Y830 Y817 Y804">
    <cfRule type="expression" dxfId="2773" priority="13669">
      <formula>IF(RIGHT(TEXT(Y804,"0.#"),1)=".",FALSE,TRUE)</formula>
    </cfRule>
    <cfRule type="expression" dxfId="2772" priority="13670">
      <formula>IF(RIGHT(TEXT(Y804,"0.#"),1)=".",TRUE,FALSE)</formula>
    </cfRule>
  </conditionalFormatting>
  <conditionalFormatting sqref="AU821 AU808 AU795">
    <cfRule type="expression" dxfId="2771" priority="13665">
      <formula>IF(RIGHT(TEXT(AU795,"0.#"),1)=".",FALSE,TRUE)</formula>
    </cfRule>
    <cfRule type="expression" dxfId="2770" priority="13666">
      <formula>IF(RIGHT(TEXT(AU795,"0.#"),1)=".",TRUE,FALSE)</formula>
    </cfRule>
  </conditionalFormatting>
  <conditionalFormatting sqref="AU830 AU817 AU804">
    <cfRule type="expression" dxfId="2769" priority="13663">
      <formula>IF(RIGHT(TEXT(AU804,"0.#"),1)=".",FALSE,TRUE)</formula>
    </cfRule>
    <cfRule type="expression" dxfId="2768" priority="13664">
      <formula>IF(RIGHT(TEXT(AU804,"0.#"),1)=".",TRUE,FALSE)</formula>
    </cfRule>
  </conditionalFormatting>
  <conditionalFormatting sqref="AU822:AU829 AU820 AU809:AU816 AU807 AU796:AU803 AU794">
    <cfRule type="expression" dxfId="2767" priority="13661">
      <formula>IF(RIGHT(TEXT(AU794,"0.#"),1)=".",FALSE,TRUE)</formula>
    </cfRule>
    <cfRule type="expression" dxfId="2766" priority="13662">
      <formula>IF(RIGHT(TEXT(AU794,"0.#"),1)=".",TRUE,FALSE)</formula>
    </cfRule>
  </conditionalFormatting>
  <conditionalFormatting sqref="AM87">
    <cfRule type="expression" dxfId="2765" priority="13315">
      <formula>IF(RIGHT(TEXT(AM87,"0.#"),1)=".",FALSE,TRUE)</formula>
    </cfRule>
    <cfRule type="expression" dxfId="2764" priority="13316">
      <formula>IF(RIGHT(TEXT(AM87,"0.#"),1)=".",TRUE,FALSE)</formula>
    </cfRule>
  </conditionalFormatting>
  <conditionalFormatting sqref="AE55">
    <cfRule type="expression" dxfId="2763" priority="13383">
      <formula>IF(RIGHT(TEXT(AE55,"0.#"),1)=".",FALSE,TRUE)</formula>
    </cfRule>
    <cfRule type="expression" dxfId="2762" priority="13384">
      <formula>IF(RIGHT(TEXT(AE55,"0.#"),1)=".",TRUE,FALSE)</formula>
    </cfRule>
  </conditionalFormatting>
  <conditionalFormatting sqref="AI55">
    <cfRule type="expression" dxfId="2761" priority="13381">
      <formula>IF(RIGHT(TEXT(AI55,"0.#"),1)=".",FALSE,TRUE)</formula>
    </cfRule>
    <cfRule type="expression" dxfId="2760" priority="13382">
      <formula>IF(RIGHT(TEXT(AI55,"0.#"),1)=".",TRUE,FALSE)</formula>
    </cfRule>
  </conditionalFormatting>
  <conditionalFormatting sqref="AE33">
    <cfRule type="expression" dxfId="2759" priority="13475">
      <formula>IF(RIGHT(TEXT(AE33,"0.#"),1)=".",FALSE,TRUE)</formula>
    </cfRule>
    <cfRule type="expression" dxfId="2758" priority="13476">
      <formula>IF(RIGHT(TEXT(AE33,"0.#"),1)=".",TRUE,FALSE)</formula>
    </cfRule>
  </conditionalFormatting>
  <conditionalFormatting sqref="AE34">
    <cfRule type="expression" dxfId="2757" priority="13473">
      <formula>IF(RIGHT(TEXT(AE34,"0.#"),1)=".",FALSE,TRUE)</formula>
    </cfRule>
    <cfRule type="expression" dxfId="2756" priority="13474">
      <formula>IF(RIGHT(TEXT(AE34,"0.#"),1)=".",TRUE,FALSE)</formula>
    </cfRule>
  </conditionalFormatting>
  <conditionalFormatting sqref="AI33">
    <cfRule type="expression" dxfId="2755" priority="13469">
      <formula>IF(RIGHT(TEXT(AI33,"0.#"),1)=".",FALSE,TRUE)</formula>
    </cfRule>
    <cfRule type="expression" dxfId="2754" priority="13470">
      <formula>IF(RIGHT(TEXT(AI33,"0.#"),1)=".",TRUE,FALSE)</formula>
    </cfRule>
  </conditionalFormatting>
  <conditionalFormatting sqref="AI32">
    <cfRule type="expression" dxfId="2753" priority="13467">
      <formula>IF(RIGHT(TEXT(AI32,"0.#"),1)=".",FALSE,TRUE)</formula>
    </cfRule>
    <cfRule type="expression" dxfId="2752" priority="13468">
      <formula>IF(RIGHT(TEXT(AI32,"0.#"),1)=".",TRUE,FALSE)</formula>
    </cfRule>
  </conditionalFormatting>
  <conditionalFormatting sqref="AM32">
    <cfRule type="expression" dxfId="2751" priority="13465">
      <formula>IF(RIGHT(TEXT(AM32,"0.#"),1)=".",FALSE,TRUE)</formula>
    </cfRule>
    <cfRule type="expression" dxfId="2750" priority="13466">
      <formula>IF(RIGHT(TEXT(AM32,"0.#"),1)=".",TRUE,FALSE)</formula>
    </cfRule>
  </conditionalFormatting>
  <conditionalFormatting sqref="AM33">
    <cfRule type="expression" dxfId="2749" priority="13463">
      <formula>IF(RIGHT(TEXT(AM33,"0.#"),1)=".",FALSE,TRUE)</formula>
    </cfRule>
    <cfRule type="expression" dxfId="2748" priority="13464">
      <formula>IF(RIGHT(TEXT(AM33,"0.#"),1)=".",TRUE,FALSE)</formula>
    </cfRule>
  </conditionalFormatting>
  <conditionalFormatting sqref="AQ32:AQ33">
    <cfRule type="expression" dxfId="2747" priority="13455">
      <formula>IF(RIGHT(TEXT(AQ32,"0.#"),1)=".",FALSE,TRUE)</formula>
    </cfRule>
    <cfRule type="expression" dxfId="2746" priority="13456">
      <formula>IF(RIGHT(TEXT(AQ32,"0.#"),1)=".",TRUE,FALSE)</formula>
    </cfRule>
  </conditionalFormatting>
  <conditionalFormatting sqref="AU32:AU33">
    <cfRule type="expression" dxfId="2745" priority="13453">
      <formula>IF(RIGHT(TEXT(AU32,"0.#"),1)=".",FALSE,TRUE)</formula>
    </cfRule>
    <cfRule type="expression" dxfId="2744" priority="13454">
      <formula>IF(RIGHT(TEXT(AU32,"0.#"),1)=".",TRUE,FALSE)</formula>
    </cfRule>
  </conditionalFormatting>
  <conditionalFormatting sqref="AE53">
    <cfRule type="expression" dxfId="2743" priority="13387">
      <formula>IF(RIGHT(TEXT(AE53,"0.#"),1)=".",FALSE,TRUE)</formula>
    </cfRule>
    <cfRule type="expression" dxfId="2742" priority="13388">
      <formula>IF(RIGHT(TEXT(AE53,"0.#"),1)=".",TRUE,FALSE)</formula>
    </cfRule>
  </conditionalFormatting>
  <conditionalFormatting sqref="AE54">
    <cfRule type="expression" dxfId="2741" priority="13385">
      <formula>IF(RIGHT(TEXT(AE54,"0.#"),1)=".",FALSE,TRUE)</formula>
    </cfRule>
    <cfRule type="expression" dxfId="2740" priority="13386">
      <formula>IF(RIGHT(TEXT(AE54,"0.#"),1)=".",TRUE,FALSE)</formula>
    </cfRule>
  </conditionalFormatting>
  <conditionalFormatting sqref="AI54">
    <cfRule type="expression" dxfId="2739" priority="13379">
      <formula>IF(RIGHT(TEXT(AI54,"0.#"),1)=".",FALSE,TRUE)</formula>
    </cfRule>
    <cfRule type="expression" dxfId="2738" priority="13380">
      <formula>IF(RIGHT(TEXT(AI54,"0.#"),1)=".",TRUE,FALSE)</formula>
    </cfRule>
  </conditionalFormatting>
  <conditionalFormatting sqref="AI53">
    <cfRule type="expression" dxfId="2737" priority="13377">
      <formula>IF(RIGHT(TEXT(AI53,"0.#"),1)=".",FALSE,TRUE)</formula>
    </cfRule>
    <cfRule type="expression" dxfId="2736" priority="13378">
      <formula>IF(RIGHT(TEXT(AI53,"0.#"),1)=".",TRUE,FALSE)</formula>
    </cfRule>
  </conditionalFormatting>
  <conditionalFormatting sqref="AM53">
    <cfRule type="expression" dxfId="2735" priority="13375">
      <formula>IF(RIGHT(TEXT(AM53,"0.#"),1)=".",FALSE,TRUE)</formula>
    </cfRule>
    <cfRule type="expression" dxfId="2734" priority="13376">
      <formula>IF(RIGHT(TEXT(AM53,"0.#"),1)=".",TRUE,FALSE)</formula>
    </cfRule>
  </conditionalFormatting>
  <conditionalFormatting sqref="AM54">
    <cfRule type="expression" dxfId="2733" priority="13373">
      <formula>IF(RIGHT(TEXT(AM54,"0.#"),1)=".",FALSE,TRUE)</formula>
    </cfRule>
    <cfRule type="expression" dxfId="2732" priority="13374">
      <formula>IF(RIGHT(TEXT(AM54,"0.#"),1)=".",TRUE,FALSE)</formula>
    </cfRule>
  </conditionalFormatting>
  <conditionalFormatting sqref="AM55">
    <cfRule type="expression" dxfId="2731" priority="13371">
      <formula>IF(RIGHT(TEXT(AM55,"0.#"),1)=".",FALSE,TRUE)</formula>
    </cfRule>
    <cfRule type="expression" dxfId="2730" priority="13372">
      <formula>IF(RIGHT(TEXT(AM55,"0.#"),1)=".",TRUE,FALSE)</formula>
    </cfRule>
  </conditionalFormatting>
  <conditionalFormatting sqref="AE60">
    <cfRule type="expression" dxfId="2729" priority="13357">
      <formula>IF(RIGHT(TEXT(AE60,"0.#"),1)=".",FALSE,TRUE)</formula>
    </cfRule>
    <cfRule type="expression" dxfId="2728" priority="13358">
      <formula>IF(RIGHT(TEXT(AE60,"0.#"),1)=".",TRUE,FALSE)</formula>
    </cfRule>
  </conditionalFormatting>
  <conditionalFormatting sqref="AE61">
    <cfRule type="expression" dxfId="2727" priority="13355">
      <formula>IF(RIGHT(TEXT(AE61,"0.#"),1)=".",FALSE,TRUE)</formula>
    </cfRule>
    <cfRule type="expression" dxfId="2726" priority="13356">
      <formula>IF(RIGHT(TEXT(AE61,"0.#"),1)=".",TRUE,FALSE)</formula>
    </cfRule>
  </conditionalFormatting>
  <conditionalFormatting sqref="AE62">
    <cfRule type="expression" dxfId="2725" priority="13353">
      <formula>IF(RIGHT(TEXT(AE62,"0.#"),1)=".",FALSE,TRUE)</formula>
    </cfRule>
    <cfRule type="expression" dxfId="2724" priority="13354">
      <formula>IF(RIGHT(TEXT(AE62,"0.#"),1)=".",TRUE,FALSE)</formula>
    </cfRule>
  </conditionalFormatting>
  <conditionalFormatting sqref="AI62">
    <cfRule type="expression" dxfId="2723" priority="13351">
      <formula>IF(RIGHT(TEXT(AI62,"0.#"),1)=".",FALSE,TRUE)</formula>
    </cfRule>
    <cfRule type="expression" dxfId="2722" priority="13352">
      <formula>IF(RIGHT(TEXT(AI62,"0.#"),1)=".",TRUE,FALSE)</formula>
    </cfRule>
  </conditionalFormatting>
  <conditionalFormatting sqref="AI61">
    <cfRule type="expression" dxfId="2721" priority="13349">
      <formula>IF(RIGHT(TEXT(AI61,"0.#"),1)=".",FALSE,TRUE)</formula>
    </cfRule>
    <cfRule type="expression" dxfId="2720" priority="13350">
      <formula>IF(RIGHT(TEXT(AI61,"0.#"),1)=".",TRUE,FALSE)</formula>
    </cfRule>
  </conditionalFormatting>
  <conditionalFormatting sqref="AI60">
    <cfRule type="expression" dxfId="2719" priority="13347">
      <formula>IF(RIGHT(TEXT(AI60,"0.#"),1)=".",FALSE,TRUE)</formula>
    </cfRule>
    <cfRule type="expression" dxfId="2718" priority="13348">
      <formula>IF(RIGHT(TEXT(AI60,"0.#"),1)=".",TRUE,FALSE)</formula>
    </cfRule>
  </conditionalFormatting>
  <conditionalFormatting sqref="AM60">
    <cfRule type="expression" dxfId="2717" priority="13345">
      <formula>IF(RIGHT(TEXT(AM60,"0.#"),1)=".",FALSE,TRUE)</formula>
    </cfRule>
    <cfRule type="expression" dxfId="2716" priority="13346">
      <formula>IF(RIGHT(TEXT(AM60,"0.#"),1)=".",TRUE,FALSE)</formula>
    </cfRule>
  </conditionalFormatting>
  <conditionalFormatting sqref="AM61">
    <cfRule type="expression" dxfId="2715" priority="13343">
      <formula>IF(RIGHT(TEXT(AM61,"0.#"),1)=".",FALSE,TRUE)</formula>
    </cfRule>
    <cfRule type="expression" dxfId="2714" priority="13344">
      <formula>IF(RIGHT(TEXT(AM61,"0.#"),1)=".",TRUE,FALSE)</formula>
    </cfRule>
  </conditionalFormatting>
  <conditionalFormatting sqref="AM62">
    <cfRule type="expression" dxfId="2713" priority="13341">
      <formula>IF(RIGHT(TEXT(AM62,"0.#"),1)=".",FALSE,TRUE)</formula>
    </cfRule>
    <cfRule type="expression" dxfId="2712" priority="13342">
      <formula>IF(RIGHT(TEXT(AM62,"0.#"),1)=".",TRUE,FALSE)</formula>
    </cfRule>
  </conditionalFormatting>
  <conditionalFormatting sqref="AE87">
    <cfRule type="expression" dxfId="2711" priority="13327">
      <formula>IF(RIGHT(TEXT(AE87,"0.#"),1)=".",FALSE,TRUE)</formula>
    </cfRule>
    <cfRule type="expression" dxfId="2710" priority="13328">
      <formula>IF(RIGHT(TEXT(AE87,"0.#"),1)=".",TRUE,FALSE)</formula>
    </cfRule>
  </conditionalFormatting>
  <conditionalFormatting sqref="AE88">
    <cfRule type="expression" dxfId="2709" priority="13325">
      <formula>IF(RIGHT(TEXT(AE88,"0.#"),1)=".",FALSE,TRUE)</formula>
    </cfRule>
    <cfRule type="expression" dxfId="2708" priority="13326">
      <formula>IF(RIGHT(TEXT(AE88,"0.#"),1)=".",TRUE,FALSE)</formula>
    </cfRule>
  </conditionalFormatting>
  <conditionalFormatting sqref="AE89">
    <cfRule type="expression" dxfId="2707" priority="13323">
      <formula>IF(RIGHT(TEXT(AE89,"0.#"),1)=".",FALSE,TRUE)</formula>
    </cfRule>
    <cfRule type="expression" dxfId="2706" priority="13324">
      <formula>IF(RIGHT(TEXT(AE89,"0.#"),1)=".",TRUE,FALSE)</formula>
    </cfRule>
  </conditionalFormatting>
  <conditionalFormatting sqref="AI89">
    <cfRule type="expression" dxfId="2705" priority="13321">
      <formula>IF(RIGHT(TEXT(AI89,"0.#"),1)=".",FALSE,TRUE)</formula>
    </cfRule>
    <cfRule type="expression" dxfId="2704" priority="13322">
      <formula>IF(RIGHT(TEXT(AI89,"0.#"),1)=".",TRUE,FALSE)</formula>
    </cfRule>
  </conditionalFormatting>
  <conditionalFormatting sqref="AI88">
    <cfRule type="expression" dxfId="2703" priority="13319">
      <formula>IF(RIGHT(TEXT(AI88,"0.#"),1)=".",FALSE,TRUE)</formula>
    </cfRule>
    <cfRule type="expression" dxfId="2702" priority="13320">
      <formula>IF(RIGHT(TEXT(AI88,"0.#"),1)=".",TRUE,FALSE)</formula>
    </cfRule>
  </conditionalFormatting>
  <conditionalFormatting sqref="AI87">
    <cfRule type="expression" dxfId="2701" priority="13317">
      <formula>IF(RIGHT(TEXT(AI87,"0.#"),1)=".",FALSE,TRUE)</formula>
    </cfRule>
    <cfRule type="expression" dxfId="2700" priority="13318">
      <formula>IF(RIGHT(TEXT(AI87,"0.#"),1)=".",TRUE,FALSE)</formula>
    </cfRule>
  </conditionalFormatting>
  <conditionalFormatting sqref="AM88">
    <cfRule type="expression" dxfId="2699" priority="13313">
      <formula>IF(RIGHT(TEXT(AM88,"0.#"),1)=".",FALSE,TRUE)</formula>
    </cfRule>
    <cfRule type="expression" dxfId="2698" priority="13314">
      <formula>IF(RIGHT(TEXT(AM88,"0.#"),1)=".",TRUE,FALSE)</formula>
    </cfRule>
  </conditionalFormatting>
  <conditionalFormatting sqref="AM89">
    <cfRule type="expression" dxfId="2697" priority="13311">
      <formula>IF(RIGHT(TEXT(AM89,"0.#"),1)=".",FALSE,TRUE)</formula>
    </cfRule>
    <cfRule type="expression" dxfId="2696" priority="13312">
      <formula>IF(RIGHT(TEXT(AM89,"0.#"),1)=".",TRUE,FALSE)</formula>
    </cfRule>
  </conditionalFormatting>
  <conditionalFormatting sqref="AE92">
    <cfRule type="expression" dxfId="2695" priority="13297">
      <formula>IF(RIGHT(TEXT(AE92,"0.#"),1)=".",FALSE,TRUE)</formula>
    </cfRule>
    <cfRule type="expression" dxfId="2694" priority="13298">
      <formula>IF(RIGHT(TEXT(AE92,"0.#"),1)=".",TRUE,FALSE)</formula>
    </cfRule>
  </conditionalFormatting>
  <conditionalFormatting sqref="AE93">
    <cfRule type="expression" dxfId="2693" priority="13295">
      <formula>IF(RIGHT(TEXT(AE93,"0.#"),1)=".",FALSE,TRUE)</formula>
    </cfRule>
    <cfRule type="expression" dxfId="2692" priority="13296">
      <formula>IF(RIGHT(TEXT(AE93,"0.#"),1)=".",TRUE,FALSE)</formula>
    </cfRule>
  </conditionalFormatting>
  <conditionalFormatting sqref="AE94">
    <cfRule type="expression" dxfId="2691" priority="13293">
      <formula>IF(RIGHT(TEXT(AE94,"0.#"),1)=".",FALSE,TRUE)</formula>
    </cfRule>
    <cfRule type="expression" dxfId="2690" priority="13294">
      <formula>IF(RIGHT(TEXT(AE94,"0.#"),1)=".",TRUE,FALSE)</formula>
    </cfRule>
  </conditionalFormatting>
  <conditionalFormatting sqref="AI94">
    <cfRule type="expression" dxfId="2689" priority="13291">
      <formula>IF(RIGHT(TEXT(AI94,"0.#"),1)=".",FALSE,TRUE)</formula>
    </cfRule>
    <cfRule type="expression" dxfId="2688" priority="13292">
      <formula>IF(RIGHT(TEXT(AI94,"0.#"),1)=".",TRUE,FALSE)</formula>
    </cfRule>
  </conditionalFormatting>
  <conditionalFormatting sqref="AI93">
    <cfRule type="expression" dxfId="2687" priority="13289">
      <formula>IF(RIGHT(TEXT(AI93,"0.#"),1)=".",FALSE,TRUE)</formula>
    </cfRule>
    <cfRule type="expression" dxfId="2686" priority="13290">
      <formula>IF(RIGHT(TEXT(AI93,"0.#"),1)=".",TRUE,FALSE)</formula>
    </cfRule>
  </conditionalFormatting>
  <conditionalFormatting sqref="AI92">
    <cfRule type="expression" dxfId="2685" priority="13287">
      <formula>IF(RIGHT(TEXT(AI92,"0.#"),1)=".",FALSE,TRUE)</formula>
    </cfRule>
    <cfRule type="expression" dxfId="2684" priority="13288">
      <formula>IF(RIGHT(TEXT(AI92,"0.#"),1)=".",TRUE,FALSE)</formula>
    </cfRule>
  </conditionalFormatting>
  <conditionalFormatting sqref="AM92">
    <cfRule type="expression" dxfId="2683" priority="13285">
      <formula>IF(RIGHT(TEXT(AM92,"0.#"),1)=".",FALSE,TRUE)</formula>
    </cfRule>
    <cfRule type="expression" dxfId="2682" priority="13286">
      <formula>IF(RIGHT(TEXT(AM92,"0.#"),1)=".",TRUE,FALSE)</formula>
    </cfRule>
  </conditionalFormatting>
  <conditionalFormatting sqref="AM93">
    <cfRule type="expression" dxfId="2681" priority="13283">
      <formula>IF(RIGHT(TEXT(AM93,"0.#"),1)=".",FALSE,TRUE)</formula>
    </cfRule>
    <cfRule type="expression" dxfId="2680" priority="13284">
      <formula>IF(RIGHT(TEXT(AM93,"0.#"),1)=".",TRUE,FALSE)</formula>
    </cfRule>
  </conditionalFormatting>
  <conditionalFormatting sqref="AM94">
    <cfRule type="expression" dxfId="2679" priority="13281">
      <formula>IF(RIGHT(TEXT(AM94,"0.#"),1)=".",FALSE,TRUE)</formula>
    </cfRule>
    <cfRule type="expression" dxfId="2678" priority="13282">
      <formula>IF(RIGHT(TEXT(AM94,"0.#"),1)=".",TRUE,FALSE)</formula>
    </cfRule>
  </conditionalFormatting>
  <conditionalFormatting sqref="AE97">
    <cfRule type="expression" dxfId="2677" priority="13267">
      <formula>IF(RIGHT(TEXT(AE97,"0.#"),1)=".",FALSE,TRUE)</formula>
    </cfRule>
    <cfRule type="expression" dxfId="2676" priority="13268">
      <formula>IF(RIGHT(TEXT(AE97,"0.#"),1)=".",TRUE,FALSE)</formula>
    </cfRule>
  </conditionalFormatting>
  <conditionalFormatting sqref="AE98">
    <cfRule type="expression" dxfId="2675" priority="13265">
      <formula>IF(RIGHT(TEXT(AE98,"0.#"),1)=".",FALSE,TRUE)</formula>
    </cfRule>
    <cfRule type="expression" dxfId="2674" priority="13266">
      <formula>IF(RIGHT(TEXT(AE98,"0.#"),1)=".",TRUE,FALSE)</formula>
    </cfRule>
  </conditionalFormatting>
  <conditionalFormatting sqref="AE99">
    <cfRule type="expression" dxfId="2673" priority="13263">
      <formula>IF(RIGHT(TEXT(AE99,"0.#"),1)=".",FALSE,TRUE)</formula>
    </cfRule>
    <cfRule type="expression" dxfId="2672" priority="13264">
      <formula>IF(RIGHT(TEXT(AE99,"0.#"),1)=".",TRUE,FALSE)</formula>
    </cfRule>
  </conditionalFormatting>
  <conditionalFormatting sqref="AI99">
    <cfRule type="expression" dxfId="2671" priority="13261">
      <formula>IF(RIGHT(TEXT(AI99,"0.#"),1)=".",FALSE,TRUE)</formula>
    </cfRule>
    <cfRule type="expression" dxfId="2670" priority="13262">
      <formula>IF(RIGHT(TEXT(AI99,"0.#"),1)=".",TRUE,FALSE)</formula>
    </cfRule>
  </conditionalFormatting>
  <conditionalFormatting sqref="AI98">
    <cfRule type="expression" dxfId="2669" priority="13259">
      <formula>IF(RIGHT(TEXT(AI98,"0.#"),1)=".",FALSE,TRUE)</formula>
    </cfRule>
    <cfRule type="expression" dxfId="2668" priority="13260">
      <formula>IF(RIGHT(TEXT(AI98,"0.#"),1)=".",TRUE,FALSE)</formula>
    </cfRule>
  </conditionalFormatting>
  <conditionalFormatting sqref="AI97">
    <cfRule type="expression" dxfId="2667" priority="13257">
      <formula>IF(RIGHT(TEXT(AI97,"0.#"),1)=".",FALSE,TRUE)</formula>
    </cfRule>
    <cfRule type="expression" dxfId="2666" priority="13258">
      <formula>IF(RIGHT(TEXT(AI97,"0.#"),1)=".",TRUE,FALSE)</formula>
    </cfRule>
  </conditionalFormatting>
  <conditionalFormatting sqref="AM97">
    <cfRule type="expression" dxfId="2665" priority="13255">
      <formula>IF(RIGHT(TEXT(AM97,"0.#"),1)=".",FALSE,TRUE)</formula>
    </cfRule>
    <cfRule type="expression" dxfId="2664" priority="13256">
      <formula>IF(RIGHT(TEXT(AM97,"0.#"),1)=".",TRUE,FALSE)</formula>
    </cfRule>
  </conditionalFormatting>
  <conditionalFormatting sqref="AM98">
    <cfRule type="expression" dxfId="2663" priority="13253">
      <formula>IF(RIGHT(TEXT(AM98,"0.#"),1)=".",FALSE,TRUE)</formula>
    </cfRule>
    <cfRule type="expression" dxfId="2662" priority="13254">
      <formula>IF(RIGHT(TEXT(AM98,"0.#"),1)=".",TRUE,FALSE)</formula>
    </cfRule>
  </conditionalFormatting>
  <conditionalFormatting sqref="AM99">
    <cfRule type="expression" dxfId="2661" priority="13251">
      <formula>IF(RIGHT(TEXT(AM99,"0.#"),1)=".",FALSE,TRUE)</formula>
    </cfRule>
    <cfRule type="expression" dxfId="2660" priority="13252">
      <formula>IF(RIGHT(TEXT(AM99,"0.#"),1)=".",TRUE,FALSE)</formula>
    </cfRule>
  </conditionalFormatting>
  <conditionalFormatting sqref="AI101">
    <cfRule type="expression" dxfId="2659" priority="13237">
      <formula>IF(RIGHT(TEXT(AI101,"0.#"),1)=".",FALSE,TRUE)</formula>
    </cfRule>
    <cfRule type="expression" dxfId="2658" priority="13238">
      <formula>IF(RIGHT(TEXT(AI101,"0.#"),1)=".",TRUE,FALSE)</formula>
    </cfRule>
  </conditionalFormatting>
  <conditionalFormatting sqref="AM101">
    <cfRule type="expression" dxfId="2657" priority="13235">
      <formula>IF(RIGHT(TEXT(AM101,"0.#"),1)=".",FALSE,TRUE)</formula>
    </cfRule>
    <cfRule type="expression" dxfId="2656" priority="13236">
      <formula>IF(RIGHT(TEXT(AM101,"0.#"),1)=".",TRUE,FALSE)</formula>
    </cfRule>
  </conditionalFormatting>
  <conditionalFormatting sqref="AE102">
    <cfRule type="expression" dxfId="2655" priority="13233">
      <formula>IF(RIGHT(TEXT(AE102,"0.#"),1)=".",FALSE,TRUE)</formula>
    </cfRule>
    <cfRule type="expression" dxfId="2654" priority="13234">
      <formula>IF(RIGHT(TEXT(AE102,"0.#"),1)=".",TRUE,FALSE)</formula>
    </cfRule>
  </conditionalFormatting>
  <conditionalFormatting sqref="AI102">
    <cfRule type="expression" dxfId="2653" priority="13231">
      <formula>IF(RIGHT(TEXT(AI102,"0.#"),1)=".",FALSE,TRUE)</formula>
    </cfRule>
    <cfRule type="expression" dxfId="2652" priority="13232">
      <formula>IF(RIGHT(TEXT(AI102,"0.#"),1)=".",TRUE,FALSE)</formula>
    </cfRule>
  </conditionalFormatting>
  <conditionalFormatting sqref="AM102">
    <cfRule type="expression" dxfId="2651" priority="13229">
      <formula>IF(RIGHT(TEXT(AM102,"0.#"),1)=".",FALSE,TRUE)</formula>
    </cfRule>
    <cfRule type="expression" dxfId="2650" priority="13230">
      <formula>IF(RIGHT(TEXT(AM102,"0.#"),1)=".",TRUE,FALSE)</formula>
    </cfRule>
  </conditionalFormatting>
  <conditionalFormatting sqref="AQ102">
    <cfRule type="expression" dxfId="2649" priority="13227">
      <formula>IF(RIGHT(TEXT(AQ102,"0.#"),1)=".",FALSE,TRUE)</formula>
    </cfRule>
    <cfRule type="expression" dxfId="2648" priority="13228">
      <formula>IF(RIGHT(TEXT(AQ102,"0.#"),1)=".",TRUE,FALSE)</formula>
    </cfRule>
  </conditionalFormatting>
  <conditionalFormatting sqref="AE104">
    <cfRule type="expression" dxfId="2647" priority="13225">
      <formula>IF(RIGHT(TEXT(AE104,"0.#"),1)=".",FALSE,TRUE)</formula>
    </cfRule>
    <cfRule type="expression" dxfId="2646" priority="13226">
      <formula>IF(RIGHT(TEXT(AE104,"0.#"),1)=".",TRUE,FALSE)</formula>
    </cfRule>
  </conditionalFormatting>
  <conditionalFormatting sqref="AI104">
    <cfRule type="expression" dxfId="2645" priority="13223">
      <formula>IF(RIGHT(TEXT(AI104,"0.#"),1)=".",FALSE,TRUE)</formula>
    </cfRule>
    <cfRule type="expression" dxfId="2644" priority="13224">
      <formula>IF(RIGHT(TEXT(AI104,"0.#"),1)=".",TRUE,FALSE)</formula>
    </cfRule>
  </conditionalFormatting>
  <conditionalFormatting sqref="AM104">
    <cfRule type="expression" dxfId="2643" priority="13221">
      <formula>IF(RIGHT(TEXT(AM104,"0.#"),1)=".",FALSE,TRUE)</formula>
    </cfRule>
    <cfRule type="expression" dxfId="2642" priority="13222">
      <formula>IF(RIGHT(TEXT(AM104,"0.#"),1)=".",TRUE,FALSE)</formula>
    </cfRule>
  </conditionalFormatting>
  <conditionalFormatting sqref="AE105">
    <cfRule type="expression" dxfId="2641" priority="13219">
      <formula>IF(RIGHT(TEXT(AE105,"0.#"),1)=".",FALSE,TRUE)</formula>
    </cfRule>
    <cfRule type="expression" dxfId="2640" priority="13220">
      <formula>IF(RIGHT(TEXT(AE105,"0.#"),1)=".",TRUE,FALSE)</formula>
    </cfRule>
  </conditionalFormatting>
  <conditionalFormatting sqref="AI105">
    <cfRule type="expression" dxfId="2639" priority="13217">
      <formula>IF(RIGHT(TEXT(AI105,"0.#"),1)=".",FALSE,TRUE)</formula>
    </cfRule>
    <cfRule type="expression" dxfId="2638" priority="13218">
      <formula>IF(RIGHT(TEXT(AI105,"0.#"),1)=".",TRUE,FALSE)</formula>
    </cfRule>
  </conditionalFormatting>
  <conditionalFormatting sqref="AM105">
    <cfRule type="expression" dxfId="2637" priority="13215">
      <formula>IF(RIGHT(TEXT(AM105,"0.#"),1)=".",FALSE,TRUE)</formula>
    </cfRule>
    <cfRule type="expression" dxfId="2636" priority="13216">
      <formula>IF(RIGHT(TEXT(AM105,"0.#"),1)=".",TRUE,FALSE)</formula>
    </cfRule>
  </conditionalFormatting>
  <conditionalFormatting sqref="AE107">
    <cfRule type="expression" dxfId="2635" priority="13211">
      <formula>IF(RIGHT(TEXT(AE107,"0.#"),1)=".",FALSE,TRUE)</formula>
    </cfRule>
    <cfRule type="expression" dxfId="2634" priority="13212">
      <formula>IF(RIGHT(TEXT(AE107,"0.#"),1)=".",TRUE,FALSE)</formula>
    </cfRule>
  </conditionalFormatting>
  <conditionalFormatting sqref="AI107">
    <cfRule type="expression" dxfId="2633" priority="13209">
      <formula>IF(RIGHT(TEXT(AI107,"0.#"),1)=".",FALSE,TRUE)</formula>
    </cfRule>
    <cfRule type="expression" dxfId="2632" priority="13210">
      <formula>IF(RIGHT(TEXT(AI107,"0.#"),1)=".",TRUE,FALSE)</formula>
    </cfRule>
  </conditionalFormatting>
  <conditionalFormatting sqref="AM107">
    <cfRule type="expression" dxfId="2631" priority="13207">
      <formula>IF(RIGHT(TEXT(AM107,"0.#"),1)=".",FALSE,TRUE)</formula>
    </cfRule>
    <cfRule type="expression" dxfId="2630" priority="13208">
      <formula>IF(RIGHT(TEXT(AM107,"0.#"),1)=".",TRUE,FALSE)</formula>
    </cfRule>
  </conditionalFormatting>
  <conditionalFormatting sqref="AE108">
    <cfRule type="expression" dxfId="2629" priority="13205">
      <formula>IF(RIGHT(TEXT(AE108,"0.#"),1)=".",FALSE,TRUE)</formula>
    </cfRule>
    <cfRule type="expression" dxfId="2628" priority="13206">
      <formula>IF(RIGHT(TEXT(AE108,"0.#"),1)=".",TRUE,FALSE)</formula>
    </cfRule>
  </conditionalFormatting>
  <conditionalFormatting sqref="AI108">
    <cfRule type="expression" dxfId="2627" priority="13203">
      <formula>IF(RIGHT(TEXT(AI108,"0.#"),1)=".",FALSE,TRUE)</formula>
    </cfRule>
    <cfRule type="expression" dxfId="2626" priority="13204">
      <formula>IF(RIGHT(TEXT(AI108,"0.#"),1)=".",TRUE,FALSE)</formula>
    </cfRule>
  </conditionalFormatting>
  <conditionalFormatting sqref="AM108">
    <cfRule type="expression" dxfId="2625" priority="13201">
      <formula>IF(RIGHT(TEXT(AM108,"0.#"),1)=".",FALSE,TRUE)</formula>
    </cfRule>
    <cfRule type="expression" dxfId="2624" priority="13202">
      <formula>IF(RIGHT(TEXT(AM108,"0.#"),1)=".",TRUE,FALSE)</formula>
    </cfRule>
  </conditionalFormatting>
  <conditionalFormatting sqref="AE110">
    <cfRule type="expression" dxfId="2623" priority="13197">
      <formula>IF(RIGHT(TEXT(AE110,"0.#"),1)=".",FALSE,TRUE)</formula>
    </cfRule>
    <cfRule type="expression" dxfId="2622" priority="13198">
      <formula>IF(RIGHT(TEXT(AE110,"0.#"),1)=".",TRUE,FALSE)</formula>
    </cfRule>
  </conditionalFormatting>
  <conditionalFormatting sqref="AI110">
    <cfRule type="expression" dxfId="2621" priority="13195">
      <formula>IF(RIGHT(TEXT(AI110,"0.#"),1)=".",FALSE,TRUE)</formula>
    </cfRule>
    <cfRule type="expression" dxfId="2620" priority="13196">
      <formula>IF(RIGHT(TEXT(AI110,"0.#"),1)=".",TRUE,FALSE)</formula>
    </cfRule>
  </conditionalFormatting>
  <conditionalFormatting sqref="AM110">
    <cfRule type="expression" dxfId="2619" priority="13193">
      <formula>IF(RIGHT(TEXT(AM110,"0.#"),1)=".",FALSE,TRUE)</formula>
    </cfRule>
    <cfRule type="expression" dxfId="2618" priority="13194">
      <formula>IF(RIGHT(TEXT(AM110,"0.#"),1)=".",TRUE,FALSE)</formula>
    </cfRule>
  </conditionalFormatting>
  <conditionalFormatting sqref="AE111">
    <cfRule type="expression" dxfId="2617" priority="13191">
      <formula>IF(RIGHT(TEXT(AE111,"0.#"),1)=".",FALSE,TRUE)</formula>
    </cfRule>
    <cfRule type="expression" dxfId="2616" priority="13192">
      <formula>IF(RIGHT(TEXT(AE111,"0.#"),1)=".",TRUE,FALSE)</formula>
    </cfRule>
  </conditionalFormatting>
  <conditionalFormatting sqref="AI111">
    <cfRule type="expression" dxfId="2615" priority="13189">
      <formula>IF(RIGHT(TEXT(AI111,"0.#"),1)=".",FALSE,TRUE)</formula>
    </cfRule>
    <cfRule type="expression" dxfId="2614" priority="13190">
      <formula>IF(RIGHT(TEXT(AI111,"0.#"),1)=".",TRUE,FALSE)</formula>
    </cfRule>
  </conditionalFormatting>
  <conditionalFormatting sqref="AM111">
    <cfRule type="expression" dxfId="2613" priority="13187">
      <formula>IF(RIGHT(TEXT(AM111,"0.#"),1)=".",FALSE,TRUE)</formula>
    </cfRule>
    <cfRule type="expression" dxfId="2612" priority="13188">
      <formula>IF(RIGHT(TEXT(AM111,"0.#"),1)=".",TRUE,FALSE)</formula>
    </cfRule>
  </conditionalFormatting>
  <conditionalFormatting sqref="AE113">
    <cfRule type="expression" dxfId="2611" priority="13183">
      <formula>IF(RIGHT(TEXT(AE113,"0.#"),1)=".",FALSE,TRUE)</formula>
    </cfRule>
    <cfRule type="expression" dxfId="2610" priority="13184">
      <formula>IF(RIGHT(TEXT(AE113,"0.#"),1)=".",TRUE,FALSE)</formula>
    </cfRule>
  </conditionalFormatting>
  <conditionalFormatting sqref="AI113">
    <cfRule type="expression" dxfId="2609" priority="13181">
      <formula>IF(RIGHT(TEXT(AI113,"0.#"),1)=".",FALSE,TRUE)</formula>
    </cfRule>
    <cfRule type="expression" dxfId="2608" priority="13182">
      <formula>IF(RIGHT(TEXT(AI113,"0.#"),1)=".",TRUE,FALSE)</formula>
    </cfRule>
  </conditionalFormatting>
  <conditionalFormatting sqref="AM113">
    <cfRule type="expression" dxfId="2607" priority="13179">
      <formula>IF(RIGHT(TEXT(AM113,"0.#"),1)=".",FALSE,TRUE)</formula>
    </cfRule>
    <cfRule type="expression" dxfId="2606" priority="13180">
      <formula>IF(RIGHT(TEXT(AM113,"0.#"),1)=".",TRUE,FALSE)</formula>
    </cfRule>
  </conditionalFormatting>
  <conditionalFormatting sqref="AE114">
    <cfRule type="expression" dxfId="2605" priority="13177">
      <formula>IF(RIGHT(TEXT(AE114,"0.#"),1)=".",FALSE,TRUE)</formula>
    </cfRule>
    <cfRule type="expression" dxfId="2604" priority="13178">
      <formula>IF(RIGHT(TEXT(AE114,"0.#"),1)=".",TRUE,FALSE)</formula>
    </cfRule>
  </conditionalFormatting>
  <conditionalFormatting sqref="AI114">
    <cfRule type="expression" dxfId="2603" priority="13175">
      <formula>IF(RIGHT(TEXT(AI114,"0.#"),1)=".",FALSE,TRUE)</formula>
    </cfRule>
    <cfRule type="expression" dxfId="2602" priority="13176">
      <formula>IF(RIGHT(TEXT(AI114,"0.#"),1)=".",TRUE,FALSE)</formula>
    </cfRule>
  </conditionalFormatting>
  <conditionalFormatting sqref="AM114">
    <cfRule type="expression" dxfId="2601" priority="13173">
      <formula>IF(RIGHT(TEXT(AM114,"0.#"),1)=".",FALSE,TRUE)</formula>
    </cfRule>
    <cfRule type="expression" dxfId="2600" priority="13174">
      <formula>IF(RIGHT(TEXT(AM114,"0.#"),1)=".",TRUE,FALSE)</formula>
    </cfRule>
  </conditionalFormatting>
  <conditionalFormatting sqref="AE116 AQ116">
    <cfRule type="expression" dxfId="2599" priority="13169">
      <formula>IF(RIGHT(TEXT(AE116,"0.#"),1)=".",FALSE,TRUE)</formula>
    </cfRule>
    <cfRule type="expression" dxfId="2598" priority="13170">
      <formula>IF(RIGHT(TEXT(AE116,"0.#"),1)=".",TRUE,FALSE)</formula>
    </cfRule>
  </conditionalFormatting>
  <conditionalFormatting sqref="AI116">
    <cfRule type="expression" dxfId="2597" priority="13167">
      <formula>IF(RIGHT(TEXT(AI116,"0.#"),1)=".",FALSE,TRUE)</formula>
    </cfRule>
    <cfRule type="expression" dxfId="2596" priority="13168">
      <formula>IF(RIGHT(TEXT(AI116,"0.#"),1)=".",TRUE,FALSE)</formula>
    </cfRule>
  </conditionalFormatting>
  <conditionalFormatting sqref="AM116">
    <cfRule type="expression" dxfId="2595" priority="13165">
      <formula>IF(RIGHT(TEXT(AM116,"0.#"),1)=".",FALSE,TRUE)</formula>
    </cfRule>
    <cfRule type="expression" dxfId="2594" priority="13166">
      <formula>IF(RIGHT(TEXT(AM116,"0.#"),1)=".",TRUE,FALSE)</formula>
    </cfRule>
  </conditionalFormatting>
  <conditionalFormatting sqref="AE117 AM117">
    <cfRule type="expression" dxfId="2593" priority="13163">
      <formula>IF(RIGHT(TEXT(AE117,"0.#"),1)=".",FALSE,TRUE)</formula>
    </cfRule>
    <cfRule type="expression" dxfId="2592" priority="13164">
      <formula>IF(RIGHT(TEXT(AE117,"0.#"),1)=".",TRUE,FALSE)</formula>
    </cfRule>
  </conditionalFormatting>
  <conditionalFormatting sqref="AI117">
    <cfRule type="expression" dxfId="2591" priority="13161">
      <formula>IF(RIGHT(TEXT(AI117,"0.#"),1)=".",FALSE,TRUE)</formula>
    </cfRule>
    <cfRule type="expression" dxfId="2590" priority="13162">
      <formula>IF(RIGHT(TEXT(AI117,"0.#"),1)=".",TRUE,FALSE)</formula>
    </cfRule>
  </conditionalFormatting>
  <conditionalFormatting sqref="AQ117">
    <cfRule type="expression" dxfId="2589" priority="13157">
      <formula>IF(RIGHT(TEXT(AQ117,"0.#"),1)=".",FALSE,TRUE)</formula>
    </cfRule>
    <cfRule type="expression" dxfId="2588" priority="13158">
      <formula>IF(RIGHT(TEXT(AQ117,"0.#"),1)=".",TRUE,FALSE)</formula>
    </cfRule>
  </conditionalFormatting>
  <conditionalFormatting sqref="AE119 AQ119">
    <cfRule type="expression" dxfId="2587" priority="13155">
      <formula>IF(RIGHT(TEXT(AE119,"0.#"),1)=".",FALSE,TRUE)</formula>
    </cfRule>
    <cfRule type="expression" dxfId="2586" priority="13156">
      <formula>IF(RIGHT(TEXT(AE119,"0.#"),1)=".",TRUE,FALSE)</formula>
    </cfRule>
  </conditionalFormatting>
  <conditionalFormatting sqref="AI119">
    <cfRule type="expression" dxfId="2585" priority="13153">
      <formula>IF(RIGHT(TEXT(AI119,"0.#"),1)=".",FALSE,TRUE)</formula>
    </cfRule>
    <cfRule type="expression" dxfId="2584" priority="13154">
      <formula>IF(RIGHT(TEXT(AI119,"0.#"),1)=".",TRUE,FALSE)</formula>
    </cfRule>
  </conditionalFormatting>
  <conditionalFormatting sqref="AM119">
    <cfRule type="expression" dxfId="2583" priority="13151">
      <formula>IF(RIGHT(TEXT(AM119,"0.#"),1)=".",FALSE,TRUE)</formula>
    </cfRule>
    <cfRule type="expression" dxfId="2582" priority="13152">
      <formula>IF(RIGHT(TEXT(AM119,"0.#"),1)=".",TRUE,FALSE)</formula>
    </cfRule>
  </conditionalFormatting>
  <conditionalFormatting sqref="AQ120">
    <cfRule type="expression" dxfId="2581" priority="13143">
      <formula>IF(RIGHT(TEXT(AQ120,"0.#"),1)=".",FALSE,TRUE)</formula>
    </cfRule>
    <cfRule type="expression" dxfId="2580" priority="13144">
      <formula>IF(RIGHT(TEXT(AQ120,"0.#"),1)=".",TRUE,FALSE)</formula>
    </cfRule>
  </conditionalFormatting>
  <conditionalFormatting sqref="AE122 AQ122">
    <cfRule type="expression" dxfId="2579" priority="13141">
      <formula>IF(RIGHT(TEXT(AE122,"0.#"),1)=".",FALSE,TRUE)</formula>
    </cfRule>
    <cfRule type="expression" dxfId="2578" priority="13142">
      <formula>IF(RIGHT(TEXT(AE122,"0.#"),1)=".",TRUE,FALSE)</formula>
    </cfRule>
  </conditionalFormatting>
  <conditionalFormatting sqref="AI122">
    <cfRule type="expression" dxfId="2577" priority="13139">
      <formula>IF(RIGHT(TEXT(AI122,"0.#"),1)=".",FALSE,TRUE)</formula>
    </cfRule>
    <cfRule type="expression" dxfId="2576" priority="13140">
      <formula>IF(RIGHT(TEXT(AI122,"0.#"),1)=".",TRUE,FALSE)</formula>
    </cfRule>
  </conditionalFormatting>
  <conditionalFormatting sqref="AM122">
    <cfRule type="expression" dxfId="2575" priority="13137">
      <formula>IF(RIGHT(TEXT(AM122,"0.#"),1)=".",FALSE,TRUE)</formula>
    </cfRule>
    <cfRule type="expression" dxfId="2574" priority="13138">
      <formula>IF(RIGHT(TEXT(AM122,"0.#"),1)=".",TRUE,FALSE)</formula>
    </cfRule>
  </conditionalFormatting>
  <conditionalFormatting sqref="AQ123">
    <cfRule type="expression" dxfId="2573" priority="13129">
      <formula>IF(RIGHT(TEXT(AQ123,"0.#"),1)=".",FALSE,TRUE)</formula>
    </cfRule>
    <cfRule type="expression" dxfId="2572" priority="13130">
      <formula>IF(RIGHT(TEXT(AQ123,"0.#"),1)=".",TRUE,FALSE)</formula>
    </cfRule>
  </conditionalFormatting>
  <conditionalFormatting sqref="AE125 AQ125">
    <cfRule type="expression" dxfId="2571" priority="13127">
      <formula>IF(RIGHT(TEXT(AE125,"0.#"),1)=".",FALSE,TRUE)</formula>
    </cfRule>
    <cfRule type="expression" dxfId="2570" priority="13128">
      <formula>IF(RIGHT(TEXT(AE125,"0.#"),1)=".",TRUE,FALSE)</formula>
    </cfRule>
  </conditionalFormatting>
  <conditionalFormatting sqref="AI125">
    <cfRule type="expression" dxfId="2569" priority="13125">
      <formula>IF(RIGHT(TEXT(AI125,"0.#"),1)=".",FALSE,TRUE)</formula>
    </cfRule>
    <cfRule type="expression" dxfId="2568" priority="13126">
      <formula>IF(RIGHT(TEXT(AI125,"0.#"),1)=".",TRUE,FALSE)</formula>
    </cfRule>
  </conditionalFormatting>
  <conditionalFormatting sqref="AM125">
    <cfRule type="expression" dxfId="2567" priority="13123">
      <formula>IF(RIGHT(TEXT(AM125,"0.#"),1)=".",FALSE,TRUE)</formula>
    </cfRule>
    <cfRule type="expression" dxfId="2566" priority="13124">
      <formula>IF(RIGHT(TEXT(AM125,"0.#"),1)=".",TRUE,FALSE)</formula>
    </cfRule>
  </conditionalFormatting>
  <conditionalFormatting sqref="AQ126">
    <cfRule type="expression" dxfId="2565" priority="13115">
      <formula>IF(RIGHT(TEXT(AQ126,"0.#"),1)=".",FALSE,TRUE)</formula>
    </cfRule>
    <cfRule type="expression" dxfId="2564" priority="13116">
      <formula>IF(RIGHT(TEXT(AQ126,"0.#"),1)=".",TRUE,FALSE)</formula>
    </cfRule>
  </conditionalFormatting>
  <conditionalFormatting sqref="AE128 AQ128">
    <cfRule type="expression" dxfId="2563" priority="13113">
      <formula>IF(RIGHT(TEXT(AE128,"0.#"),1)=".",FALSE,TRUE)</formula>
    </cfRule>
    <cfRule type="expression" dxfId="2562" priority="13114">
      <formula>IF(RIGHT(TEXT(AE128,"0.#"),1)=".",TRUE,FALSE)</formula>
    </cfRule>
  </conditionalFormatting>
  <conditionalFormatting sqref="AI128">
    <cfRule type="expression" dxfId="2561" priority="13111">
      <formula>IF(RIGHT(TEXT(AI128,"0.#"),1)=".",FALSE,TRUE)</formula>
    </cfRule>
    <cfRule type="expression" dxfId="2560" priority="13112">
      <formula>IF(RIGHT(TEXT(AI128,"0.#"),1)=".",TRUE,FALSE)</formula>
    </cfRule>
  </conditionalFormatting>
  <conditionalFormatting sqref="AM128">
    <cfRule type="expression" dxfId="2559" priority="13109">
      <formula>IF(RIGHT(TEXT(AM128,"0.#"),1)=".",FALSE,TRUE)</formula>
    </cfRule>
    <cfRule type="expression" dxfId="2558" priority="13110">
      <formula>IF(RIGHT(TEXT(AM128,"0.#"),1)=".",TRUE,FALSE)</formula>
    </cfRule>
  </conditionalFormatting>
  <conditionalFormatting sqref="AQ129">
    <cfRule type="expression" dxfId="2557" priority="13101">
      <formula>IF(RIGHT(TEXT(AQ129,"0.#"),1)=".",FALSE,TRUE)</formula>
    </cfRule>
    <cfRule type="expression" dxfId="2556" priority="13102">
      <formula>IF(RIGHT(TEXT(AQ129,"0.#"),1)=".",TRUE,FALSE)</formula>
    </cfRule>
  </conditionalFormatting>
  <conditionalFormatting sqref="AE75">
    <cfRule type="expression" dxfId="2555" priority="13099">
      <formula>IF(RIGHT(TEXT(AE75,"0.#"),1)=".",FALSE,TRUE)</formula>
    </cfRule>
    <cfRule type="expression" dxfId="2554" priority="13100">
      <formula>IF(RIGHT(TEXT(AE75,"0.#"),1)=".",TRUE,FALSE)</formula>
    </cfRule>
  </conditionalFormatting>
  <conditionalFormatting sqref="AE76">
    <cfRule type="expression" dxfId="2553" priority="13097">
      <formula>IF(RIGHT(TEXT(AE76,"0.#"),1)=".",FALSE,TRUE)</formula>
    </cfRule>
    <cfRule type="expression" dxfId="2552" priority="13098">
      <formula>IF(RIGHT(TEXT(AE76,"0.#"),1)=".",TRUE,FALSE)</formula>
    </cfRule>
  </conditionalFormatting>
  <conditionalFormatting sqref="AE77">
    <cfRule type="expression" dxfId="2551" priority="13095">
      <formula>IF(RIGHT(TEXT(AE77,"0.#"),1)=".",FALSE,TRUE)</formula>
    </cfRule>
    <cfRule type="expression" dxfId="2550" priority="13096">
      <formula>IF(RIGHT(TEXT(AE77,"0.#"),1)=".",TRUE,FALSE)</formula>
    </cfRule>
  </conditionalFormatting>
  <conditionalFormatting sqref="AI77">
    <cfRule type="expression" dxfId="2549" priority="13093">
      <formula>IF(RIGHT(TEXT(AI77,"0.#"),1)=".",FALSE,TRUE)</formula>
    </cfRule>
    <cfRule type="expression" dxfId="2548" priority="13094">
      <formula>IF(RIGHT(TEXT(AI77,"0.#"),1)=".",TRUE,FALSE)</formula>
    </cfRule>
  </conditionalFormatting>
  <conditionalFormatting sqref="AI76">
    <cfRule type="expression" dxfId="2547" priority="13091">
      <formula>IF(RIGHT(TEXT(AI76,"0.#"),1)=".",FALSE,TRUE)</formula>
    </cfRule>
    <cfRule type="expression" dxfId="2546" priority="13092">
      <formula>IF(RIGHT(TEXT(AI76,"0.#"),1)=".",TRUE,FALSE)</formula>
    </cfRule>
  </conditionalFormatting>
  <conditionalFormatting sqref="AI75">
    <cfRule type="expression" dxfId="2545" priority="13089">
      <formula>IF(RIGHT(TEXT(AI75,"0.#"),1)=".",FALSE,TRUE)</formula>
    </cfRule>
    <cfRule type="expression" dxfId="2544" priority="13090">
      <formula>IF(RIGHT(TEXT(AI75,"0.#"),1)=".",TRUE,FALSE)</formula>
    </cfRule>
  </conditionalFormatting>
  <conditionalFormatting sqref="AM75">
    <cfRule type="expression" dxfId="2543" priority="13087">
      <formula>IF(RIGHT(TEXT(AM75,"0.#"),1)=".",FALSE,TRUE)</formula>
    </cfRule>
    <cfRule type="expression" dxfId="2542" priority="13088">
      <formula>IF(RIGHT(TEXT(AM75,"0.#"),1)=".",TRUE,FALSE)</formula>
    </cfRule>
  </conditionalFormatting>
  <conditionalFormatting sqref="AM76">
    <cfRule type="expression" dxfId="2541" priority="13085">
      <formula>IF(RIGHT(TEXT(AM76,"0.#"),1)=".",FALSE,TRUE)</formula>
    </cfRule>
    <cfRule type="expression" dxfId="2540" priority="13086">
      <formula>IF(RIGHT(TEXT(AM76,"0.#"),1)=".",TRUE,FALSE)</formula>
    </cfRule>
  </conditionalFormatting>
  <conditionalFormatting sqref="AM77">
    <cfRule type="expression" dxfId="2539" priority="13083">
      <formula>IF(RIGHT(TEXT(AM77,"0.#"),1)=".",FALSE,TRUE)</formula>
    </cfRule>
    <cfRule type="expression" dxfId="2538" priority="13084">
      <formula>IF(RIGHT(TEXT(AM77,"0.#"),1)=".",TRUE,FALSE)</formula>
    </cfRule>
  </conditionalFormatting>
  <conditionalFormatting sqref="AE134:AE135 AI134:AI135 AM134:AM135 AQ134:AQ135 AU134:AU135">
    <cfRule type="expression" dxfId="2537" priority="13069">
      <formula>IF(RIGHT(TEXT(AE134,"0.#"),1)=".",FALSE,TRUE)</formula>
    </cfRule>
    <cfRule type="expression" dxfId="2536" priority="13070">
      <formula>IF(RIGHT(TEXT(AE134,"0.#"),1)=".",TRUE,FALSE)</formula>
    </cfRule>
  </conditionalFormatting>
  <conditionalFormatting sqref="AE433">
    <cfRule type="expression" dxfId="2535" priority="13039">
      <formula>IF(RIGHT(TEXT(AE433,"0.#"),1)=".",FALSE,TRUE)</formula>
    </cfRule>
    <cfRule type="expression" dxfId="2534" priority="13040">
      <formula>IF(RIGHT(TEXT(AE433,"0.#"),1)=".",TRUE,FALSE)</formula>
    </cfRule>
  </conditionalFormatting>
  <conditionalFormatting sqref="AM435">
    <cfRule type="expression" dxfId="2533" priority="13023">
      <formula>IF(RIGHT(TEXT(AM435,"0.#"),1)=".",FALSE,TRUE)</formula>
    </cfRule>
    <cfRule type="expression" dxfId="2532" priority="13024">
      <formula>IF(RIGHT(TEXT(AM435,"0.#"),1)=".",TRUE,FALSE)</formula>
    </cfRule>
  </conditionalFormatting>
  <conditionalFormatting sqref="AE434">
    <cfRule type="expression" dxfId="2531" priority="13037">
      <formula>IF(RIGHT(TEXT(AE434,"0.#"),1)=".",FALSE,TRUE)</formula>
    </cfRule>
    <cfRule type="expression" dxfId="2530" priority="13038">
      <formula>IF(RIGHT(TEXT(AE434,"0.#"),1)=".",TRUE,FALSE)</formula>
    </cfRule>
  </conditionalFormatting>
  <conditionalFormatting sqref="AE435">
    <cfRule type="expression" dxfId="2529" priority="13035">
      <formula>IF(RIGHT(TEXT(AE435,"0.#"),1)=".",FALSE,TRUE)</formula>
    </cfRule>
    <cfRule type="expression" dxfId="2528" priority="13036">
      <formula>IF(RIGHT(TEXT(AE435,"0.#"),1)=".",TRUE,FALSE)</formula>
    </cfRule>
  </conditionalFormatting>
  <conditionalFormatting sqref="AM433">
    <cfRule type="expression" dxfId="2527" priority="13027">
      <formula>IF(RIGHT(TEXT(AM433,"0.#"),1)=".",FALSE,TRUE)</formula>
    </cfRule>
    <cfRule type="expression" dxfId="2526" priority="13028">
      <formula>IF(RIGHT(TEXT(AM433,"0.#"),1)=".",TRUE,FALSE)</formula>
    </cfRule>
  </conditionalFormatting>
  <conditionalFormatting sqref="AM434">
    <cfRule type="expression" dxfId="2525" priority="13025">
      <formula>IF(RIGHT(TEXT(AM434,"0.#"),1)=".",FALSE,TRUE)</formula>
    </cfRule>
    <cfRule type="expression" dxfId="2524" priority="13026">
      <formula>IF(RIGHT(TEXT(AM434,"0.#"),1)=".",TRUE,FALSE)</formula>
    </cfRule>
  </conditionalFormatting>
  <conditionalFormatting sqref="AU433">
    <cfRule type="expression" dxfId="2523" priority="13015">
      <formula>IF(RIGHT(TEXT(AU433,"0.#"),1)=".",FALSE,TRUE)</formula>
    </cfRule>
    <cfRule type="expression" dxfId="2522" priority="13016">
      <formula>IF(RIGHT(TEXT(AU433,"0.#"),1)=".",TRUE,FALSE)</formula>
    </cfRule>
  </conditionalFormatting>
  <conditionalFormatting sqref="AU434">
    <cfRule type="expression" dxfId="2521" priority="13013">
      <formula>IF(RIGHT(TEXT(AU434,"0.#"),1)=".",FALSE,TRUE)</formula>
    </cfRule>
    <cfRule type="expression" dxfId="2520" priority="13014">
      <formula>IF(RIGHT(TEXT(AU434,"0.#"),1)=".",TRUE,FALSE)</formula>
    </cfRule>
  </conditionalFormatting>
  <conditionalFormatting sqref="AU435">
    <cfRule type="expression" dxfId="2519" priority="13011">
      <formula>IF(RIGHT(TEXT(AU435,"0.#"),1)=".",FALSE,TRUE)</formula>
    </cfRule>
    <cfRule type="expression" dxfId="2518" priority="13012">
      <formula>IF(RIGHT(TEXT(AU435,"0.#"),1)=".",TRUE,FALSE)</formula>
    </cfRule>
  </conditionalFormatting>
  <conditionalFormatting sqref="AI435">
    <cfRule type="expression" dxfId="2517" priority="12945">
      <formula>IF(RIGHT(TEXT(AI435,"0.#"),1)=".",FALSE,TRUE)</formula>
    </cfRule>
    <cfRule type="expression" dxfId="2516" priority="12946">
      <formula>IF(RIGHT(TEXT(AI435,"0.#"),1)=".",TRUE,FALSE)</formula>
    </cfRule>
  </conditionalFormatting>
  <conditionalFormatting sqref="AI433">
    <cfRule type="expression" dxfId="2515" priority="12949">
      <formula>IF(RIGHT(TEXT(AI433,"0.#"),1)=".",FALSE,TRUE)</formula>
    </cfRule>
    <cfRule type="expression" dxfId="2514" priority="12950">
      <formula>IF(RIGHT(TEXT(AI433,"0.#"),1)=".",TRUE,FALSE)</formula>
    </cfRule>
  </conditionalFormatting>
  <conditionalFormatting sqref="AI434">
    <cfRule type="expression" dxfId="2513" priority="12947">
      <formula>IF(RIGHT(TEXT(AI434,"0.#"),1)=".",FALSE,TRUE)</formula>
    </cfRule>
    <cfRule type="expression" dxfId="2512" priority="12948">
      <formula>IF(RIGHT(TEXT(AI434,"0.#"),1)=".",TRUE,FALSE)</formula>
    </cfRule>
  </conditionalFormatting>
  <conditionalFormatting sqref="AQ434">
    <cfRule type="expression" dxfId="2511" priority="12931">
      <formula>IF(RIGHT(TEXT(AQ434,"0.#"),1)=".",FALSE,TRUE)</formula>
    </cfRule>
    <cfRule type="expression" dxfId="2510" priority="12932">
      <formula>IF(RIGHT(TEXT(AQ434,"0.#"),1)=".",TRUE,FALSE)</formula>
    </cfRule>
  </conditionalFormatting>
  <conditionalFormatting sqref="AQ435">
    <cfRule type="expression" dxfId="2509" priority="12917">
      <formula>IF(RIGHT(TEXT(AQ435,"0.#"),1)=".",FALSE,TRUE)</formula>
    </cfRule>
    <cfRule type="expression" dxfId="2508" priority="12918">
      <formula>IF(RIGHT(TEXT(AQ435,"0.#"),1)=".",TRUE,FALSE)</formula>
    </cfRule>
  </conditionalFormatting>
  <conditionalFormatting sqref="AQ433">
    <cfRule type="expression" dxfId="2507" priority="12915">
      <formula>IF(RIGHT(TEXT(AQ433,"0.#"),1)=".",FALSE,TRUE)</formula>
    </cfRule>
    <cfRule type="expression" dxfId="2506" priority="12916">
      <formula>IF(RIGHT(TEXT(AQ433,"0.#"),1)=".",TRUE,FALSE)</formula>
    </cfRule>
  </conditionalFormatting>
  <conditionalFormatting sqref="AL839:AO866">
    <cfRule type="expression" dxfId="2505" priority="6639">
      <formula>IF(AND(AL839&gt;=0, RIGHT(TEXT(AL839,"0.#"),1)&lt;&gt;"."),TRUE,FALSE)</formula>
    </cfRule>
    <cfRule type="expression" dxfId="2504" priority="6640">
      <formula>IF(AND(AL839&gt;=0, RIGHT(TEXT(AL839,"0.#"),1)="."),TRUE,FALSE)</formula>
    </cfRule>
    <cfRule type="expression" dxfId="2503" priority="6641">
      <formula>IF(AND(AL839&lt;0, RIGHT(TEXT(AL839,"0.#"),1)&lt;&gt;"."),TRUE,FALSE)</formula>
    </cfRule>
    <cfRule type="expression" dxfId="2502" priority="6642">
      <formula>IF(AND(AL839&lt;0, RIGHT(TEXT(AL839,"0.#"),1)="."),TRUE,FALSE)</formula>
    </cfRule>
  </conditionalFormatting>
  <conditionalFormatting sqref="AQ53:AQ55">
    <cfRule type="expression" dxfId="2501" priority="4661">
      <formula>IF(RIGHT(TEXT(AQ53,"0.#"),1)=".",FALSE,TRUE)</formula>
    </cfRule>
    <cfRule type="expression" dxfId="2500" priority="4662">
      <formula>IF(RIGHT(TEXT(AQ53,"0.#"),1)=".",TRUE,FALSE)</formula>
    </cfRule>
  </conditionalFormatting>
  <conditionalFormatting sqref="AU53:AU55">
    <cfRule type="expression" dxfId="2499" priority="4659">
      <formula>IF(RIGHT(TEXT(AU53,"0.#"),1)=".",FALSE,TRUE)</formula>
    </cfRule>
    <cfRule type="expression" dxfId="2498" priority="4660">
      <formula>IF(RIGHT(TEXT(AU53,"0.#"),1)=".",TRUE,FALSE)</formula>
    </cfRule>
  </conditionalFormatting>
  <conditionalFormatting sqref="AQ60:AQ62">
    <cfRule type="expression" dxfId="2497" priority="4657">
      <formula>IF(RIGHT(TEXT(AQ60,"0.#"),1)=".",FALSE,TRUE)</formula>
    </cfRule>
    <cfRule type="expression" dxfId="2496" priority="4658">
      <formula>IF(RIGHT(TEXT(AQ60,"0.#"),1)=".",TRUE,FALSE)</formula>
    </cfRule>
  </conditionalFormatting>
  <conditionalFormatting sqref="AU60:AU62">
    <cfRule type="expression" dxfId="2495" priority="4655">
      <formula>IF(RIGHT(TEXT(AU60,"0.#"),1)=".",FALSE,TRUE)</formula>
    </cfRule>
    <cfRule type="expression" dxfId="2494" priority="4656">
      <formula>IF(RIGHT(TEXT(AU60,"0.#"),1)=".",TRUE,FALSE)</formula>
    </cfRule>
  </conditionalFormatting>
  <conditionalFormatting sqref="AQ75:AQ77">
    <cfRule type="expression" dxfId="2493" priority="4653">
      <formula>IF(RIGHT(TEXT(AQ75,"0.#"),1)=".",FALSE,TRUE)</formula>
    </cfRule>
    <cfRule type="expression" dxfId="2492" priority="4654">
      <formula>IF(RIGHT(TEXT(AQ75,"0.#"),1)=".",TRUE,FALSE)</formula>
    </cfRule>
  </conditionalFormatting>
  <conditionalFormatting sqref="AU75:AU77">
    <cfRule type="expression" dxfId="2491" priority="4651">
      <formula>IF(RIGHT(TEXT(AU75,"0.#"),1)=".",FALSE,TRUE)</formula>
    </cfRule>
    <cfRule type="expression" dxfId="2490" priority="4652">
      <formula>IF(RIGHT(TEXT(AU75,"0.#"),1)=".",TRUE,FALSE)</formula>
    </cfRule>
  </conditionalFormatting>
  <conditionalFormatting sqref="AQ87:AQ89">
    <cfRule type="expression" dxfId="2489" priority="4649">
      <formula>IF(RIGHT(TEXT(AQ87,"0.#"),1)=".",FALSE,TRUE)</formula>
    </cfRule>
    <cfRule type="expression" dxfId="2488" priority="4650">
      <formula>IF(RIGHT(TEXT(AQ87,"0.#"),1)=".",TRUE,FALSE)</formula>
    </cfRule>
  </conditionalFormatting>
  <conditionalFormatting sqref="AU87:AU89">
    <cfRule type="expression" dxfId="2487" priority="4647">
      <formula>IF(RIGHT(TEXT(AU87,"0.#"),1)=".",FALSE,TRUE)</formula>
    </cfRule>
    <cfRule type="expression" dxfId="2486" priority="4648">
      <formula>IF(RIGHT(TEXT(AU87,"0.#"),1)=".",TRUE,FALSE)</formula>
    </cfRule>
  </conditionalFormatting>
  <conditionalFormatting sqref="AQ92:AQ94">
    <cfRule type="expression" dxfId="2485" priority="4645">
      <formula>IF(RIGHT(TEXT(AQ92,"0.#"),1)=".",FALSE,TRUE)</formula>
    </cfRule>
    <cfRule type="expression" dxfId="2484" priority="4646">
      <formula>IF(RIGHT(TEXT(AQ92,"0.#"),1)=".",TRUE,FALSE)</formula>
    </cfRule>
  </conditionalFormatting>
  <conditionalFormatting sqref="AU92:AU94">
    <cfRule type="expression" dxfId="2483" priority="4643">
      <formula>IF(RIGHT(TEXT(AU92,"0.#"),1)=".",FALSE,TRUE)</formula>
    </cfRule>
    <cfRule type="expression" dxfId="2482" priority="4644">
      <formula>IF(RIGHT(TEXT(AU92,"0.#"),1)=".",TRUE,FALSE)</formula>
    </cfRule>
  </conditionalFormatting>
  <conditionalFormatting sqref="AQ97:AQ99">
    <cfRule type="expression" dxfId="2481" priority="4641">
      <formula>IF(RIGHT(TEXT(AQ97,"0.#"),1)=".",FALSE,TRUE)</formula>
    </cfRule>
    <cfRule type="expression" dxfId="2480" priority="4642">
      <formula>IF(RIGHT(TEXT(AQ97,"0.#"),1)=".",TRUE,FALSE)</formula>
    </cfRule>
  </conditionalFormatting>
  <conditionalFormatting sqref="AU97:AU99">
    <cfRule type="expression" dxfId="2479" priority="4639">
      <formula>IF(RIGHT(TEXT(AU97,"0.#"),1)=".",FALSE,TRUE)</formula>
    </cfRule>
    <cfRule type="expression" dxfId="2478" priority="4640">
      <formula>IF(RIGHT(TEXT(AU97,"0.#"),1)=".",TRUE,FALSE)</formula>
    </cfRule>
  </conditionalFormatting>
  <conditionalFormatting sqref="AE458">
    <cfRule type="expression" dxfId="2477" priority="4333">
      <formula>IF(RIGHT(TEXT(AE458,"0.#"),1)=".",FALSE,TRUE)</formula>
    </cfRule>
    <cfRule type="expression" dxfId="2476" priority="4334">
      <formula>IF(RIGHT(TEXT(AE458,"0.#"),1)=".",TRUE,FALSE)</formula>
    </cfRule>
  </conditionalFormatting>
  <conditionalFormatting sqref="AM460">
    <cfRule type="expression" dxfId="2475" priority="4323">
      <formula>IF(RIGHT(TEXT(AM460,"0.#"),1)=".",FALSE,TRUE)</formula>
    </cfRule>
    <cfRule type="expression" dxfId="2474" priority="4324">
      <formula>IF(RIGHT(TEXT(AM460,"0.#"),1)=".",TRUE,FALSE)</formula>
    </cfRule>
  </conditionalFormatting>
  <conditionalFormatting sqref="AE459">
    <cfRule type="expression" dxfId="2473" priority="4331">
      <formula>IF(RIGHT(TEXT(AE459,"0.#"),1)=".",FALSE,TRUE)</formula>
    </cfRule>
    <cfRule type="expression" dxfId="2472" priority="4332">
      <formula>IF(RIGHT(TEXT(AE459,"0.#"),1)=".",TRUE,FALSE)</formula>
    </cfRule>
  </conditionalFormatting>
  <conditionalFormatting sqref="AE460">
    <cfRule type="expression" dxfId="2471" priority="4329">
      <formula>IF(RIGHT(TEXT(AE460,"0.#"),1)=".",FALSE,TRUE)</formula>
    </cfRule>
    <cfRule type="expression" dxfId="2470" priority="4330">
      <formula>IF(RIGHT(TEXT(AE460,"0.#"),1)=".",TRUE,FALSE)</formula>
    </cfRule>
  </conditionalFormatting>
  <conditionalFormatting sqref="AM458">
    <cfRule type="expression" dxfId="2469" priority="4327">
      <formula>IF(RIGHT(TEXT(AM458,"0.#"),1)=".",FALSE,TRUE)</formula>
    </cfRule>
    <cfRule type="expression" dxfId="2468" priority="4328">
      <formula>IF(RIGHT(TEXT(AM458,"0.#"),1)=".",TRUE,FALSE)</formula>
    </cfRule>
  </conditionalFormatting>
  <conditionalFormatting sqref="AM459">
    <cfRule type="expression" dxfId="2467" priority="4325">
      <formula>IF(RIGHT(TEXT(AM459,"0.#"),1)=".",FALSE,TRUE)</formula>
    </cfRule>
    <cfRule type="expression" dxfId="2466" priority="4326">
      <formula>IF(RIGHT(TEXT(AM459,"0.#"),1)=".",TRUE,FALSE)</formula>
    </cfRule>
  </conditionalFormatting>
  <conditionalFormatting sqref="AU458">
    <cfRule type="expression" dxfId="2465" priority="4321">
      <formula>IF(RIGHT(TEXT(AU458,"0.#"),1)=".",FALSE,TRUE)</formula>
    </cfRule>
    <cfRule type="expression" dxfId="2464" priority="4322">
      <formula>IF(RIGHT(TEXT(AU458,"0.#"),1)=".",TRUE,FALSE)</formula>
    </cfRule>
  </conditionalFormatting>
  <conditionalFormatting sqref="AU459">
    <cfRule type="expression" dxfId="2463" priority="4319">
      <formula>IF(RIGHT(TEXT(AU459,"0.#"),1)=".",FALSE,TRUE)</formula>
    </cfRule>
    <cfRule type="expression" dxfId="2462" priority="4320">
      <formula>IF(RIGHT(TEXT(AU459,"0.#"),1)=".",TRUE,FALSE)</formula>
    </cfRule>
  </conditionalFormatting>
  <conditionalFormatting sqref="AU460">
    <cfRule type="expression" dxfId="2461" priority="4317">
      <formula>IF(RIGHT(TEXT(AU460,"0.#"),1)=".",FALSE,TRUE)</formula>
    </cfRule>
    <cfRule type="expression" dxfId="2460" priority="4318">
      <formula>IF(RIGHT(TEXT(AU460,"0.#"),1)=".",TRUE,FALSE)</formula>
    </cfRule>
  </conditionalFormatting>
  <conditionalFormatting sqref="AI460">
    <cfRule type="expression" dxfId="2459" priority="4311">
      <formula>IF(RIGHT(TEXT(AI460,"0.#"),1)=".",FALSE,TRUE)</formula>
    </cfRule>
    <cfRule type="expression" dxfId="2458" priority="4312">
      <formula>IF(RIGHT(TEXT(AI460,"0.#"),1)=".",TRUE,FALSE)</formula>
    </cfRule>
  </conditionalFormatting>
  <conditionalFormatting sqref="AI458">
    <cfRule type="expression" dxfId="2457" priority="4315">
      <formula>IF(RIGHT(TEXT(AI458,"0.#"),1)=".",FALSE,TRUE)</formula>
    </cfRule>
    <cfRule type="expression" dxfId="2456" priority="4316">
      <formula>IF(RIGHT(TEXT(AI458,"0.#"),1)=".",TRUE,FALSE)</formula>
    </cfRule>
  </conditionalFormatting>
  <conditionalFormatting sqref="AI459">
    <cfRule type="expression" dxfId="2455" priority="4313">
      <formula>IF(RIGHT(TEXT(AI459,"0.#"),1)=".",FALSE,TRUE)</formula>
    </cfRule>
    <cfRule type="expression" dxfId="2454" priority="4314">
      <formula>IF(RIGHT(TEXT(AI459,"0.#"),1)=".",TRUE,FALSE)</formula>
    </cfRule>
  </conditionalFormatting>
  <conditionalFormatting sqref="AQ459">
    <cfRule type="expression" dxfId="2453" priority="4309">
      <formula>IF(RIGHT(TEXT(AQ459,"0.#"),1)=".",FALSE,TRUE)</formula>
    </cfRule>
    <cfRule type="expression" dxfId="2452" priority="4310">
      <formula>IF(RIGHT(TEXT(AQ459,"0.#"),1)=".",TRUE,FALSE)</formula>
    </cfRule>
  </conditionalFormatting>
  <conditionalFormatting sqref="AQ460">
    <cfRule type="expression" dxfId="2451" priority="4307">
      <formula>IF(RIGHT(TEXT(AQ460,"0.#"),1)=".",FALSE,TRUE)</formula>
    </cfRule>
    <cfRule type="expression" dxfId="2450" priority="4308">
      <formula>IF(RIGHT(TEXT(AQ460,"0.#"),1)=".",TRUE,FALSE)</formula>
    </cfRule>
  </conditionalFormatting>
  <conditionalFormatting sqref="AQ458">
    <cfRule type="expression" dxfId="2449" priority="4305">
      <formula>IF(RIGHT(TEXT(AQ458,"0.#"),1)=".",FALSE,TRUE)</formula>
    </cfRule>
    <cfRule type="expression" dxfId="2448" priority="4306">
      <formula>IF(RIGHT(TEXT(AQ458,"0.#"),1)=".",TRUE,FALSE)</formula>
    </cfRule>
  </conditionalFormatting>
  <conditionalFormatting sqref="AE120 AM120">
    <cfRule type="expression" dxfId="2447" priority="2983">
      <formula>IF(RIGHT(TEXT(AE120,"0.#"),1)=".",FALSE,TRUE)</formula>
    </cfRule>
    <cfRule type="expression" dxfId="2446" priority="2984">
      <formula>IF(RIGHT(TEXT(AE120,"0.#"),1)=".",TRUE,FALSE)</formula>
    </cfRule>
  </conditionalFormatting>
  <conditionalFormatting sqref="AI126">
    <cfRule type="expression" dxfId="2445" priority="2973">
      <formula>IF(RIGHT(TEXT(AI126,"0.#"),1)=".",FALSE,TRUE)</formula>
    </cfRule>
    <cfRule type="expression" dxfId="2444" priority="2974">
      <formula>IF(RIGHT(TEXT(AI126,"0.#"),1)=".",TRUE,FALSE)</formula>
    </cfRule>
  </conditionalFormatting>
  <conditionalFormatting sqref="AI120">
    <cfRule type="expression" dxfId="2443" priority="2981">
      <formula>IF(RIGHT(TEXT(AI120,"0.#"),1)=".",FALSE,TRUE)</formula>
    </cfRule>
    <cfRule type="expression" dxfId="2442" priority="2982">
      <formula>IF(RIGHT(TEXT(AI120,"0.#"),1)=".",TRUE,FALSE)</formula>
    </cfRule>
  </conditionalFormatting>
  <conditionalFormatting sqref="AE123 AM123">
    <cfRule type="expression" dxfId="2441" priority="2979">
      <formula>IF(RIGHT(TEXT(AE123,"0.#"),1)=".",FALSE,TRUE)</formula>
    </cfRule>
    <cfRule type="expression" dxfId="2440" priority="2980">
      <formula>IF(RIGHT(TEXT(AE123,"0.#"),1)=".",TRUE,FALSE)</formula>
    </cfRule>
  </conditionalFormatting>
  <conditionalFormatting sqref="AI123">
    <cfRule type="expression" dxfId="2439" priority="2977">
      <formula>IF(RIGHT(TEXT(AI123,"0.#"),1)=".",FALSE,TRUE)</formula>
    </cfRule>
    <cfRule type="expression" dxfId="2438" priority="2978">
      <formula>IF(RIGHT(TEXT(AI123,"0.#"),1)=".",TRUE,FALSE)</formula>
    </cfRule>
  </conditionalFormatting>
  <conditionalFormatting sqref="AE126 AM126">
    <cfRule type="expression" dxfId="2437" priority="2975">
      <formula>IF(RIGHT(TEXT(AE126,"0.#"),1)=".",FALSE,TRUE)</formula>
    </cfRule>
    <cfRule type="expression" dxfId="2436" priority="2976">
      <formula>IF(RIGHT(TEXT(AE126,"0.#"),1)=".",TRUE,FALSE)</formula>
    </cfRule>
  </conditionalFormatting>
  <conditionalFormatting sqref="AE129 AM129">
    <cfRule type="expression" dxfId="2435" priority="2971">
      <formula>IF(RIGHT(TEXT(AE129,"0.#"),1)=".",FALSE,TRUE)</formula>
    </cfRule>
    <cfRule type="expression" dxfId="2434" priority="2972">
      <formula>IF(RIGHT(TEXT(AE129,"0.#"),1)=".",TRUE,FALSE)</formula>
    </cfRule>
  </conditionalFormatting>
  <conditionalFormatting sqref="AI129">
    <cfRule type="expression" dxfId="2433" priority="2969">
      <formula>IF(RIGHT(TEXT(AI129,"0.#"),1)=".",FALSE,TRUE)</formula>
    </cfRule>
    <cfRule type="expression" dxfId="2432" priority="2970">
      <formula>IF(RIGHT(TEXT(AI129,"0.#"),1)=".",TRUE,FALSE)</formula>
    </cfRule>
  </conditionalFormatting>
  <conditionalFormatting sqref="Y839:Y866">
    <cfRule type="expression" dxfId="2431" priority="2967">
      <formula>IF(RIGHT(TEXT(Y839,"0.#"),1)=".",FALSE,TRUE)</formula>
    </cfRule>
    <cfRule type="expression" dxfId="2430" priority="2968">
      <formula>IF(RIGHT(TEXT(Y839,"0.#"),1)=".",TRUE,FALSE)</formula>
    </cfRule>
  </conditionalFormatting>
  <conditionalFormatting sqref="AU518">
    <cfRule type="expression" dxfId="2429" priority="1477">
      <formula>IF(RIGHT(TEXT(AU518,"0.#"),1)=".",FALSE,TRUE)</formula>
    </cfRule>
    <cfRule type="expression" dxfId="2428" priority="1478">
      <formula>IF(RIGHT(TEXT(AU518,"0.#"),1)=".",TRUE,FALSE)</formula>
    </cfRule>
  </conditionalFormatting>
  <conditionalFormatting sqref="AQ551">
    <cfRule type="expression" dxfId="2427" priority="1253">
      <formula>IF(RIGHT(TEXT(AQ551,"0.#"),1)=".",FALSE,TRUE)</formula>
    </cfRule>
    <cfRule type="expression" dxfId="2426" priority="1254">
      <formula>IF(RIGHT(TEXT(AQ551,"0.#"),1)=".",TRUE,FALSE)</formula>
    </cfRule>
  </conditionalFormatting>
  <conditionalFormatting sqref="AE556">
    <cfRule type="expression" dxfId="2425" priority="1251">
      <formula>IF(RIGHT(TEXT(AE556,"0.#"),1)=".",FALSE,TRUE)</formula>
    </cfRule>
    <cfRule type="expression" dxfId="2424" priority="1252">
      <formula>IF(RIGHT(TEXT(AE556,"0.#"),1)=".",TRUE,FALSE)</formula>
    </cfRule>
  </conditionalFormatting>
  <conditionalFormatting sqref="AE557">
    <cfRule type="expression" dxfId="2423" priority="1249">
      <formula>IF(RIGHT(TEXT(AE557,"0.#"),1)=".",FALSE,TRUE)</formula>
    </cfRule>
    <cfRule type="expression" dxfId="2422" priority="1250">
      <formula>IF(RIGHT(TEXT(AE557,"0.#"),1)=".",TRUE,FALSE)</formula>
    </cfRule>
  </conditionalFormatting>
  <conditionalFormatting sqref="AE558">
    <cfRule type="expression" dxfId="2421" priority="1247">
      <formula>IF(RIGHT(TEXT(AE558,"0.#"),1)=".",FALSE,TRUE)</formula>
    </cfRule>
    <cfRule type="expression" dxfId="2420" priority="1248">
      <formula>IF(RIGHT(TEXT(AE558,"0.#"),1)=".",TRUE,FALSE)</formula>
    </cfRule>
  </conditionalFormatting>
  <conditionalFormatting sqref="AU556">
    <cfRule type="expression" dxfId="2419" priority="1239">
      <formula>IF(RIGHT(TEXT(AU556,"0.#"),1)=".",FALSE,TRUE)</formula>
    </cfRule>
    <cfRule type="expression" dxfId="2418" priority="1240">
      <formula>IF(RIGHT(TEXT(AU556,"0.#"),1)=".",TRUE,FALSE)</formula>
    </cfRule>
  </conditionalFormatting>
  <conditionalFormatting sqref="AU557">
    <cfRule type="expression" dxfId="2417" priority="1237">
      <formula>IF(RIGHT(TEXT(AU557,"0.#"),1)=".",FALSE,TRUE)</formula>
    </cfRule>
    <cfRule type="expression" dxfId="2416" priority="1238">
      <formula>IF(RIGHT(TEXT(AU557,"0.#"),1)=".",TRUE,FALSE)</formula>
    </cfRule>
  </conditionalFormatting>
  <conditionalFormatting sqref="AU558">
    <cfRule type="expression" dxfId="2415" priority="1235">
      <formula>IF(RIGHT(TEXT(AU558,"0.#"),1)=".",FALSE,TRUE)</formula>
    </cfRule>
    <cfRule type="expression" dxfId="2414" priority="1236">
      <formula>IF(RIGHT(TEXT(AU558,"0.#"),1)=".",TRUE,FALSE)</formula>
    </cfRule>
  </conditionalFormatting>
  <conditionalFormatting sqref="AQ557">
    <cfRule type="expression" dxfId="2413" priority="1227">
      <formula>IF(RIGHT(TEXT(AQ557,"0.#"),1)=".",FALSE,TRUE)</formula>
    </cfRule>
    <cfRule type="expression" dxfId="2412" priority="1228">
      <formula>IF(RIGHT(TEXT(AQ557,"0.#"),1)=".",TRUE,FALSE)</formula>
    </cfRule>
  </conditionalFormatting>
  <conditionalFormatting sqref="AQ558">
    <cfRule type="expression" dxfId="2411" priority="1225">
      <formula>IF(RIGHT(TEXT(AQ558,"0.#"),1)=".",FALSE,TRUE)</formula>
    </cfRule>
    <cfRule type="expression" dxfId="2410" priority="1226">
      <formula>IF(RIGHT(TEXT(AQ558,"0.#"),1)=".",TRUE,FALSE)</formula>
    </cfRule>
  </conditionalFormatting>
  <conditionalFormatting sqref="AQ556">
    <cfRule type="expression" dxfId="2409" priority="1223">
      <formula>IF(RIGHT(TEXT(AQ556,"0.#"),1)=".",FALSE,TRUE)</formula>
    </cfRule>
    <cfRule type="expression" dxfId="2408" priority="1224">
      <formula>IF(RIGHT(TEXT(AQ556,"0.#"),1)=".",TRUE,FALSE)</formula>
    </cfRule>
  </conditionalFormatting>
  <conditionalFormatting sqref="AE561">
    <cfRule type="expression" dxfId="2407" priority="1221">
      <formula>IF(RIGHT(TEXT(AE561,"0.#"),1)=".",FALSE,TRUE)</formula>
    </cfRule>
    <cfRule type="expression" dxfId="2406" priority="1222">
      <formula>IF(RIGHT(TEXT(AE561,"0.#"),1)=".",TRUE,FALSE)</formula>
    </cfRule>
  </conditionalFormatting>
  <conditionalFormatting sqref="AE562">
    <cfRule type="expression" dxfId="2405" priority="1219">
      <formula>IF(RIGHT(TEXT(AE562,"0.#"),1)=".",FALSE,TRUE)</formula>
    </cfRule>
    <cfRule type="expression" dxfId="2404" priority="1220">
      <formula>IF(RIGHT(TEXT(AE562,"0.#"),1)=".",TRUE,FALSE)</formula>
    </cfRule>
  </conditionalFormatting>
  <conditionalFormatting sqref="AE563">
    <cfRule type="expression" dxfId="2403" priority="1217">
      <formula>IF(RIGHT(TEXT(AE563,"0.#"),1)=".",FALSE,TRUE)</formula>
    </cfRule>
    <cfRule type="expression" dxfId="2402" priority="1218">
      <formula>IF(RIGHT(TEXT(AE563,"0.#"),1)=".",TRUE,FALSE)</formula>
    </cfRule>
  </conditionalFormatting>
  <conditionalFormatting sqref="AL1102:AO1131">
    <cfRule type="expression" dxfId="2401" priority="2873">
      <formula>IF(AND(AL1102&gt;=0, RIGHT(TEXT(AL1102,"0.#"),1)&lt;&gt;"."),TRUE,FALSE)</formula>
    </cfRule>
    <cfRule type="expression" dxfId="2400" priority="2874">
      <formula>IF(AND(AL1102&gt;=0, RIGHT(TEXT(AL1102,"0.#"),1)="."),TRUE,FALSE)</formula>
    </cfRule>
    <cfRule type="expression" dxfId="2399" priority="2875">
      <formula>IF(AND(AL1102&lt;0, RIGHT(TEXT(AL1102,"0.#"),1)&lt;&gt;"."),TRUE,FALSE)</formula>
    </cfRule>
    <cfRule type="expression" dxfId="2398" priority="2876">
      <formula>IF(AND(AL1102&lt;0, RIGHT(TEXT(AL1102,"0.#"),1)="."),TRUE,FALSE)</formula>
    </cfRule>
  </conditionalFormatting>
  <conditionalFormatting sqref="Y1102:Y1131">
    <cfRule type="expression" dxfId="2397" priority="2871">
      <formula>IF(RIGHT(TEXT(Y1102,"0.#"),1)=".",FALSE,TRUE)</formula>
    </cfRule>
    <cfRule type="expression" dxfId="2396" priority="2872">
      <formula>IF(RIGHT(TEXT(Y1102,"0.#"),1)=".",TRUE,FALSE)</formula>
    </cfRule>
  </conditionalFormatting>
  <conditionalFormatting sqref="AQ553">
    <cfRule type="expression" dxfId="2395" priority="1255">
      <formula>IF(RIGHT(TEXT(AQ553,"0.#"),1)=".",FALSE,TRUE)</formula>
    </cfRule>
    <cfRule type="expression" dxfId="2394" priority="1256">
      <formula>IF(RIGHT(TEXT(AQ553,"0.#"),1)=".",TRUE,FALSE)</formula>
    </cfRule>
  </conditionalFormatting>
  <conditionalFormatting sqref="AU552">
    <cfRule type="expression" dxfId="2393" priority="1267">
      <formula>IF(RIGHT(TEXT(AU552,"0.#"),1)=".",FALSE,TRUE)</formula>
    </cfRule>
    <cfRule type="expression" dxfId="2392" priority="1268">
      <formula>IF(RIGHT(TEXT(AU552,"0.#"),1)=".",TRUE,FALSE)</formula>
    </cfRule>
  </conditionalFormatting>
  <conditionalFormatting sqref="AE552">
    <cfRule type="expression" dxfId="2391" priority="1279">
      <formula>IF(RIGHT(TEXT(AE552,"0.#"),1)=".",FALSE,TRUE)</formula>
    </cfRule>
    <cfRule type="expression" dxfId="2390" priority="1280">
      <formula>IF(RIGHT(TEXT(AE552,"0.#"),1)=".",TRUE,FALSE)</formula>
    </cfRule>
  </conditionalFormatting>
  <conditionalFormatting sqref="AQ548">
    <cfRule type="expression" dxfId="2389" priority="1285">
      <formula>IF(RIGHT(TEXT(AQ548,"0.#"),1)=".",FALSE,TRUE)</formula>
    </cfRule>
    <cfRule type="expression" dxfId="2388" priority="1286">
      <formula>IF(RIGHT(TEXT(AQ548,"0.#"),1)=".",TRUE,FALSE)</formula>
    </cfRule>
  </conditionalFormatting>
  <conditionalFormatting sqref="AL837:AO838">
    <cfRule type="expression" dxfId="2387" priority="2825">
      <formula>IF(AND(AL837&gt;=0, RIGHT(TEXT(AL837,"0.#"),1)&lt;&gt;"."),TRUE,FALSE)</formula>
    </cfRule>
    <cfRule type="expression" dxfId="2386" priority="2826">
      <formula>IF(AND(AL837&gt;=0, RIGHT(TEXT(AL837,"0.#"),1)="."),TRUE,FALSE)</formula>
    </cfRule>
    <cfRule type="expression" dxfId="2385" priority="2827">
      <formula>IF(AND(AL837&lt;0, RIGHT(TEXT(AL837,"0.#"),1)&lt;&gt;"."),TRUE,FALSE)</formula>
    </cfRule>
    <cfRule type="expression" dxfId="2384" priority="2828">
      <formula>IF(AND(AL837&lt;0, RIGHT(TEXT(AL837,"0.#"),1)="."),TRUE,FALSE)</formula>
    </cfRule>
  </conditionalFormatting>
  <conditionalFormatting sqref="Y837:Y838">
    <cfRule type="expression" dxfId="2383" priority="2823">
      <formula>IF(RIGHT(TEXT(Y837,"0.#"),1)=".",FALSE,TRUE)</formula>
    </cfRule>
    <cfRule type="expression" dxfId="2382" priority="2824">
      <formula>IF(RIGHT(TEXT(Y837,"0.#"),1)=".",TRUE,FALSE)</formula>
    </cfRule>
  </conditionalFormatting>
  <conditionalFormatting sqref="AE492">
    <cfRule type="expression" dxfId="2381" priority="1611">
      <formula>IF(RIGHT(TEXT(AE492,"0.#"),1)=".",FALSE,TRUE)</formula>
    </cfRule>
    <cfRule type="expression" dxfId="2380" priority="1612">
      <formula>IF(RIGHT(TEXT(AE492,"0.#"),1)=".",TRUE,FALSE)</formula>
    </cfRule>
  </conditionalFormatting>
  <conditionalFormatting sqref="AE493">
    <cfRule type="expression" dxfId="2379" priority="1609">
      <formula>IF(RIGHT(TEXT(AE493,"0.#"),1)=".",FALSE,TRUE)</formula>
    </cfRule>
    <cfRule type="expression" dxfId="2378" priority="1610">
      <formula>IF(RIGHT(TEXT(AE493,"0.#"),1)=".",TRUE,FALSE)</formula>
    </cfRule>
  </conditionalFormatting>
  <conditionalFormatting sqref="AE494">
    <cfRule type="expression" dxfId="2377" priority="1607">
      <formula>IF(RIGHT(TEXT(AE494,"0.#"),1)=".",FALSE,TRUE)</formula>
    </cfRule>
    <cfRule type="expression" dxfId="2376" priority="1608">
      <formula>IF(RIGHT(TEXT(AE494,"0.#"),1)=".",TRUE,FALSE)</formula>
    </cfRule>
  </conditionalFormatting>
  <conditionalFormatting sqref="AQ493">
    <cfRule type="expression" dxfId="2375" priority="1587">
      <formula>IF(RIGHT(TEXT(AQ493,"0.#"),1)=".",FALSE,TRUE)</formula>
    </cfRule>
    <cfRule type="expression" dxfId="2374" priority="1588">
      <formula>IF(RIGHT(TEXT(AQ493,"0.#"),1)=".",TRUE,FALSE)</formula>
    </cfRule>
  </conditionalFormatting>
  <conditionalFormatting sqref="AQ494">
    <cfRule type="expression" dxfId="2373" priority="1585">
      <formula>IF(RIGHT(TEXT(AQ494,"0.#"),1)=".",FALSE,TRUE)</formula>
    </cfRule>
    <cfRule type="expression" dxfId="2372" priority="1586">
      <formula>IF(RIGHT(TEXT(AQ494,"0.#"),1)=".",TRUE,FALSE)</formula>
    </cfRule>
  </conditionalFormatting>
  <conditionalFormatting sqref="AQ492">
    <cfRule type="expression" dxfId="2371" priority="1583">
      <formula>IF(RIGHT(TEXT(AQ492,"0.#"),1)=".",FALSE,TRUE)</formula>
    </cfRule>
    <cfRule type="expression" dxfId="2370" priority="1584">
      <formula>IF(RIGHT(TEXT(AQ492,"0.#"),1)=".",TRUE,FALSE)</formula>
    </cfRule>
  </conditionalFormatting>
  <conditionalFormatting sqref="AU494">
    <cfRule type="expression" dxfId="2369" priority="1595">
      <formula>IF(RIGHT(TEXT(AU494,"0.#"),1)=".",FALSE,TRUE)</formula>
    </cfRule>
    <cfRule type="expression" dxfId="2368" priority="1596">
      <formula>IF(RIGHT(TEXT(AU494,"0.#"),1)=".",TRUE,FALSE)</formula>
    </cfRule>
  </conditionalFormatting>
  <conditionalFormatting sqref="AU492">
    <cfRule type="expression" dxfId="2367" priority="1599">
      <formula>IF(RIGHT(TEXT(AU492,"0.#"),1)=".",FALSE,TRUE)</formula>
    </cfRule>
    <cfRule type="expression" dxfId="2366" priority="1600">
      <formula>IF(RIGHT(TEXT(AU492,"0.#"),1)=".",TRUE,FALSE)</formula>
    </cfRule>
  </conditionalFormatting>
  <conditionalFormatting sqref="AU493">
    <cfRule type="expression" dxfId="2365" priority="1597">
      <formula>IF(RIGHT(TEXT(AU493,"0.#"),1)=".",FALSE,TRUE)</formula>
    </cfRule>
    <cfRule type="expression" dxfId="2364" priority="1598">
      <formula>IF(RIGHT(TEXT(AU493,"0.#"),1)=".",TRUE,FALSE)</formula>
    </cfRule>
  </conditionalFormatting>
  <conditionalFormatting sqref="AU583">
    <cfRule type="expression" dxfId="2363" priority="1115">
      <formula>IF(RIGHT(TEXT(AU583,"0.#"),1)=".",FALSE,TRUE)</formula>
    </cfRule>
    <cfRule type="expression" dxfId="2362" priority="1116">
      <formula>IF(RIGHT(TEXT(AU583,"0.#"),1)=".",TRUE,FALSE)</formula>
    </cfRule>
  </conditionalFormatting>
  <conditionalFormatting sqref="AU582">
    <cfRule type="expression" dxfId="2361" priority="1117">
      <formula>IF(RIGHT(TEXT(AU582,"0.#"),1)=".",FALSE,TRUE)</formula>
    </cfRule>
    <cfRule type="expression" dxfId="2360" priority="1118">
      <formula>IF(RIGHT(TEXT(AU582,"0.#"),1)=".",TRUE,FALSE)</formula>
    </cfRule>
  </conditionalFormatting>
  <conditionalFormatting sqref="AE499">
    <cfRule type="expression" dxfId="2359" priority="1577">
      <formula>IF(RIGHT(TEXT(AE499,"0.#"),1)=".",FALSE,TRUE)</formula>
    </cfRule>
    <cfRule type="expression" dxfId="2358" priority="1578">
      <formula>IF(RIGHT(TEXT(AE499,"0.#"),1)=".",TRUE,FALSE)</formula>
    </cfRule>
  </conditionalFormatting>
  <conditionalFormatting sqref="AE497">
    <cfRule type="expression" dxfId="2357" priority="1581">
      <formula>IF(RIGHT(TEXT(AE497,"0.#"),1)=".",FALSE,TRUE)</formula>
    </cfRule>
    <cfRule type="expression" dxfId="2356" priority="1582">
      <formula>IF(RIGHT(TEXT(AE497,"0.#"),1)=".",TRUE,FALSE)</formula>
    </cfRule>
  </conditionalFormatting>
  <conditionalFormatting sqref="AE498">
    <cfRule type="expression" dxfId="2355" priority="1579">
      <formula>IF(RIGHT(TEXT(AE498,"0.#"),1)=".",FALSE,TRUE)</formula>
    </cfRule>
    <cfRule type="expression" dxfId="2354" priority="1580">
      <formula>IF(RIGHT(TEXT(AE498,"0.#"),1)=".",TRUE,FALSE)</formula>
    </cfRule>
  </conditionalFormatting>
  <conditionalFormatting sqref="AU499">
    <cfRule type="expression" dxfId="2353" priority="1565">
      <formula>IF(RIGHT(TEXT(AU499,"0.#"),1)=".",FALSE,TRUE)</formula>
    </cfRule>
    <cfRule type="expression" dxfId="2352" priority="1566">
      <formula>IF(RIGHT(TEXT(AU499,"0.#"),1)=".",TRUE,FALSE)</formula>
    </cfRule>
  </conditionalFormatting>
  <conditionalFormatting sqref="AU497">
    <cfRule type="expression" dxfId="2351" priority="1569">
      <formula>IF(RIGHT(TEXT(AU497,"0.#"),1)=".",FALSE,TRUE)</formula>
    </cfRule>
    <cfRule type="expression" dxfId="2350" priority="1570">
      <formula>IF(RIGHT(TEXT(AU497,"0.#"),1)=".",TRUE,FALSE)</formula>
    </cfRule>
  </conditionalFormatting>
  <conditionalFormatting sqref="AU498">
    <cfRule type="expression" dxfId="2349" priority="1567">
      <formula>IF(RIGHT(TEXT(AU498,"0.#"),1)=".",FALSE,TRUE)</formula>
    </cfRule>
    <cfRule type="expression" dxfId="2348" priority="1568">
      <formula>IF(RIGHT(TEXT(AU498,"0.#"),1)=".",TRUE,FALSE)</formula>
    </cfRule>
  </conditionalFormatting>
  <conditionalFormatting sqref="AQ497">
    <cfRule type="expression" dxfId="2347" priority="1553">
      <formula>IF(RIGHT(TEXT(AQ497,"0.#"),1)=".",FALSE,TRUE)</formula>
    </cfRule>
    <cfRule type="expression" dxfId="2346" priority="1554">
      <formula>IF(RIGHT(TEXT(AQ497,"0.#"),1)=".",TRUE,FALSE)</formula>
    </cfRule>
  </conditionalFormatting>
  <conditionalFormatting sqref="AQ498">
    <cfRule type="expression" dxfId="2345" priority="1557">
      <formula>IF(RIGHT(TEXT(AQ498,"0.#"),1)=".",FALSE,TRUE)</formula>
    </cfRule>
    <cfRule type="expression" dxfId="2344" priority="1558">
      <formula>IF(RIGHT(TEXT(AQ498,"0.#"),1)=".",TRUE,FALSE)</formula>
    </cfRule>
  </conditionalFormatting>
  <conditionalFormatting sqref="AQ499">
    <cfRule type="expression" dxfId="2343" priority="1555">
      <formula>IF(RIGHT(TEXT(AQ499,"0.#"),1)=".",FALSE,TRUE)</formula>
    </cfRule>
    <cfRule type="expression" dxfId="2342" priority="1556">
      <formula>IF(RIGHT(TEXT(AQ499,"0.#"),1)=".",TRUE,FALSE)</formula>
    </cfRule>
  </conditionalFormatting>
  <conditionalFormatting sqref="AE504">
    <cfRule type="expression" dxfId="2341" priority="1547">
      <formula>IF(RIGHT(TEXT(AE504,"0.#"),1)=".",FALSE,TRUE)</formula>
    </cfRule>
    <cfRule type="expression" dxfId="2340" priority="1548">
      <formula>IF(RIGHT(TEXT(AE504,"0.#"),1)=".",TRUE,FALSE)</formula>
    </cfRule>
  </conditionalFormatting>
  <conditionalFormatting sqref="AE502">
    <cfRule type="expression" dxfId="2339" priority="1551">
      <formula>IF(RIGHT(TEXT(AE502,"0.#"),1)=".",FALSE,TRUE)</formula>
    </cfRule>
    <cfRule type="expression" dxfId="2338" priority="1552">
      <formula>IF(RIGHT(TEXT(AE502,"0.#"),1)=".",TRUE,FALSE)</formula>
    </cfRule>
  </conditionalFormatting>
  <conditionalFormatting sqref="AE503">
    <cfRule type="expression" dxfId="2337" priority="1549">
      <formula>IF(RIGHT(TEXT(AE503,"0.#"),1)=".",FALSE,TRUE)</formula>
    </cfRule>
    <cfRule type="expression" dxfId="2336" priority="1550">
      <formula>IF(RIGHT(TEXT(AE503,"0.#"),1)=".",TRUE,FALSE)</formula>
    </cfRule>
  </conditionalFormatting>
  <conditionalFormatting sqref="AU504">
    <cfRule type="expression" dxfId="2335" priority="1535">
      <formula>IF(RIGHT(TEXT(AU504,"0.#"),1)=".",FALSE,TRUE)</formula>
    </cfRule>
    <cfRule type="expression" dxfId="2334" priority="1536">
      <formula>IF(RIGHT(TEXT(AU504,"0.#"),1)=".",TRUE,FALSE)</formula>
    </cfRule>
  </conditionalFormatting>
  <conditionalFormatting sqref="AU502">
    <cfRule type="expression" dxfId="2333" priority="1539">
      <formula>IF(RIGHT(TEXT(AU502,"0.#"),1)=".",FALSE,TRUE)</formula>
    </cfRule>
    <cfRule type="expression" dxfId="2332" priority="1540">
      <formula>IF(RIGHT(TEXT(AU502,"0.#"),1)=".",TRUE,FALSE)</formula>
    </cfRule>
  </conditionalFormatting>
  <conditionalFormatting sqref="AU503">
    <cfRule type="expression" dxfId="2331" priority="1537">
      <formula>IF(RIGHT(TEXT(AU503,"0.#"),1)=".",FALSE,TRUE)</formula>
    </cfRule>
    <cfRule type="expression" dxfId="2330" priority="1538">
      <formula>IF(RIGHT(TEXT(AU503,"0.#"),1)=".",TRUE,FALSE)</formula>
    </cfRule>
  </conditionalFormatting>
  <conditionalFormatting sqref="AQ502">
    <cfRule type="expression" dxfId="2329" priority="1523">
      <formula>IF(RIGHT(TEXT(AQ502,"0.#"),1)=".",FALSE,TRUE)</formula>
    </cfRule>
    <cfRule type="expression" dxfId="2328" priority="1524">
      <formula>IF(RIGHT(TEXT(AQ502,"0.#"),1)=".",TRUE,FALSE)</formula>
    </cfRule>
  </conditionalFormatting>
  <conditionalFormatting sqref="AQ503">
    <cfRule type="expression" dxfId="2327" priority="1527">
      <formula>IF(RIGHT(TEXT(AQ503,"0.#"),1)=".",FALSE,TRUE)</formula>
    </cfRule>
    <cfRule type="expression" dxfId="2326" priority="1528">
      <formula>IF(RIGHT(TEXT(AQ503,"0.#"),1)=".",TRUE,FALSE)</formula>
    </cfRule>
  </conditionalFormatting>
  <conditionalFormatting sqref="AQ504">
    <cfRule type="expression" dxfId="2325" priority="1525">
      <formula>IF(RIGHT(TEXT(AQ504,"0.#"),1)=".",FALSE,TRUE)</formula>
    </cfRule>
    <cfRule type="expression" dxfId="2324" priority="1526">
      <formula>IF(RIGHT(TEXT(AQ504,"0.#"),1)=".",TRUE,FALSE)</formula>
    </cfRule>
  </conditionalFormatting>
  <conditionalFormatting sqref="AE509">
    <cfRule type="expression" dxfId="2323" priority="1517">
      <formula>IF(RIGHT(TEXT(AE509,"0.#"),1)=".",FALSE,TRUE)</formula>
    </cfRule>
    <cfRule type="expression" dxfId="2322" priority="1518">
      <formula>IF(RIGHT(TEXT(AE509,"0.#"),1)=".",TRUE,FALSE)</formula>
    </cfRule>
  </conditionalFormatting>
  <conditionalFormatting sqref="AE507">
    <cfRule type="expression" dxfId="2321" priority="1521">
      <formula>IF(RIGHT(TEXT(AE507,"0.#"),1)=".",FALSE,TRUE)</formula>
    </cfRule>
    <cfRule type="expression" dxfId="2320" priority="1522">
      <formula>IF(RIGHT(TEXT(AE507,"0.#"),1)=".",TRUE,FALSE)</formula>
    </cfRule>
  </conditionalFormatting>
  <conditionalFormatting sqref="AE508">
    <cfRule type="expression" dxfId="2319" priority="1519">
      <formula>IF(RIGHT(TEXT(AE508,"0.#"),1)=".",FALSE,TRUE)</formula>
    </cfRule>
    <cfRule type="expression" dxfId="2318" priority="1520">
      <formula>IF(RIGHT(TEXT(AE508,"0.#"),1)=".",TRUE,FALSE)</formula>
    </cfRule>
  </conditionalFormatting>
  <conditionalFormatting sqref="AU509">
    <cfRule type="expression" dxfId="2317" priority="1505">
      <formula>IF(RIGHT(TEXT(AU509,"0.#"),1)=".",FALSE,TRUE)</formula>
    </cfRule>
    <cfRule type="expression" dxfId="2316" priority="1506">
      <formula>IF(RIGHT(TEXT(AU509,"0.#"),1)=".",TRUE,FALSE)</formula>
    </cfRule>
  </conditionalFormatting>
  <conditionalFormatting sqref="AU507">
    <cfRule type="expression" dxfId="2315" priority="1509">
      <formula>IF(RIGHT(TEXT(AU507,"0.#"),1)=".",FALSE,TRUE)</formula>
    </cfRule>
    <cfRule type="expression" dxfId="2314" priority="1510">
      <formula>IF(RIGHT(TEXT(AU507,"0.#"),1)=".",TRUE,FALSE)</formula>
    </cfRule>
  </conditionalFormatting>
  <conditionalFormatting sqref="AU508">
    <cfRule type="expression" dxfId="2313" priority="1507">
      <formula>IF(RIGHT(TEXT(AU508,"0.#"),1)=".",FALSE,TRUE)</formula>
    </cfRule>
    <cfRule type="expression" dxfId="2312" priority="1508">
      <formula>IF(RIGHT(TEXT(AU508,"0.#"),1)=".",TRUE,FALSE)</formula>
    </cfRule>
  </conditionalFormatting>
  <conditionalFormatting sqref="AQ507">
    <cfRule type="expression" dxfId="2311" priority="1493">
      <formula>IF(RIGHT(TEXT(AQ507,"0.#"),1)=".",FALSE,TRUE)</formula>
    </cfRule>
    <cfRule type="expression" dxfId="2310" priority="1494">
      <formula>IF(RIGHT(TEXT(AQ507,"0.#"),1)=".",TRUE,FALSE)</formula>
    </cfRule>
  </conditionalFormatting>
  <conditionalFormatting sqref="AQ508">
    <cfRule type="expression" dxfId="2309" priority="1497">
      <formula>IF(RIGHT(TEXT(AQ508,"0.#"),1)=".",FALSE,TRUE)</formula>
    </cfRule>
    <cfRule type="expression" dxfId="2308" priority="1498">
      <formula>IF(RIGHT(TEXT(AQ508,"0.#"),1)=".",TRUE,FALSE)</formula>
    </cfRule>
  </conditionalFormatting>
  <conditionalFormatting sqref="AQ509">
    <cfRule type="expression" dxfId="2307" priority="1495">
      <formula>IF(RIGHT(TEXT(AQ509,"0.#"),1)=".",FALSE,TRUE)</formula>
    </cfRule>
    <cfRule type="expression" dxfId="2306" priority="1496">
      <formula>IF(RIGHT(TEXT(AQ509,"0.#"),1)=".",TRUE,FALSE)</formula>
    </cfRule>
  </conditionalFormatting>
  <conditionalFormatting sqref="AE465">
    <cfRule type="expression" dxfId="2305" priority="1787">
      <formula>IF(RIGHT(TEXT(AE465,"0.#"),1)=".",FALSE,TRUE)</formula>
    </cfRule>
    <cfRule type="expression" dxfId="2304" priority="1788">
      <formula>IF(RIGHT(TEXT(AE465,"0.#"),1)=".",TRUE,FALSE)</formula>
    </cfRule>
  </conditionalFormatting>
  <conditionalFormatting sqref="AE463">
    <cfRule type="expression" dxfId="2303" priority="1791">
      <formula>IF(RIGHT(TEXT(AE463,"0.#"),1)=".",FALSE,TRUE)</formula>
    </cfRule>
    <cfRule type="expression" dxfId="2302" priority="1792">
      <formula>IF(RIGHT(TEXT(AE463,"0.#"),1)=".",TRUE,FALSE)</formula>
    </cfRule>
  </conditionalFormatting>
  <conditionalFormatting sqref="AE464">
    <cfRule type="expression" dxfId="2301" priority="1789">
      <formula>IF(RIGHT(TEXT(AE464,"0.#"),1)=".",FALSE,TRUE)</formula>
    </cfRule>
    <cfRule type="expression" dxfId="2300" priority="1790">
      <formula>IF(RIGHT(TEXT(AE464,"0.#"),1)=".",TRUE,FALSE)</formula>
    </cfRule>
  </conditionalFormatting>
  <conditionalFormatting sqref="AM465">
    <cfRule type="expression" dxfId="2299" priority="1781">
      <formula>IF(RIGHT(TEXT(AM465,"0.#"),1)=".",FALSE,TRUE)</formula>
    </cfRule>
    <cfRule type="expression" dxfId="2298" priority="1782">
      <formula>IF(RIGHT(TEXT(AM465,"0.#"),1)=".",TRUE,FALSE)</formula>
    </cfRule>
  </conditionalFormatting>
  <conditionalFormatting sqref="AM463">
    <cfRule type="expression" dxfId="2297" priority="1785">
      <formula>IF(RIGHT(TEXT(AM463,"0.#"),1)=".",FALSE,TRUE)</formula>
    </cfRule>
    <cfRule type="expression" dxfId="2296" priority="1786">
      <formula>IF(RIGHT(TEXT(AM463,"0.#"),1)=".",TRUE,FALSE)</formula>
    </cfRule>
  </conditionalFormatting>
  <conditionalFormatting sqref="AM464">
    <cfRule type="expression" dxfId="2295" priority="1783">
      <formula>IF(RIGHT(TEXT(AM464,"0.#"),1)=".",FALSE,TRUE)</formula>
    </cfRule>
    <cfRule type="expression" dxfId="2294" priority="1784">
      <formula>IF(RIGHT(TEXT(AM464,"0.#"),1)=".",TRUE,FALSE)</formula>
    </cfRule>
  </conditionalFormatting>
  <conditionalFormatting sqref="AU465">
    <cfRule type="expression" dxfId="2293" priority="1775">
      <formula>IF(RIGHT(TEXT(AU465,"0.#"),1)=".",FALSE,TRUE)</formula>
    </cfRule>
    <cfRule type="expression" dxfId="2292" priority="1776">
      <formula>IF(RIGHT(TEXT(AU465,"0.#"),1)=".",TRUE,FALSE)</formula>
    </cfRule>
  </conditionalFormatting>
  <conditionalFormatting sqref="AU463">
    <cfRule type="expression" dxfId="2291" priority="1779">
      <formula>IF(RIGHT(TEXT(AU463,"0.#"),1)=".",FALSE,TRUE)</formula>
    </cfRule>
    <cfRule type="expression" dxfId="2290" priority="1780">
      <formula>IF(RIGHT(TEXT(AU463,"0.#"),1)=".",TRUE,FALSE)</formula>
    </cfRule>
  </conditionalFormatting>
  <conditionalFormatting sqref="AU464">
    <cfRule type="expression" dxfId="2289" priority="1777">
      <formula>IF(RIGHT(TEXT(AU464,"0.#"),1)=".",FALSE,TRUE)</formula>
    </cfRule>
    <cfRule type="expression" dxfId="2288" priority="1778">
      <formula>IF(RIGHT(TEXT(AU464,"0.#"),1)=".",TRUE,FALSE)</formula>
    </cfRule>
  </conditionalFormatting>
  <conditionalFormatting sqref="AI465">
    <cfRule type="expression" dxfId="2287" priority="1769">
      <formula>IF(RIGHT(TEXT(AI465,"0.#"),1)=".",FALSE,TRUE)</formula>
    </cfRule>
    <cfRule type="expression" dxfId="2286" priority="1770">
      <formula>IF(RIGHT(TEXT(AI465,"0.#"),1)=".",TRUE,FALSE)</formula>
    </cfRule>
  </conditionalFormatting>
  <conditionalFormatting sqref="AI463">
    <cfRule type="expression" dxfId="2285" priority="1773">
      <formula>IF(RIGHT(TEXT(AI463,"0.#"),1)=".",FALSE,TRUE)</formula>
    </cfRule>
    <cfRule type="expression" dxfId="2284" priority="1774">
      <formula>IF(RIGHT(TEXT(AI463,"0.#"),1)=".",TRUE,FALSE)</formula>
    </cfRule>
  </conditionalFormatting>
  <conditionalFormatting sqref="AI464">
    <cfRule type="expression" dxfId="2283" priority="1771">
      <formula>IF(RIGHT(TEXT(AI464,"0.#"),1)=".",FALSE,TRUE)</formula>
    </cfRule>
    <cfRule type="expression" dxfId="2282" priority="1772">
      <formula>IF(RIGHT(TEXT(AI464,"0.#"),1)=".",TRUE,FALSE)</formula>
    </cfRule>
  </conditionalFormatting>
  <conditionalFormatting sqref="AQ463">
    <cfRule type="expression" dxfId="2281" priority="1763">
      <formula>IF(RIGHT(TEXT(AQ463,"0.#"),1)=".",FALSE,TRUE)</formula>
    </cfRule>
    <cfRule type="expression" dxfId="2280" priority="1764">
      <formula>IF(RIGHT(TEXT(AQ463,"0.#"),1)=".",TRUE,FALSE)</formula>
    </cfRule>
  </conditionalFormatting>
  <conditionalFormatting sqref="AQ464">
    <cfRule type="expression" dxfId="2279" priority="1767">
      <formula>IF(RIGHT(TEXT(AQ464,"0.#"),1)=".",FALSE,TRUE)</formula>
    </cfRule>
    <cfRule type="expression" dxfId="2278" priority="1768">
      <formula>IF(RIGHT(TEXT(AQ464,"0.#"),1)=".",TRUE,FALSE)</formula>
    </cfRule>
  </conditionalFormatting>
  <conditionalFormatting sqref="AQ465">
    <cfRule type="expression" dxfId="2277" priority="1765">
      <formula>IF(RIGHT(TEXT(AQ465,"0.#"),1)=".",FALSE,TRUE)</formula>
    </cfRule>
    <cfRule type="expression" dxfId="2276" priority="1766">
      <formula>IF(RIGHT(TEXT(AQ465,"0.#"),1)=".",TRUE,FALSE)</formula>
    </cfRule>
  </conditionalFormatting>
  <conditionalFormatting sqref="AE470">
    <cfRule type="expression" dxfId="2275" priority="1757">
      <formula>IF(RIGHT(TEXT(AE470,"0.#"),1)=".",FALSE,TRUE)</formula>
    </cfRule>
    <cfRule type="expression" dxfId="2274" priority="1758">
      <formula>IF(RIGHT(TEXT(AE470,"0.#"),1)=".",TRUE,FALSE)</formula>
    </cfRule>
  </conditionalFormatting>
  <conditionalFormatting sqref="AE468">
    <cfRule type="expression" dxfId="2273" priority="1761">
      <formula>IF(RIGHT(TEXT(AE468,"0.#"),1)=".",FALSE,TRUE)</formula>
    </cfRule>
    <cfRule type="expression" dxfId="2272" priority="1762">
      <formula>IF(RIGHT(TEXT(AE468,"0.#"),1)=".",TRUE,FALSE)</formula>
    </cfRule>
  </conditionalFormatting>
  <conditionalFormatting sqref="AE469">
    <cfRule type="expression" dxfId="2271" priority="1759">
      <formula>IF(RIGHT(TEXT(AE469,"0.#"),1)=".",FALSE,TRUE)</formula>
    </cfRule>
    <cfRule type="expression" dxfId="2270" priority="1760">
      <formula>IF(RIGHT(TEXT(AE469,"0.#"),1)=".",TRUE,FALSE)</formula>
    </cfRule>
  </conditionalFormatting>
  <conditionalFormatting sqref="AM470">
    <cfRule type="expression" dxfId="2269" priority="1751">
      <formula>IF(RIGHT(TEXT(AM470,"0.#"),1)=".",FALSE,TRUE)</formula>
    </cfRule>
    <cfRule type="expression" dxfId="2268" priority="1752">
      <formula>IF(RIGHT(TEXT(AM470,"0.#"),1)=".",TRUE,FALSE)</formula>
    </cfRule>
  </conditionalFormatting>
  <conditionalFormatting sqref="AM468">
    <cfRule type="expression" dxfId="2267" priority="1755">
      <formula>IF(RIGHT(TEXT(AM468,"0.#"),1)=".",FALSE,TRUE)</formula>
    </cfRule>
    <cfRule type="expression" dxfId="2266" priority="1756">
      <formula>IF(RIGHT(TEXT(AM468,"0.#"),1)=".",TRUE,FALSE)</formula>
    </cfRule>
  </conditionalFormatting>
  <conditionalFormatting sqref="AM469">
    <cfRule type="expression" dxfId="2265" priority="1753">
      <formula>IF(RIGHT(TEXT(AM469,"0.#"),1)=".",FALSE,TRUE)</formula>
    </cfRule>
    <cfRule type="expression" dxfId="2264" priority="1754">
      <formula>IF(RIGHT(TEXT(AM469,"0.#"),1)=".",TRUE,FALSE)</formula>
    </cfRule>
  </conditionalFormatting>
  <conditionalFormatting sqref="AU470">
    <cfRule type="expression" dxfId="2263" priority="1745">
      <formula>IF(RIGHT(TEXT(AU470,"0.#"),1)=".",FALSE,TRUE)</formula>
    </cfRule>
    <cfRule type="expression" dxfId="2262" priority="1746">
      <formula>IF(RIGHT(TEXT(AU470,"0.#"),1)=".",TRUE,FALSE)</formula>
    </cfRule>
  </conditionalFormatting>
  <conditionalFormatting sqref="AU468">
    <cfRule type="expression" dxfId="2261" priority="1749">
      <formula>IF(RIGHT(TEXT(AU468,"0.#"),1)=".",FALSE,TRUE)</formula>
    </cfRule>
    <cfRule type="expression" dxfId="2260" priority="1750">
      <formula>IF(RIGHT(TEXT(AU468,"0.#"),1)=".",TRUE,FALSE)</formula>
    </cfRule>
  </conditionalFormatting>
  <conditionalFormatting sqref="AU469">
    <cfRule type="expression" dxfId="2259" priority="1747">
      <formula>IF(RIGHT(TEXT(AU469,"0.#"),1)=".",FALSE,TRUE)</formula>
    </cfRule>
    <cfRule type="expression" dxfId="2258" priority="1748">
      <formula>IF(RIGHT(TEXT(AU469,"0.#"),1)=".",TRUE,FALSE)</formula>
    </cfRule>
  </conditionalFormatting>
  <conditionalFormatting sqref="AI470">
    <cfRule type="expression" dxfId="2257" priority="1739">
      <formula>IF(RIGHT(TEXT(AI470,"0.#"),1)=".",FALSE,TRUE)</formula>
    </cfRule>
    <cfRule type="expression" dxfId="2256" priority="1740">
      <formula>IF(RIGHT(TEXT(AI470,"0.#"),1)=".",TRUE,FALSE)</formula>
    </cfRule>
  </conditionalFormatting>
  <conditionalFormatting sqref="AI468">
    <cfRule type="expression" dxfId="2255" priority="1743">
      <formula>IF(RIGHT(TEXT(AI468,"0.#"),1)=".",FALSE,TRUE)</formula>
    </cfRule>
    <cfRule type="expression" dxfId="2254" priority="1744">
      <formula>IF(RIGHT(TEXT(AI468,"0.#"),1)=".",TRUE,FALSE)</formula>
    </cfRule>
  </conditionalFormatting>
  <conditionalFormatting sqref="AI469">
    <cfRule type="expression" dxfId="2253" priority="1741">
      <formula>IF(RIGHT(TEXT(AI469,"0.#"),1)=".",FALSE,TRUE)</formula>
    </cfRule>
    <cfRule type="expression" dxfId="2252" priority="1742">
      <formula>IF(RIGHT(TEXT(AI469,"0.#"),1)=".",TRUE,FALSE)</formula>
    </cfRule>
  </conditionalFormatting>
  <conditionalFormatting sqref="AQ468">
    <cfRule type="expression" dxfId="2251" priority="1733">
      <formula>IF(RIGHT(TEXT(AQ468,"0.#"),1)=".",FALSE,TRUE)</formula>
    </cfRule>
    <cfRule type="expression" dxfId="2250" priority="1734">
      <formula>IF(RIGHT(TEXT(AQ468,"0.#"),1)=".",TRUE,FALSE)</formula>
    </cfRule>
  </conditionalFormatting>
  <conditionalFormatting sqref="AQ469">
    <cfRule type="expression" dxfId="2249" priority="1737">
      <formula>IF(RIGHT(TEXT(AQ469,"0.#"),1)=".",FALSE,TRUE)</formula>
    </cfRule>
    <cfRule type="expression" dxfId="2248" priority="1738">
      <formula>IF(RIGHT(TEXT(AQ469,"0.#"),1)=".",TRUE,FALSE)</formula>
    </cfRule>
  </conditionalFormatting>
  <conditionalFormatting sqref="AQ470">
    <cfRule type="expression" dxfId="2247" priority="1735">
      <formula>IF(RIGHT(TEXT(AQ470,"0.#"),1)=".",FALSE,TRUE)</formula>
    </cfRule>
    <cfRule type="expression" dxfId="2246" priority="1736">
      <formula>IF(RIGHT(TEXT(AQ470,"0.#"),1)=".",TRUE,FALSE)</formula>
    </cfRule>
  </conditionalFormatting>
  <conditionalFormatting sqref="AE475">
    <cfRule type="expression" dxfId="2245" priority="1727">
      <formula>IF(RIGHT(TEXT(AE475,"0.#"),1)=".",FALSE,TRUE)</formula>
    </cfRule>
    <cfRule type="expression" dxfId="2244" priority="1728">
      <formula>IF(RIGHT(TEXT(AE475,"0.#"),1)=".",TRUE,FALSE)</formula>
    </cfRule>
  </conditionalFormatting>
  <conditionalFormatting sqref="AE473">
    <cfRule type="expression" dxfId="2243" priority="1731">
      <formula>IF(RIGHT(TEXT(AE473,"0.#"),1)=".",FALSE,TRUE)</formula>
    </cfRule>
    <cfRule type="expression" dxfId="2242" priority="1732">
      <formula>IF(RIGHT(TEXT(AE473,"0.#"),1)=".",TRUE,FALSE)</formula>
    </cfRule>
  </conditionalFormatting>
  <conditionalFormatting sqref="AE474">
    <cfRule type="expression" dxfId="2241" priority="1729">
      <formula>IF(RIGHT(TEXT(AE474,"0.#"),1)=".",FALSE,TRUE)</formula>
    </cfRule>
    <cfRule type="expression" dxfId="2240" priority="1730">
      <formula>IF(RIGHT(TEXT(AE474,"0.#"),1)=".",TRUE,FALSE)</formula>
    </cfRule>
  </conditionalFormatting>
  <conditionalFormatting sqref="AM475">
    <cfRule type="expression" dxfId="2239" priority="1721">
      <formula>IF(RIGHT(TEXT(AM475,"0.#"),1)=".",FALSE,TRUE)</formula>
    </cfRule>
    <cfRule type="expression" dxfId="2238" priority="1722">
      <formula>IF(RIGHT(TEXT(AM475,"0.#"),1)=".",TRUE,FALSE)</formula>
    </cfRule>
  </conditionalFormatting>
  <conditionalFormatting sqref="AM473">
    <cfRule type="expression" dxfId="2237" priority="1725">
      <formula>IF(RIGHT(TEXT(AM473,"0.#"),1)=".",FALSE,TRUE)</formula>
    </cfRule>
    <cfRule type="expression" dxfId="2236" priority="1726">
      <formula>IF(RIGHT(TEXT(AM473,"0.#"),1)=".",TRUE,FALSE)</formula>
    </cfRule>
  </conditionalFormatting>
  <conditionalFormatting sqref="AM474">
    <cfRule type="expression" dxfId="2235" priority="1723">
      <formula>IF(RIGHT(TEXT(AM474,"0.#"),1)=".",FALSE,TRUE)</formula>
    </cfRule>
    <cfRule type="expression" dxfId="2234" priority="1724">
      <formula>IF(RIGHT(TEXT(AM474,"0.#"),1)=".",TRUE,FALSE)</formula>
    </cfRule>
  </conditionalFormatting>
  <conditionalFormatting sqref="AU475">
    <cfRule type="expression" dxfId="2233" priority="1715">
      <formula>IF(RIGHT(TEXT(AU475,"0.#"),1)=".",FALSE,TRUE)</formula>
    </cfRule>
    <cfRule type="expression" dxfId="2232" priority="1716">
      <formula>IF(RIGHT(TEXT(AU475,"0.#"),1)=".",TRUE,FALSE)</formula>
    </cfRule>
  </conditionalFormatting>
  <conditionalFormatting sqref="AU473">
    <cfRule type="expression" dxfId="2231" priority="1719">
      <formula>IF(RIGHT(TEXT(AU473,"0.#"),1)=".",FALSE,TRUE)</formula>
    </cfRule>
    <cfRule type="expression" dxfId="2230" priority="1720">
      <formula>IF(RIGHT(TEXT(AU473,"0.#"),1)=".",TRUE,FALSE)</formula>
    </cfRule>
  </conditionalFormatting>
  <conditionalFormatting sqref="AU474">
    <cfRule type="expression" dxfId="2229" priority="1717">
      <formula>IF(RIGHT(TEXT(AU474,"0.#"),1)=".",FALSE,TRUE)</formula>
    </cfRule>
    <cfRule type="expression" dxfId="2228" priority="1718">
      <formula>IF(RIGHT(TEXT(AU474,"0.#"),1)=".",TRUE,FALSE)</formula>
    </cfRule>
  </conditionalFormatting>
  <conditionalFormatting sqref="AI475">
    <cfRule type="expression" dxfId="2227" priority="1709">
      <formula>IF(RIGHT(TEXT(AI475,"0.#"),1)=".",FALSE,TRUE)</formula>
    </cfRule>
    <cfRule type="expression" dxfId="2226" priority="1710">
      <formula>IF(RIGHT(TEXT(AI475,"0.#"),1)=".",TRUE,FALSE)</formula>
    </cfRule>
  </conditionalFormatting>
  <conditionalFormatting sqref="AI473">
    <cfRule type="expression" dxfId="2225" priority="1713">
      <formula>IF(RIGHT(TEXT(AI473,"0.#"),1)=".",FALSE,TRUE)</formula>
    </cfRule>
    <cfRule type="expression" dxfId="2224" priority="1714">
      <formula>IF(RIGHT(TEXT(AI473,"0.#"),1)=".",TRUE,FALSE)</formula>
    </cfRule>
  </conditionalFormatting>
  <conditionalFormatting sqref="AI474">
    <cfRule type="expression" dxfId="2223" priority="1711">
      <formula>IF(RIGHT(TEXT(AI474,"0.#"),1)=".",FALSE,TRUE)</formula>
    </cfRule>
    <cfRule type="expression" dxfId="2222" priority="1712">
      <formula>IF(RIGHT(TEXT(AI474,"0.#"),1)=".",TRUE,FALSE)</formula>
    </cfRule>
  </conditionalFormatting>
  <conditionalFormatting sqref="AQ473">
    <cfRule type="expression" dxfId="2221" priority="1703">
      <formula>IF(RIGHT(TEXT(AQ473,"0.#"),1)=".",FALSE,TRUE)</formula>
    </cfRule>
    <cfRule type="expression" dxfId="2220" priority="1704">
      <formula>IF(RIGHT(TEXT(AQ473,"0.#"),1)=".",TRUE,FALSE)</formula>
    </cfRule>
  </conditionalFormatting>
  <conditionalFormatting sqref="AQ474">
    <cfRule type="expression" dxfId="2219" priority="1707">
      <formula>IF(RIGHT(TEXT(AQ474,"0.#"),1)=".",FALSE,TRUE)</formula>
    </cfRule>
    <cfRule type="expression" dxfId="2218" priority="1708">
      <formula>IF(RIGHT(TEXT(AQ474,"0.#"),1)=".",TRUE,FALSE)</formula>
    </cfRule>
  </conditionalFormatting>
  <conditionalFormatting sqref="AQ475">
    <cfRule type="expression" dxfId="2217" priority="1705">
      <formula>IF(RIGHT(TEXT(AQ475,"0.#"),1)=".",FALSE,TRUE)</formula>
    </cfRule>
    <cfRule type="expression" dxfId="2216" priority="1706">
      <formula>IF(RIGHT(TEXT(AQ475,"0.#"),1)=".",TRUE,FALSE)</formula>
    </cfRule>
  </conditionalFormatting>
  <conditionalFormatting sqref="AE480">
    <cfRule type="expression" dxfId="2215" priority="1697">
      <formula>IF(RIGHT(TEXT(AE480,"0.#"),1)=".",FALSE,TRUE)</formula>
    </cfRule>
    <cfRule type="expression" dxfId="2214" priority="1698">
      <formula>IF(RIGHT(TEXT(AE480,"0.#"),1)=".",TRUE,FALSE)</formula>
    </cfRule>
  </conditionalFormatting>
  <conditionalFormatting sqref="AE478">
    <cfRule type="expression" dxfId="2213" priority="1701">
      <formula>IF(RIGHT(TEXT(AE478,"0.#"),1)=".",FALSE,TRUE)</formula>
    </cfRule>
    <cfRule type="expression" dxfId="2212" priority="1702">
      <formula>IF(RIGHT(TEXT(AE478,"0.#"),1)=".",TRUE,FALSE)</formula>
    </cfRule>
  </conditionalFormatting>
  <conditionalFormatting sqref="AE479">
    <cfRule type="expression" dxfId="2211" priority="1699">
      <formula>IF(RIGHT(TEXT(AE479,"0.#"),1)=".",FALSE,TRUE)</formula>
    </cfRule>
    <cfRule type="expression" dxfId="2210" priority="1700">
      <formula>IF(RIGHT(TEXT(AE479,"0.#"),1)=".",TRUE,FALSE)</formula>
    </cfRule>
  </conditionalFormatting>
  <conditionalFormatting sqref="AM480">
    <cfRule type="expression" dxfId="2209" priority="1691">
      <formula>IF(RIGHT(TEXT(AM480,"0.#"),1)=".",FALSE,TRUE)</formula>
    </cfRule>
    <cfRule type="expression" dxfId="2208" priority="1692">
      <formula>IF(RIGHT(TEXT(AM480,"0.#"),1)=".",TRUE,FALSE)</formula>
    </cfRule>
  </conditionalFormatting>
  <conditionalFormatting sqref="AM478">
    <cfRule type="expression" dxfId="2207" priority="1695">
      <formula>IF(RIGHT(TEXT(AM478,"0.#"),1)=".",FALSE,TRUE)</formula>
    </cfRule>
    <cfRule type="expression" dxfId="2206" priority="1696">
      <formula>IF(RIGHT(TEXT(AM478,"0.#"),1)=".",TRUE,FALSE)</formula>
    </cfRule>
  </conditionalFormatting>
  <conditionalFormatting sqref="AM479">
    <cfRule type="expression" dxfId="2205" priority="1693">
      <formula>IF(RIGHT(TEXT(AM479,"0.#"),1)=".",FALSE,TRUE)</formula>
    </cfRule>
    <cfRule type="expression" dxfId="2204" priority="1694">
      <formula>IF(RIGHT(TEXT(AM479,"0.#"),1)=".",TRUE,FALSE)</formula>
    </cfRule>
  </conditionalFormatting>
  <conditionalFormatting sqref="AU480">
    <cfRule type="expression" dxfId="2203" priority="1685">
      <formula>IF(RIGHT(TEXT(AU480,"0.#"),1)=".",FALSE,TRUE)</formula>
    </cfRule>
    <cfRule type="expression" dxfId="2202" priority="1686">
      <formula>IF(RIGHT(TEXT(AU480,"0.#"),1)=".",TRUE,FALSE)</formula>
    </cfRule>
  </conditionalFormatting>
  <conditionalFormatting sqref="AU478">
    <cfRule type="expression" dxfId="2201" priority="1689">
      <formula>IF(RIGHT(TEXT(AU478,"0.#"),1)=".",FALSE,TRUE)</formula>
    </cfRule>
    <cfRule type="expression" dxfId="2200" priority="1690">
      <formula>IF(RIGHT(TEXT(AU478,"0.#"),1)=".",TRUE,FALSE)</formula>
    </cfRule>
  </conditionalFormatting>
  <conditionalFormatting sqref="AU479">
    <cfRule type="expression" dxfId="2199" priority="1687">
      <formula>IF(RIGHT(TEXT(AU479,"0.#"),1)=".",FALSE,TRUE)</formula>
    </cfRule>
    <cfRule type="expression" dxfId="2198" priority="1688">
      <formula>IF(RIGHT(TEXT(AU479,"0.#"),1)=".",TRUE,FALSE)</formula>
    </cfRule>
  </conditionalFormatting>
  <conditionalFormatting sqref="AI480">
    <cfRule type="expression" dxfId="2197" priority="1679">
      <formula>IF(RIGHT(TEXT(AI480,"0.#"),1)=".",FALSE,TRUE)</formula>
    </cfRule>
    <cfRule type="expression" dxfId="2196" priority="1680">
      <formula>IF(RIGHT(TEXT(AI480,"0.#"),1)=".",TRUE,FALSE)</formula>
    </cfRule>
  </conditionalFormatting>
  <conditionalFormatting sqref="AI478">
    <cfRule type="expression" dxfId="2195" priority="1683">
      <formula>IF(RIGHT(TEXT(AI478,"0.#"),1)=".",FALSE,TRUE)</formula>
    </cfRule>
    <cfRule type="expression" dxfId="2194" priority="1684">
      <formula>IF(RIGHT(TEXT(AI478,"0.#"),1)=".",TRUE,FALSE)</formula>
    </cfRule>
  </conditionalFormatting>
  <conditionalFormatting sqref="AI479">
    <cfRule type="expression" dxfId="2193" priority="1681">
      <formula>IF(RIGHT(TEXT(AI479,"0.#"),1)=".",FALSE,TRUE)</formula>
    </cfRule>
    <cfRule type="expression" dxfId="2192" priority="1682">
      <formula>IF(RIGHT(TEXT(AI479,"0.#"),1)=".",TRUE,FALSE)</formula>
    </cfRule>
  </conditionalFormatting>
  <conditionalFormatting sqref="AQ478">
    <cfRule type="expression" dxfId="2191" priority="1673">
      <formula>IF(RIGHT(TEXT(AQ478,"0.#"),1)=".",FALSE,TRUE)</formula>
    </cfRule>
    <cfRule type="expression" dxfId="2190" priority="1674">
      <formula>IF(RIGHT(TEXT(AQ478,"0.#"),1)=".",TRUE,FALSE)</formula>
    </cfRule>
  </conditionalFormatting>
  <conditionalFormatting sqref="AQ479">
    <cfRule type="expression" dxfId="2189" priority="1677">
      <formula>IF(RIGHT(TEXT(AQ479,"0.#"),1)=".",FALSE,TRUE)</formula>
    </cfRule>
    <cfRule type="expression" dxfId="2188" priority="1678">
      <formula>IF(RIGHT(TEXT(AQ479,"0.#"),1)=".",TRUE,FALSE)</formula>
    </cfRule>
  </conditionalFormatting>
  <conditionalFormatting sqref="AQ480">
    <cfRule type="expression" dxfId="2187" priority="1675">
      <formula>IF(RIGHT(TEXT(AQ480,"0.#"),1)=".",FALSE,TRUE)</formula>
    </cfRule>
    <cfRule type="expression" dxfId="2186" priority="1676">
      <formula>IF(RIGHT(TEXT(AQ480,"0.#"),1)=".",TRUE,FALSE)</formula>
    </cfRule>
  </conditionalFormatting>
  <conditionalFormatting sqref="AM47">
    <cfRule type="expression" dxfId="2185" priority="1967">
      <formula>IF(RIGHT(TEXT(AM47,"0.#"),1)=".",FALSE,TRUE)</formula>
    </cfRule>
    <cfRule type="expression" dxfId="2184" priority="1968">
      <formula>IF(RIGHT(TEXT(AM47,"0.#"),1)=".",TRUE,FALSE)</formula>
    </cfRule>
  </conditionalFormatting>
  <conditionalFormatting sqref="AI46">
    <cfRule type="expression" dxfId="2183" priority="1971">
      <formula>IF(RIGHT(TEXT(AI46,"0.#"),1)=".",FALSE,TRUE)</formula>
    </cfRule>
    <cfRule type="expression" dxfId="2182" priority="1972">
      <formula>IF(RIGHT(TEXT(AI46,"0.#"),1)=".",TRUE,FALSE)</formula>
    </cfRule>
  </conditionalFormatting>
  <conditionalFormatting sqref="AM46">
    <cfRule type="expression" dxfId="2181" priority="1969">
      <formula>IF(RIGHT(TEXT(AM46,"0.#"),1)=".",FALSE,TRUE)</formula>
    </cfRule>
    <cfRule type="expression" dxfId="2180" priority="1970">
      <formula>IF(RIGHT(TEXT(AM46,"0.#"),1)=".",TRUE,FALSE)</formula>
    </cfRule>
  </conditionalFormatting>
  <conditionalFormatting sqref="AU46:AU48">
    <cfRule type="expression" dxfId="2179" priority="1961">
      <formula>IF(RIGHT(TEXT(AU46,"0.#"),1)=".",FALSE,TRUE)</formula>
    </cfRule>
    <cfRule type="expression" dxfId="2178" priority="1962">
      <formula>IF(RIGHT(TEXT(AU46,"0.#"),1)=".",TRUE,FALSE)</formula>
    </cfRule>
  </conditionalFormatting>
  <conditionalFormatting sqref="AM48">
    <cfRule type="expression" dxfId="2177" priority="1965">
      <formula>IF(RIGHT(TEXT(AM48,"0.#"),1)=".",FALSE,TRUE)</formula>
    </cfRule>
    <cfRule type="expression" dxfId="2176" priority="1966">
      <formula>IF(RIGHT(TEXT(AM48,"0.#"),1)=".",TRUE,FALSE)</formula>
    </cfRule>
  </conditionalFormatting>
  <conditionalFormatting sqref="AQ46:AQ48">
    <cfRule type="expression" dxfId="2175" priority="1963">
      <formula>IF(RIGHT(TEXT(AQ46,"0.#"),1)=".",FALSE,TRUE)</formula>
    </cfRule>
    <cfRule type="expression" dxfId="2174" priority="1964">
      <formula>IF(RIGHT(TEXT(AQ46,"0.#"),1)=".",TRUE,FALSE)</formula>
    </cfRule>
  </conditionalFormatting>
  <conditionalFormatting sqref="AE146:AE147 AI146:AI147 AM146:AM147 AQ146:AQ147 AU146:AU147">
    <cfRule type="expression" dxfId="2173" priority="1955">
      <formula>IF(RIGHT(TEXT(AE146,"0.#"),1)=".",FALSE,TRUE)</formula>
    </cfRule>
    <cfRule type="expression" dxfId="2172" priority="1956">
      <formula>IF(RIGHT(TEXT(AE146,"0.#"),1)=".",TRUE,FALSE)</formula>
    </cfRule>
  </conditionalFormatting>
  <conditionalFormatting sqref="AE138:AE139 AI138:AI139 AM138:AM139 AQ138:AQ139 AU138:AU139">
    <cfRule type="expression" dxfId="2171" priority="1959">
      <formula>IF(RIGHT(TEXT(AE138,"0.#"),1)=".",FALSE,TRUE)</formula>
    </cfRule>
    <cfRule type="expression" dxfId="2170" priority="1960">
      <formula>IF(RIGHT(TEXT(AE138,"0.#"),1)=".",TRUE,FALSE)</formula>
    </cfRule>
  </conditionalFormatting>
  <conditionalFormatting sqref="AE142:AE143 AI142:AI143 AM142:AM143 AQ142:AQ143 AU142:AU143">
    <cfRule type="expression" dxfId="2169" priority="1957">
      <formula>IF(RIGHT(TEXT(AE142,"0.#"),1)=".",FALSE,TRUE)</formula>
    </cfRule>
    <cfRule type="expression" dxfId="2168" priority="1958">
      <formula>IF(RIGHT(TEXT(AE142,"0.#"),1)=".",TRUE,FALSE)</formula>
    </cfRule>
  </conditionalFormatting>
  <conditionalFormatting sqref="AE198:AE199 AI198:AI199 AM198:AM199 AQ198:AQ199 AU198:AU199">
    <cfRule type="expression" dxfId="2167" priority="1949">
      <formula>IF(RIGHT(TEXT(AE198,"0.#"),1)=".",FALSE,TRUE)</formula>
    </cfRule>
    <cfRule type="expression" dxfId="2166" priority="1950">
      <formula>IF(RIGHT(TEXT(AE198,"0.#"),1)=".",TRUE,FALSE)</formula>
    </cfRule>
  </conditionalFormatting>
  <conditionalFormatting sqref="AE150:AE151 AI150:AI151 AM150:AM151 AQ150:AQ151 AU150:AU151">
    <cfRule type="expression" dxfId="2165" priority="1953">
      <formula>IF(RIGHT(TEXT(AE150,"0.#"),1)=".",FALSE,TRUE)</formula>
    </cfRule>
    <cfRule type="expression" dxfId="2164" priority="1954">
      <formula>IF(RIGHT(TEXT(AE150,"0.#"),1)=".",TRUE,FALSE)</formula>
    </cfRule>
  </conditionalFormatting>
  <conditionalFormatting sqref="AE194:AE195 AI194:AI195 AM194:AM195 AQ194:AQ195 AU194:AU195">
    <cfRule type="expression" dxfId="2163" priority="1951">
      <formula>IF(RIGHT(TEXT(AE194,"0.#"),1)=".",FALSE,TRUE)</formula>
    </cfRule>
    <cfRule type="expression" dxfId="2162" priority="1952">
      <formula>IF(RIGHT(TEXT(AE194,"0.#"),1)=".",TRUE,FALSE)</formula>
    </cfRule>
  </conditionalFormatting>
  <conditionalFormatting sqref="AE210:AE211 AI210:AI211 AM210:AM211 AQ210:AQ211 AU210:AU211">
    <cfRule type="expression" dxfId="2161" priority="1943">
      <formula>IF(RIGHT(TEXT(AE210,"0.#"),1)=".",FALSE,TRUE)</formula>
    </cfRule>
    <cfRule type="expression" dxfId="2160" priority="1944">
      <formula>IF(RIGHT(TEXT(AE210,"0.#"),1)=".",TRUE,FALSE)</formula>
    </cfRule>
  </conditionalFormatting>
  <conditionalFormatting sqref="AE202:AE203 AI202:AI203 AM202:AM203 AQ202:AQ203 AU202:AU203">
    <cfRule type="expression" dxfId="2159" priority="1947">
      <formula>IF(RIGHT(TEXT(AE202,"0.#"),1)=".",FALSE,TRUE)</formula>
    </cfRule>
    <cfRule type="expression" dxfId="2158" priority="1948">
      <formula>IF(RIGHT(TEXT(AE202,"0.#"),1)=".",TRUE,FALSE)</formula>
    </cfRule>
  </conditionalFormatting>
  <conditionalFormatting sqref="AE206:AE207 AI206:AI207 AM206:AM207 AQ206:AQ207 AU206:AU207">
    <cfRule type="expression" dxfId="2157" priority="1945">
      <formula>IF(RIGHT(TEXT(AE206,"0.#"),1)=".",FALSE,TRUE)</formula>
    </cfRule>
    <cfRule type="expression" dxfId="2156" priority="1946">
      <formula>IF(RIGHT(TEXT(AE206,"0.#"),1)=".",TRUE,FALSE)</formula>
    </cfRule>
  </conditionalFormatting>
  <conditionalFormatting sqref="AE262:AE263 AI262:AI263 AM262:AM263 AQ262:AQ263 AU262:AU263">
    <cfRule type="expression" dxfId="2155" priority="1937">
      <formula>IF(RIGHT(TEXT(AE262,"0.#"),1)=".",FALSE,TRUE)</formula>
    </cfRule>
    <cfRule type="expression" dxfId="2154" priority="1938">
      <formula>IF(RIGHT(TEXT(AE262,"0.#"),1)=".",TRUE,FALSE)</formula>
    </cfRule>
  </conditionalFormatting>
  <conditionalFormatting sqref="AE254:AE255 AI254:AI255 AM254:AM255 AQ254:AQ255 AU254:AU255">
    <cfRule type="expression" dxfId="2153" priority="1941">
      <formula>IF(RIGHT(TEXT(AE254,"0.#"),1)=".",FALSE,TRUE)</formula>
    </cfRule>
    <cfRule type="expression" dxfId="2152" priority="1942">
      <formula>IF(RIGHT(TEXT(AE254,"0.#"),1)=".",TRUE,FALSE)</formula>
    </cfRule>
  </conditionalFormatting>
  <conditionalFormatting sqref="AE258:AE259 AI258:AI259 AM258:AM259 AQ258:AQ259 AU258:AU259">
    <cfRule type="expression" dxfId="2151" priority="1939">
      <formula>IF(RIGHT(TEXT(AE258,"0.#"),1)=".",FALSE,TRUE)</formula>
    </cfRule>
    <cfRule type="expression" dxfId="2150" priority="1940">
      <formula>IF(RIGHT(TEXT(AE258,"0.#"),1)=".",TRUE,FALSE)</formula>
    </cfRule>
  </conditionalFormatting>
  <conditionalFormatting sqref="AE314:AE315 AI314:AI315 AM314:AM315 AQ314:AQ315 AU314:AU315">
    <cfRule type="expression" dxfId="2149" priority="1931">
      <formula>IF(RIGHT(TEXT(AE314,"0.#"),1)=".",FALSE,TRUE)</formula>
    </cfRule>
    <cfRule type="expression" dxfId="2148" priority="1932">
      <formula>IF(RIGHT(TEXT(AE314,"0.#"),1)=".",TRUE,FALSE)</formula>
    </cfRule>
  </conditionalFormatting>
  <conditionalFormatting sqref="AE266:AE267 AI266:AI267 AM266:AM267 AQ266:AQ267 AU266:AU267">
    <cfRule type="expression" dxfId="2147" priority="1935">
      <formula>IF(RIGHT(TEXT(AE266,"0.#"),1)=".",FALSE,TRUE)</formula>
    </cfRule>
    <cfRule type="expression" dxfId="2146" priority="1936">
      <formula>IF(RIGHT(TEXT(AE266,"0.#"),1)=".",TRUE,FALSE)</formula>
    </cfRule>
  </conditionalFormatting>
  <conditionalFormatting sqref="AE270:AE271 AI270:AI271 AM270:AM271 AQ270:AQ271 AU270:AU271">
    <cfRule type="expression" dxfId="2145" priority="1933">
      <formula>IF(RIGHT(TEXT(AE270,"0.#"),1)=".",FALSE,TRUE)</formula>
    </cfRule>
    <cfRule type="expression" dxfId="2144" priority="1934">
      <formula>IF(RIGHT(TEXT(AE270,"0.#"),1)=".",TRUE,FALSE)</formula>
    </cfRule>
  </conditionalFormatting>
  <conditionalFormatting sqref="AE326:AE327 AI326:AI327 AM326:AM327 AQ326:AQ327 AU326:AU327">
    <cfRule type="expression" dxfId="2143" priority="1925">
      <formula>IF(RIGHT(TEXT(AE326,"0.#"),1)=".",FALSE,TRUE)</formula>
    </cfRule>
    <cfRule type="expression" dxfId="2142" priority="1926">
      <formula>IF(RIGHT(TEXT(AE326,"0.#"),1)=".",TRUE,FALSE)</formula>
    </cfRule>
  </conditionalFormatting>
  <conditionalFormatting sqref="AE318:AE319 AI318:AI319 AM318:AM319 AQ318:AQ319 AU318:AU319">
    <cfRule type="expression" dxfId="2141" priority="1929">
      <formula>IF(RIGHT(TEXT(AE318,"0.#"),1)=".",FALSE,TRUE)</formula>
    </cfRule>
    <cfRule type="expression" dxfId="2140" priority="1930">
      <formula>IF(RIGHT(TEXT(AE318,"0.#"),1)=".",TRUE,FALSE)</formula>
    </cfRule>
  </conditionalFormatting>
  <conditionalFormatting sqref="AE322:AE323 AI322:AI323 AM322:AM323 AQ322:AQ323 AU322:AU323">
    <cfRule type="expression" dxfId="2139" priority="1927">
      <formula>IF(RIGHT(TEXT(AE322,"0.#"),1)=".",FALSE,TRUE)</formula>
    </cfRule>
    <cfRule type="expression" dxfId="2138" priority="1928">
      <formula>IF(RIGHT(TEXT(AE322,"0.#"),1)=".",TRUE,FALSE)</formula>
    </cfRule>
  </conditionalFormatting>
  <conditionalFormatting sqref="AE378:AE379 AI378:AI379 AM378:AM379 AQ378:AQ379 AU378:AU379">
    <cfRule type="expression" dxfId="2137" priority="1919">
      <formula>IF(RIGHT(TEXT(AE378,"0.#"),1)=".",FALSE,TRUE)</formula>
    </cfRule>
    <cfRule type="expression" dxfId="2136" priority="1920">
      <formula>IF(RIGHT(TEXT(AE378,"0.#"),1)=".",TRUE,FALSE)</formula>
    </cfRule>
  </conditionalFormatting>
  <conditionalFormatting sqref="AE330:AE331 AI330:AI331 AM330:AM331 AQ330:AQ331 AU330:AU331">
    <cfRule type="expression" dxfId="2135" priority="1923">
      <formula>IF(RIGHT(TEXT(AE330,"0.#"),1)=".",FALSE,TRUE)</formula>
    </cfRule>
    <cfRule type="expression" dxfId="2134" priority="1924">
      <formula>IF(RIGHT(TEXT(AE330,"0.#"),1)=".",TRUE,FALSE)</formula>
    </cfRule>
  </conditionalFormatting>
  <conditionalFormatting sqref="AE374:AE375 AI374:AI375 AM374:AM375 AQ374:AQ375 AU374:AU375">
    <cfRule type="expression" dxfId="2133" priority="1921">
      <formula>IF(RIGHT(TEXT(AE374,"0.#"),1)=".",FALSE,TRUE)</formula>
    </cfRule>
    <cfRule type="expression" dxfId="2132" priority="1922">
      <formula>IF(RIGHT(TEXT(AE374,"0.#"),1)=".",TRUE,FALSE)</formula>
    </cfRule>
  </conditionalFormatting>
  <conditionalFormatting sqref="AE390:AE391 AI390:AI391 AM390:AM391 AQ390:AQ391 AU390:AU391">
    <cfRule type="expression" dxfId="2131" priority="1913">
      <formula>IF(RIGHT(TEXT(AE390,"0.#"),1)=".",FALSE,TRUE)</formula>
    </cfRule>
    <cfRule type="expression" dxfId="2130" priority="1914">
      <formula>IF(RIGHT(TEXT(AE390,"0.#"),1)=".",TRUE,FALSE)</formula>
    </cfRule>
  </conditionalFormatting>
  <conditionalFormatting sqref="AE382:AE383 AI382:AI383 AM382:AM383 AQ382:AQ383 AU382:AU383">
    <cfRule type="expression" dxfId="2129" priority="1917">
      <formula>IF(RIGHT(TEXT(AE382,"0.#"),1)=".",FALSE,TRUE)</formula>
    </cfRule>
    <cfRule type="expression" dxfId="2128" priority="1918">
      <formula>IF(RIGHT(TEXT(AE382,"0.#"),1)=".",TRUE,FALSE)</formula>
    </cfRule>
  </conditionalFormatting>
  <conditionalFormatting sqref="AE386:AE387 AI386:AI387 AM386:AM387 AQ386:AQ387 AU386:AU387">
    <cfRule type="expression" dxfId="2127" priority="1915">
      <formula>IF(RIGHT(TEXT(AE386,"0.#"),1)=".",FALSE,TRUE)</formula>
    </cfRule>
    <cfRule type="expression" dxfId="2126" priority="1916">
      <formula>IF(RIGHT(TEXT(AE386,"0.#"),1)=".",TRUE,FALSE)</formula>
    </cfRule>
  </conditionalFormatting>
  <conditionalFormatting sqref="AE440">
    <cfRule type="expression" dxfId="2125" priority="1907">
      <formula>IF(RIGHT(TEXT(AE440,"0.#"),1)=".",FALSE,TRUE)</formula>
    </cfRule>
    <cfRule type="expression" dxfId="2124" priority="1908">
      <formula>IF(RIGHT(TEXT(AE440,"0.#"),1)=".",TRUE,FALSE)</formula>
    </cfRule>
  </conditionalFormatting>
  <conditionalFormatting sqref="AE438">
    <cfRule type="expression" dxfId="2123" priority="1911">
      <formula>IF(RIGHT(TEXT(AE438,"0.#"),1)=".",FALSE,TRUE)</formula>
    </cfRule>
    <cfRule type="expression" dxfId="2122" priority="1912">
      <formula>IF(RIGHT(TEXT(AE438,"0.#"),1)=".",TRUE,FALSE)</formula>
    </cfRule>
  </conditionalFormatting>
  <conditionalFormatting sqref="AE439">
    <cfRule type="expression" dxfId="2121" priority="1909">
      <formula>IF(RIGHT(TEXT(AE439,"0.#"),1)=".",FALSE,TRUE)</formula>
    </cfRule>
    <cfRule type="expression" dxfId="2120" priority="1910">
      <formula>IF(RIGHT(TEXT(AE439,"0.#"),1)=".",TRUE,FALSE)</formula>
    </cfRule>
  </conditionalFormatting>
  <conditionalFormatting sqref="AM440">
    <cfRule type="expression" dxfId="2119" priority="1901">
      <formula>IF(RIGHT(TEXT(AM440,"0.#"),1)=".",FALSE,TRUE)</formula>
    </cfRule>
    <cfRule type="expression" dxfId="2118" priority="1902">
      <formula>IF(RIGHT(TEXT(AM440,"0.#"),1)=".",TRUE,FALSE)</formula>
    </cfRule>
  </conditionalFormatting>
  <conditionalFormatting sqref="AM438">
    <cfRule type="expression" dxfId="2117" priority="1905">
      <formula>IF(RIGHT(TEXT(AM438,"0.#"),1)=".",FALSE,TRUE)</formula>
    </cfRule>
    <cfRule type="expression" dxfId="2116" priority="1906">
      <formula>IF(RIGHT(TEXT(AM438,"0.#"),1)=".",TRUE,FALSE)</formula>
    </cfRule>
  </conditionalFormatting>
  <conditionalFormatting sqref="AM439">
    <cfRule type="expression" dxfId="2115" priority="1903">
      <formula>IF(RIGHT(TEXT(AM439,"0.#"),1)=".",FALSE,TRUE)</formula>
    </cfRule>
    <cfRule type="expression" dxfId="2114" priority="1904">
      <formula>IF(RIGHT(TEXT(AM439,"0.#"),1)=".",TRUE,FALSE)</formula>
    </cfRule>
  </conditionalFormatting>
  <conditionalFormatting sqref="AU440">
    <cfRule type="expression" dxfId="2113" priority="1895">
      <formula>IF(RIGHT(TEXT(AU440,"0.#"),1)=".",FALSE,TRUE)</formula>
    </cfRule>
    <cfRule type="expression" dxfId="2112" priority="1896">
      <formula>IF(RIGHT(TEXT(AU440,"0.#"),1)=".",TRUE,FALSE)</formula>
    </cfRule>
  </conditionalFormatting>
  <conditionalFormatting sqref="AU438">
    <cfRule type="expression" dxfId="2111" priority="1899">
      <formula>IF(RIGHT(TEXT(AU438,"0.#"),1)=".",FALSE,TRUE)</formula>
    </cfRule>
    <cfRule type="expression" dxfId="2110" priority="1900">
      <formula>IF(RIGHT(TEXT(AU438,"0.#"),1)=".",TRUE,FALSE)</formula>
    </cfRule>
  </conditionalFormatting>
  <conditionalFormatting sqref="AU439">
    <cfRule type="expression" dxfId="2109" priority="1897">
      <formula>IF(RIGHT(TEXT(AU439,"0.#"),1)=".",FALSE,TRUE)</formula>
    </cfRule>
    <cfRule type="expression" dxfId="2108" priority="1898">
      <formula>IF(RIGHT(TEXT(AU439,"0.#"),1)=".",TRUE,FALSE)</formula>
    </cfRule>
  </conditionalFormatting>
  <conditionalFormatting sqref="AI440">
    <cfRule type="expression" dxfId="2107" priority="1889">
      <formula>IF(RIGHT(TEXT(AI440,"0.#"),1)=".",FALSE,TRUE)</formula>
    </cfRule>
    <cfRule type="expression" dxfId="2106" priority="1890">
      <formula>IF(RIGHT(TEXT(AI440,"0.#"),1)=".",TRUE,FALSE)</formula>
    </cfRule>
  </conditionalFormatting>
  <conditionalFormatting sqref="AI438">
    <cfRule type="expression" dxfId="2105" priority="1893">
      <formula>IF(RIGHT(TEXT(AI438,"0.#"),1)=".",FALSE,TRUE)</formula>
    </cfRule>
    <cfRule type="expression" dxfId="2104" priority="1894">
      <formula>IF(RIGHT(TEXT(AI438,"0.#"),1)=".",TRUE,FALSE)</formula>
    </cfRule>
  </conditionalFormatting>
  <conditionalFormatting sqref="AI439">
    <cfRule type="expression" dxfId="2103" priority="1891">
      <formula>IF(RIGHT(TEXT(AI439,"0.#"),1)=".",FALSE,TRUE)</formula>
    </cfRule>
    <cfRule type="expression" dxfId="2102" priority="1892">
      <formula>IF(RIGHT(TEXT(AI439,"0.#"),1)=".",TRUE,FALSE)</formula>
    </cfRule>
  </conditionalFormatting>
  <conditionalFormatting sqref="AQ438">
    <cfRule type="expression" dxfId="2101" priority="1883">
      <formula>IF(RIGHT(TEXT(AQ438,"0.#"),1)=".",FALSE,TRUE)</formula>
    </cfRule>
    <cfRule type="expression" dxfId="2100" priority="1884">
      <formula>IF(RIGHT(TEXT(AQ438,"0.#"),1)=".",TRUE,FALSE)</formula>
    </cfRule>
  </conditionalFormatting>
  <conditionalFormatting sqref="AQ439">
    <cfRule type="expression" dxfId="2099" priority="1887">
      <formula>IF(RIGHT(TEXT(AQ439,"0.#"),1)=".",FALSE,TRUE)</formula>
    </cfRule>
    <cfRule type="expression" dxfId="2098" priority="1888">
      <formula>IF(RIGHT(TEXT(AQ439,"0.#"),1)=".",TRUE,FALSE)</formula>
    </cfRule>
  </conditionalFormatting>
  <conditionalFormatting sqref="AQ440">
    <cfRule type="expression" dxfId="2097" priority="1885">
      <formula>IF(RIGHT(TEXT(AQ440,"0.#"),1)=".",FALSE,TRUE)</formula>
    </cfRule>
    <cfRule type="expression" dxfId="2096" priority="1886">
      <formula>IF(RIGHT(TEXT(AQ440,"0.#"),1)=".",TRUE,FALSE)</formula>
    </cfRule>
  </conditionalFormatting>
  <conditionalFormatting sqref="AE445">
    <cfRule type="expression" dxfId="2095" priority="1877">
      <formula>IF(RIGHT(TEXT(AE445,"0.#"),1)=".",FALSE,TRUE)</formula>
    </cfRule>
    <cfRule type="expression" dxfId="2094" priority="1878">
      <formula>IF(RIGHT(TEXT(AE445,"0.#"),1)=".",TRUE,FALSE)</formula>
    </cfRule>
  </conditionalFormatting>
  <conditionalFormatting sqref="AE443">
    <cfRule type="expression" dxfId="2093" priority="1881">
      <formula>IF(RIGHT(TEXT(AE443,"0.#"),1)=".",FALSE,TRUE)</formula>
    </cfRule>
    <cfRule type="expression" dxfId="2092" priority="1882">
      <formula>IF(RIGHT(TEXT(AE443,"0.#"),1)=".",TRUE,FALSE)</formula>
    </cfRule>
  </conditionalFormatting>
  <conditionalFormatting sqref="AE444">
    <cfRule type="expression" dxfId="2091" priority="1879">
      <formula>IF(RIGHT(TEXT(AE444,"0.#"),1)=".",FALSE,TRUE)</formula>
    </cfRule>
    <cfRule type="expression" dxfId="2090" priority="1880">
      <formula>IF(RIGHT(TEXT(AE444,"0.#"),1)=".",TRUE,FALSE)</formula>
    </cfRule>
  </conditionalFormatting>
  <conditionalFormatting sqref="AM445">
    <cfRule type="expression" dxfId="2089" priority="1871">
      <formula>IF(RIGHT(TEXT(AM445,"0.#"),1)=".",FALSE,TRUE)</formula>
    </cfRule>
    <cfRule type="expression" dxfId="2088" priority="1872">
      <formula>IF(RIGHT(TEXT(AM445,"0.#"),1)=".",TRUE,FALSE)</formula>
    </cfRule>
  </conditionalFormatting>
  <conditionalFormatting sqref="AM443">
    <cfRule type="expression" dxfId="2087" priority="1875">
      <formula>IF(RIGHT(TEXT(AM443,"0.#"),1)=".",FALSE,TRUE)</formula>
    </cfRule>
    <cfRule type="expression" dxfId="2086" priority="1876">
      <formula>IF(RIGHT(TEXT(AM443,"0.#"),1)=".",TRUE,FALSE)</formula>
    </cfRule>
  </conditionalFormatting>
  <conditionalFormatting sqref="AM444">
    <cfRule type="expression" dxfId="2085" priority="1873">
      <formula>IF(RIGHT(TEXT(AM444,"0.#"),1)=".",FALSE,TRUE)</formula>
    </cfRule>
    <cfRule type="expression" dxfId="2084" priority="1874">
      <formula>IF(RIGHT(TEXT(AM444,"0.#"),1)=".",TRUE,FALSE)</formula>
    </cfRule>
  </conditionalFormatting>
  <conditionalFormatting sqref="AU445">
    <cfRule type="expression" dxfId="2083" priority="1865">
      <formula>IF(RIGHT(TEXT(AU445,"0.#"),1)=".",FALSE,TRUE)</formula>
    </cfRule>
    <cfRule type="expression" dxfId="2082" priority="1866">
      <formula>IF(RIGHT(TEXT(AU445,"0.#"),1)=".",TRUE,FALSE)</formula>
    </cfRule>
  </conditionalFormatting>
  <conditionalFormatting sqref="AU443">
    <cfRule type="expression" dxfId="2081" priority="1869">
      <formula>IF(RIGHT(TEXT(AU443,"0.#"),1)=".",FALSE,TRUE)</formula>
    </cfRule>
    <cfRule type="expression" dxfId="2080" priority="1870">
      <formula>IF(RIGHT(TEXT(AU443,"0.#"),1)=".",TRUE,FALSE)</formula>
    </cfRule>
  </conditionalFormatting>
  <conditionalFormatting sqref="AU444">
    <cfRule type="expression" dxfId="2079" priority="1867">
      <formula>IF(RIGHT(TEXT(AU444,"0.#"),1)=".",FALSE,TRUE)</formula>
    </cfRule>
    <cfRule type="expression" dxfId="2078" priority="1868">
      <formula>IF(RIGHT(TEXT(AU444,"0.#"),1)=".",TRUE,FALSE)</formula>
    </cfRule>
  </conditionalFormatting>
  <conditionalFormatting sqref="AI445">
    <cfRule type="expression" dxfId="2077" priority="1859">
      <formula>IF(RIGHT(TEXT(AI445,"0.#"),1)=".",FALSE,TRUE)</formula>
    </cfRule>
    <cfRule type="expression" dxfId="2076" priority="1860">
      <formula>IF(RIGHT(TEXT(AI445,"0.#"),1)=".",TRUE,FALSE)</formula>
    </cfRule>
  </conditionalFormatting>
  <conditionalFormatting sqref="AI443">
    <cfRule type="expression" dxfId="2075" priority="1863">
      <formula>IF(RIGHT(TEXT(AI443,"0.#"),1)=".",FALSE,TRUE)</formula>
    </cfRule>
    <cfRule type="expression" dxfId="2074" priority="1864">
      <formula>IF(RIGHT(TEXT(AI443,"0.#"),1)=".",TRUE,FALSE)</formula>
    </cfRule>
  </conditionalFormatting>
  <conditionalFormatting sqref="AI444">
    <cfRule type="expression" dxfId="2073" priority="1861">
      <formula>IF(RIGHT(TEXT(AI444,"0.#"),1)=".",FALSE,TRUE)</formula>
    </cfRule>
    <cfRule type="expression" dxfId="2072" priority="1862">
      <formula>IF(RIGHT(TEXT(AI444,"0.#"),1)=".",TRUE,FALSE)</formula>
    </cfRule>
  </conditionalFormatting>
  <conditionalFormatting sqref="AQ443">
    <cfRule type="expression" dxfId="2071" priority="1853">
      <formula>IF(RIGHT(TEXT(AQ443,"0.#"),1)=".",FALSE,TRUE)</formula>
    </cfRule>
    <cfRule type="expression" dxfId="2070" priority="1854">
      <formula>IF(RIGHT(TEXT(AQ443,"0.#"),1)=".",TRUE,FALSE)</formula>
    </cfRule>
  </conditionalFormatting>
  <conditionalFormatting sqref="AQ444">
    <cfRule type="expression" dxfId="2069" priority="1857">
      <formula>IF(RIGHT(TEXT(AQ444,"0.#"),1)=".",FALSE,TRUE)</formula>
    </cfRule>
    <cfRule type="expression" dxfId="2068" priority="1858">
      <formula>IF(RIGHT(TEXT(AQ444,"0.#"),1)=".",TRUE,FALSE)</formula>
    </cfRule>
  </conditionalFormatting>
  <conditionalFormatting sqref="AQ445">
    <cfRule type="expression" dxfId="2067" priority="1855">
      <formula>IF(RIGHT(TEXT(AQ445,"0.#"),1)=".",FALSE,TRUE)</formula>
    </cfRule>
    <cfRule type="expression" dxfId="2066" priority="1856">
      <formula>IF(RIGHT(TEXT(AQ445,"0.#"),1)=".",TRUE,FALSE)</formula>
    </cfRule>
  </conditionalFormatting>
  <conditionalFormatting sqref="Y872:Y899">
    <cfRule type="expression" dxfId="2065" priority="2083">
      <formula>IF(RIGHT(TEXT(Y872,"0.#"),1)=".",FALSE,TRUE)</formula>
    </cfRule>
    <cfRule type="expression" dxfId="2064" priority="2084">
      <formula>IF(RIGHT(TEXT(Y872,"0.#"),1)=".",TRUE,FALSE)</formula>
    </cfRule>
  </conditionalFormatting>
  <conditionalFormatting sqref="Y870:Y871">
    <cfRule type="expression" dxfId="2063" priority="2077">
      <formula>IF(RIGHT(TEXT(Y870,"0.#"),1)=".",FALSE,TRUE)</formula>
    </cfRule>
    <cfRule type="expression" dxfId="2062" priority="2078">
      <formula>IF(RIGHT(TEXT(Y870,"0.#"),1)=".",TRUE,FALSE)</formula>
    </cfRule>
  </conditionalFormatting>
  <conditionalFormatting sqref="Y905:Y932">
    <cfRule type="expression" dxfId="2061" priority="2071">
      <formula>IF(RIGHT(TEXT(Y905,"0.#"),1)=".",FALSE,TRUE)</formula>
    </cfRule>
    <cfRule type="expression" dxfId="2060" priority="2072">
      <formula>IF(RIGHT(TEXT(Y905,"0.#"),1)=".",TRUE,FALSE)</formula>
    </cfRule>
  </conditionalFormatting>
  <conditionalFormatting sqref="Y903:Y904">
    <cfRule type="expression" dxfId="2059" priority="2065">
      <formula>IF(RIGHT(TEXT(Y903,"0.#"),1)=".",FALSE,TRUE)</formula>
    </cfRule>
    <cfRule type="expression" dxfId="2058" priority="2066">
      <formula>IF(RIGHT(TEXT(Y903,"0.#"),1)=".",TRUE,FALSE)</formula>
    </cfRule>
  </conditionalFormatting>
  <conditionalFormatting sqref="Y938:Y965">
    <cfRule type="expression" dxfId="2057" priority="2059">
      <formula>IF(RIGHT(TEXT(Y938,"0.#"),1)=".",FALSE,TRUE)</formula>
    </cfRule>
    <cfRule type="expression" dxfId="2056" priority="2060">
      <formula>IF(RIGHT(TEXT(Y938,"0.#"),1)=".",TRUE,FALSE)</formula>
    </cfRule>
  </conditionalFormatting>
  <conditionalFormatting sqref="Y936:Y937">
    <cfRule type="expression" dxfId="2055" priority="2053">
      <formula>IF(RIGHT(TEXT(Y936,"0.#"),1)=".",FALSE,TRUE)</formula>
    </cfRule>
    <cfRule type="expression" dxfId="2054" priority="2054">
      <formula>IF(RIGHT(TEXT(Y936,"0.#"),1)=".",TRUE,FALSE)</formula>
    </cfRule>
  </conditionalFormatting>
  <conditionalFormatting sqref="Y971:Y998">
    <cfRule type="expression" dxfId="2053" priority="2047">
      <formula>IF(RIGHT(TEXT(Y971,"0.#"),1)=".",FALSE,TRUE)</formula>
    </cfRule>
    <cfRule type="expression" dxfId="2052" priority="2048">
      <formula>IF(RIGHT(TEXT(Y971,"0.#"),1)=".",TRUE,FALSE)</formula>
    </cfRule>
  </conditionalFormatting>
  <conditionalFormatting sqref="Y969:Y970">
    <cfRule type="expression" dxfId="2051" priority="2041">
      <formula>IF(RIGHT(TEXT(Y969,"0.#"),1)=".",FALSE,TRUE)</formula>
    </cfRule>
    <cfRule type="expression" dxfId="2050" priority="2042">
      <formula>IF(RIGHT(TEXT(Y969,"0.#"),1)=".",TRUE,FALSE)</formula>
    </cfRule>
  </conditionalFormatting>
  <conditionalFormatting sqref="Y1004:Y1031">
    <cfRule type="expression" dxfId="2049" priority="2035">
      <formula>IF(RIGHT(TEXT(Y1004,"0.#"),1)=".",FALSE,TRUE)</formula>
    </cfRule>
    <cfRule type="expression" dxfId="2048" priority="2036">
      <formula>IF(RIGHT(TEXT(Y1004,"0.#"),1)=".",TRUE,FALSE)</formula>
    </cfRule>
  </conditionalFormatting>
  <conditionalFormatting sqref="W23">
    <cfRule type="expression" dxfId="2047" priority="2319">
      <formula>IF(RIGHT(TEXT(W23,"0.#"),1)=".",FALSE,TRUE)</formula>
    </cfRule>
    <cfRule type="expression" dxfId="2046" priority="2320">
      <formula>IF(RIGHT(TEXT(W23,"0.#"),1)=".",TRUE,FALSE)</formula>
    </cfRule>
  </conditionalFormatting>
  <conditionalFormatting sqref="W24:W27">
    <cfRule type="expression" dxfId="2045" priority="2317">
      <formula>IF(RIGHT(TEXT(W24,"0.#"),1)=".",FALSE,TRUE)</formula>
    </cfRule>
    <cfRule type="expression" dxfId="2044" priority="2318">
      <formula>IF(RIGHT(TEXT(W24,"0.#"),1)=".",TRUE,FALSE)</formula>
    </cfRule>
  </conditionalFormatting>
  <conditionalFormatting sqref="W28">
    <cfRule type="expression" dxfId="2043" priority="2309">
      <formula>IF(RIGHT(TEXT(W28,"0.#"),1)=".",FALSE,TRUE)</formula>
    </cfRule>
    <cfRule type="expression" dxfId="2042" priority="2310">
      <formula>IF(RIGHT(TEXT(W28,"0.#"),1)=".",TRUE,FALSE)</formula>
    </cfRule>
  </conditionalFormatting>
  <conditionalFormatting sqref="P23">
    <cfRule type="expression" dxfId="2041" priority="2307">
      <formula>IF(RIGHT(TEXT(P23,"0.#"),1)=".",FALSE,TRUE)</formula>
    </cfRule>
    <cfRule type="expression" dxfId="2040" priority="2308">
      <formula>IF(RIGHT(TEXT(P23,"0.#"),1)=".",TRUE,FALSE)</formula>
    </cfRule>
  </conditionalFormatting>
  <conditionalFormatting sqref="P24:P27">
    <cfRule type="expression" dxfId="2039" priority="2305">
      <formula>IF(RIGHT(TEXT(P24,"0.#"),1)=".",FALSE,TRUE)</formula>
    </cfRule>
    <cfRule type="expression" dxfId="2038" priority="2306">
      <formula>IF(RIGHT(TEXT(P24,"0.#"),1)=".",TRUE,FALSE)</formula>
    </cfRule>
  </conditionalFormatting>
  <conditionalFormatting sqref="P28">
    <cfRule type="expression" dxfId="2037" priority="2303">
      <formula>IF(RIGHT(TEXT(P28,"0.#"),1)=".",FALSE,TRUE)</formula>
    </cfRule>
    <cfRule type="expression" dxfId="2036" priority="2304">
      <formula>IF(RIGHT(TEXT(P28,"0.#"),1)=".",TRUE,FALSE)</formula>
    </cfRule>
  </conditionalFormatting>
  <conditionalFormatting sqref="AQ114">
    <cfRule type="expression" dxfId="2035" priority="2287">
      <formula>IF(RIGHT(TEXT(AQ114,"0.#"),1)=".",FALSE,TRUE)</formula>
    </cfRule>
    <cfRule type="expression" dxfId="2034" priority="2288">
      <formula>IF(RIGHT(TEXT(AQ114,"0.#"),1)=".",TRUE,FALSE)</formula>
    </cfRule>
  </conditionalFormatting>
  <conditionalFormatting sqref="AQ104">
    <cfRule type="expression" dxfId="2033" priority="2301">
      <formula>IF(RIGHT(TEXT(AQ104,"0.#"),1)=".",FALSE,TRUE)</formula>
    </cfRule>
    <cfRule type="expression" dxfId="2032" priority="2302">
      <formula>IF(RIGHT(TEXT(AQ104,"0.#"),1)=".",TRUE,FALSE)</formula>
    </cfRule>
  </conditionalFormatting>
  <conditionalFormatting sqref="AQ105">
    <cfRule type="expression" dxfId="2031" priority="2299">
      <formula>IF(RIGHT(TEXT(AQ105,"0.#"),1)=".",FALSE,TRUE)</formula>
    </cfRule>
    <cfRule type="expression" dxfId="2030" priority="2300">
      <formula>IF(RIGHT(TEXT(AQ105,"0.#"),1)=".",TRUE,FALSE)</formula>
    </cfRule>
  </conditionalFormatting>
  <conditionalFormatting sqref="AQ107">
    <cfRule type="expression" dxfId="2029" priority="2297">
      <formula>IF(RIGHT(TEXT(AQ107,"0.#"),1)=".",FALSE,TRUE)</formula>
    </cfRule>
    <cfRule type="expression" dxfId="2028" priority="2298">
      <formula>IF(RIGHT(TEXT(AQ107,"0.#"),1)=".",TRUE,FALSE)</formula>
    </cfRule>
  </conditionalFormatting>
  <conditionalFormatting sqref="AQ108">
    <cfRule type="expression" dxfId="2027" priority="2295">
      <formula>IF(RIGHT(TEXT(AQ108,"0.#"),1)=".",FALSE,TRUE)</formula>
    </cfRule>
    <cfRule type="expression" dxfId="2026" priority="2296">
      <formula>IF(RIGHT(TEXT(AQ108,"0.#"),1)=".",TRUE,FALSE)</formula>
    </cfRule>
  </conditionalFormatting>
  <conditionalFormatting sqref="AQ110">
    <cfRule type="expression" dxfId="2025" priority="2293">
      <formula>IF(RIGHT(TEXT(AQ110,"0.#"),1)=".",FALSE,TRUE)</formula>
    </cfRule>
    <cfRule type="expression" dxfId="2024" priority="2294">
      <formula>IF(RIGHT(TEXT(AQ110,"0.#"),1)=".",TRUE,FALSE)</formula>
    </cfRule>
  </conditionalFormatting>
  <conditionalFormatting sqref="AQ111">
    <cfRule type="expression" dxfId="2023" priority="2291">
      <formula>IF(RIGHT(TEXT(AQ111,"0.#"),1)=".",FALSE,TRUE)</formula>
    </cfRule>
    <cfRule type="expression" dxfId="2022" priority="2292">
      <formula>IF(RIGHT(TEXT(AQ111,"0.#"),1)=".",TRUE,FALSE)</formula>
    </cfRule>
  </conditionalFormatting>
  <conditionalFormatting sqref="AQ113">
    <cfRule type="expression" dxfId="2021" priority="2289">
      <formula>IF(RIGHT(TEXT(AQ113,"0.#"),1)=".",FALSE,TRUE)</formula>
    </cfRule>
    <cfRule type="expression" dxfId="2020" priority="2290">
      <formula>IF(RIGHT(TEXT(AQ113,"0.#"),1)=".",TRUE,FALSE)</formula>
    </cfRule>
  </conditionalFormatting>
  <conditionalFormatting sqref="AE67">
    <cfRule type="expression" dxfId="2019" priority="2219">
      <formula>IF(RIGHT(TEXT(AE67,"0.#"),1)=".",FALSE,TRUE)</formula>
    </cfRule>
    <cfRule type="expression" dxfId="2018" priority="2220">
      <formula>IF(RIGHT(TEXT(AE67,"0.#"),1)=".",TRUE,FALSE)</formula>
    </cfRule>
  </conditionalFormatting>
  <conditionalFormatting sqref="AE68">
    <cfRule type="expression" dxfId="2017" priority="2217">
      <formula>IF(RIGHT(TEXT(AE68,"0.#"),1)=".",FALSE,TRUE)</formula>
    </cfRule>
    <cfRule type="expression" dxfId="2016" priority="2218">
      <formula>IF(RIGHT(TEXT(AE68,"0.#"),1)=".",TRUE,FALSE)</formula>
    </cfRule>
  </conditionalFormatting>
  <conditionalFormatting sqref="AE69">
    <cfRule type="expression" dxfId="2015" priority="2215">
      <formula>IF(RIGHT(TEXT(AE69,"0.#"),1)=".",FALSE,TRUE)</formula>
    </cfRule>
    <cfRule type="expression" dxfId="2014" priority="2216">
      <formula>IF(RIGHT(TEXT(AE69,"0.#"),1)=".",TRUE,FALSE)</formula>
    </cfRule>
  </conditionalFormatting>
  <conditionalFormatting sqref="AI69">
    <cfRule type="expression" dxfId="2013" priority="2213">
      <formula>IF(RIGHT(TEXT(AI69,"0.#"),1)=".",FALSE,TRUE)</formula>
    </cfRule>
    <cfRule type="expression" dxfId="2012" priority="2214">
      <formula>IF(RIGHT(TEXT(AI69,"0.#"),1)=".",TRUE,FALSE)</formula>
    </cfRule>
  </conditionalFormatting>
  <conditionalFormatting sqref="AI68">
    <cfRule type="expression" dxfId="2011" priority="2211">
      <formula>IF(RIGHT(TEXT(AI68,"0.#"),1)=".",FALSE,TRUE)</formula>
    </cfRule>
    <cfRule type="expression" dxfId="2010" priority="2212">
      <formula>IF(RIGHT(TEXT(AI68,"0.#"),1)=".",TRUE,FALSE)</formula>
    </cfRule>
  </conditionalFormatting>
  <conditionalFormatting sqref="AI67">
    <cfRule type="expression" dxfId="2009" priority="2209">
      <formula>IF(RIGHT(TEXT(AI67,"0.#"),1)=".",FALSE,TRUE)</formula>
    </cfRule>
    <cfRule type="expression" dxfId="2008" priority="2210">
      <formula>IF(RIGHT(TEXT(AI67,"0.#"),1)=".",TRUE,FALSE)</formula>
    </cfRule>
  </conditionalFormatting>
  <conditionalFormatting sqref="AM67">
    <cfRule type="expression" dxfId="2007" priority="2207">
      <formula>IF(RIGHT(TEXT(AM67,"0.#"),1)=".",FALSE,TRUE)</formula>
    </cfRule>
    <cfRule type="expression" dxfId="2006" priority="2208">
      <formula>IF(RIGHT(TEXT(AM67,"0.#"),1)=".",TRUE,FALSE)</formula>
    </cfRule>
  </conditionalFormatting>
  <conditionalFormatting sqref="AM68">
    <cfRule type="expression" dxfId="2005" priority="2205">
      <formula>IF(RIGHT(TEXT(AM68,"0.#"),1)=".",FALSE,TRUE)</formula>
    </cfRule>
    <cfRule type="expression" dxfId="2004" priority="2206">
      <formula>IF(RIGHT(TEXT(AM68,"0.#"),1)=".",TRUE,FALSE)</formula>
    </cfRule>
  </conditionalFormatting>
  <conditionalFormatting sqref="AM69">
    <cfRule type="expression" dxfId="2003" priority="2203">
      <formula>IF(RIGHT(TEXT(AM69,"0.#"),1)=".",FALSE,TRUE)</formula>
    </cfRule>
    <cfRule type="expression" dxfId="2002" priority="2204">
      <formula>IF(RIGHT(TEXT(AM69,"0.#"),1)=".",TRUE,FALSE)</formula>
    </cfRule>
  </conditionalFormatting>
  <conditionalFormatting sqref="AQ67:AQ69">
    <cfRule type="expression" dxfId="2001" priority="2201">
      <formula>IF(RIGHT(TEXT(AQ67,"0.#"),1)=".",FALSE,TRUE)</formula>
    </cfRule>
    <cfRule type="expression" dxfId="2000" priority="2202">
      <formula>IF(RIGHT(TEXT(AQ67,"0.#"),1)=".",TRUE,FALSE)</formula>
    </cfRule>
  </conditionalFormatting>
  <conditionalFormatting sqref="AU67:AU69">
    <cfRule type="expression" dxfId="1999" priority="2199">
      <formula>IF(RIGHT(TEXT(AU67,"0.#"),1)=".",FALSE,TRUE)</formula>
    </cfRule>
    <cfRule type="expression" dxfId="1998" priority="2200">
      <formula>IF(RIGHT(TEXT(AU67,"0.#"),1)=".",TRUE,FALSE)</formula>
    </cfRule>
  </conditionalFormatting>
  <conditionalFormatting sqref="AE70">
    <cfRule type="expression" dxfId="1997" priority="2197">
      <formula>IF(RIGHT(TEXT(AE70,"0.#"),1)=".",FALSE,TRUE)</formula>
    </cfRule>
    <cfRule type="expression" dxfId="1996" priority="2198">
      <formula>IF(RIGHT(TEXT(AE70,"0.#"),1)=".",TRUE,FALSE)</formula>
    </cfRule>
  </conditionalFormatting>
  <conditionalFormatting sqref="AE71">
    <cfRule type="expression" dxfId="1995" priority="2195">
      <formula>IF(RIGHT(TEXT(AE71,"0.#"),1)=".",FALSE,TRUE)</formula>
    </cfRule>
    <cfRule type="expression" dxfId="1994" priority="2196">
      <formula>IF(RIGHT(TEXT(AE71,"0.#"),1)=".",TRUE,FALSE)</formula>
    </cfRule>
  </conditionalFormatting>
  <conditionalFormatting sqref="AE72">
    <cfRule type="expression" dxfId="1993" priority="2193">
      <formula>IF(RIGHT(TEXT(AE72,"0.#"),1)=".",FALSE,TRUE)</formula>
    </cfRule>
    <cfRule type="expression" dxfId="1992" priority="2194">
      <formula>IF(RIGHT(TEXT(AE72,"0.#"),1)=".",TRUE,FALSE)</formula>
    </cfRule>
  </conditionalFormatting>
  <conditionalFormatting sqref="AI72">
    <cfRule type="expression" dxfId="1991" priority="2191">
      <formula>IF(RIGHT(TEXT(AI72,"0.#"),1)=".",FALSE,TRUE)</formula>
    </cfRule>
    <cfRule type="expression" dxfId="1990" priority="2192">
      <formula>IF(RIGHT(TEXT(AI72,"0.#"),1)=".",TRUE,FALSE)</formula>
    </cfRule>
  </conditionalFormatting>
  <conditionalFormatting sqref="AI71">
    <cfRule type="expression" dxfId="1989" priority="2189">
      <formula>IF(RIGHT(TEXT(AI71,"0.#"),1)=".",FALSE,TRUE)</formula>
    </cfRule>
    <cfRule type="expression" dxfId="1988" priority="2190">
      <formula>IF(RIGHT(TEXT(AI71,"0.#"),1)=".",TRUE,FALSE)</formula>
    </cfRule>
  </conditionalFormatting>
  <conditionalFormatting sqref="AI70">
    <cfRule type="expression" dxfId="1987" priority="2187">
      <formula>IF(RIGHT(TEXT(AI70,"0.#"),1)=".",FALSE,TRUE)</formula>
    </cfRule>
    <cfRule type="expression" dxfId="1986" priority="2188">
      <formula>IF(RIGHT(TEXT(AI70,"0.#"),1)=".",TRUE,FALSE)</formula>
    </cfRule>
  </conditionalFormatting>
  <conditionalFormatting sqref="AM70">
    <cfRule type="expression" dxfId="1985" priority="2185">
      <formula>IF(RIGHT(TEXT(AM70,"0.#"),1)=".",FALSE,TRUE)</formula>
    </cfRule>
    <cfRule type="expression" dxfId="1984" priority="2186">
      <formula>IF(RIGHT(TEXT(AM70,"0.#"),1)=".",TRUE,FALSE)</formula>
    </cfRule>
  </conditionalFormatting>
  <conditionalFormatting sqref="AM71">
    <cfRule type="expression" dxfId="1983" priority="2183">
      <formula>IF(RIGHT(TEXT(AM71,"0.#"),1)=".",FALSE,TRUE)</formula>
    </cfRule>
    <cfRule type="expression" dxfId="1982" priority="2184">
      <formula>IF(RIGHT(TEXT(AM71,"0.#"),1)=".",TRUE,FALSE)</formula>
    </cfRule>
  </conditionalFormatting>
  <conditionalFormatting sqref="AM72">
    <cfRule type="expression" dxfId="1981" priority="2181">
      <formula>IF(RIGHT(TEXT(AM72,"0.#"),1)=".",FALSE,TRUE)</formula>
    </cfRule>
    <cfRule type="expression" dxfId="1980" priority="2182">
      <formula>IF(RIGHT(TEXT(AM72,"0.#"),1)=".",TRUE,FALSE)</formula>
    </cfRule>
  </conditionalFormatting>
  <conditionalFormatting sqref="AQ70:AQ72">
    <cfRule type="expression" dxfId="1979" priority="2179">
      <formula>IF(RIGHT(TEXT(AQ70,"0.#"),1)=".",FALSE,TRUE)</formula>
    </cfRule>
    <cfRule type="expression" dxfId="1978" priority="2180">
      <formula>IF(RIGHT(TEXT(AQ70,"0.#"),1)=".",TRUE,FALSE)</formula>
    </cfRule>
  </conditionalFormatting>
  <conditionalFormatting sqref="AU70:AU72">
    <cfRule type="expression" dxfId="1977" priority="2177">
      <formula>IF(RIGHT(TEXT(AU70,"0.#"),1)=".",FALSE,TRUE)</formula>
    </cfRule>
    <cfRule type="expression" dxfId="1976" priority="2178">
      <formula>IF(RIGHT(TEXT(AU70,"0.#"),1)=".",TRUE,FALSE)</formula>
    </cfRule>
  </conditionalFormatting>
  <conditionalFormatting sqref="AU656">
    <cfRule type="expression" dxfId="1975" priority="695">
      <formula>IF(RIGHT(TEXT(AU656,"0.#"),1)=".",FALSE,TRUE)</formula>
    </cfRule>
    <cfRule type="expression" dxfId="1974" priority="696">
      <formula>IF(RIGHT(TEXT(AU656,"0.#"),1)=".",TRUE,FALSE)</formula>
    </cfRule>
  </conditionalFormatting>
  <conditionalFormatting sqref="AQ655">
    <cfRule type="expression" dxfId="1973" priority="687">
      <formula>IF(RIGHT(TEXT(AQ655,"0.#"),1)=".",FALSE,TRUE)</formula>
    </cfRule>
    <cfRule type="expression" dxfId="1972" priority="688">
      <formula>IF(RIGHT(TEXT(AQ655,"0.#"),1)=".",TRUE,FALSE)</formula>
    </cfRule>
  </conditionalFormatting>
  <conditionalFormatting sqref="AI696">
    <cfRule type="expression" dxfId="1971" priority="479">
      <formula>IF(RIGHT(TEXT(AI696,"0.#"),1)=".",FALSE,TRUE)</formula>
    </cfRule>
    <cfRule type="expression" dxfId="1970" priority="480">
      <formula>IF(RIGHT(TEXT(AI696,"0.#"),1)=".",TRUE,FALSE)</formula>
    </cfRule>
  </conditionalFormatting>
  <conditionalFormatting sqref="AQ694">
    <cfRule type="expression" dxfId="1969" priority="473">
      <formula>IF(RIGHT(TEXT(AQ694,"0.#"),1)=".",FALSE,TRUE)</formula>
    </cfRule>
    <cfRule type="expression" dxfId="1968" priority="474">
      <formula>IF(RIGHT(TEXT(AQ694,"0.#"),1)=".",TRUE,FALSE)</formula>
    </cfRule>
  </conditionalFormatting>
  <conditionalFormatting sqref="AL872:AO899">
    <cfRule type="expression" dxfId="1967" priority="2085">
      <formula>IF(AND(AL872&gt;=0, RIGHT(TEXT(AL872,"0.#"),1)&lt;&gt;"."),TRUE,FALSE)</formula>
    </cfRule>
    <cfRule type="expression" dxfId="1966" priority="2086">
      <formula>IF(AND(AL872&gt;=0, RIGHT(TEXT(AL872,"0.#"),1)="."),TRUE,FALSE)</formula>
    </cfRule>
    <cfRule type="expression" dxfId="1965" priority="2087">
      <formula>IF(AND(AL872&lt;0, RIGHT(TEXT(AL872,"0.#"),1)&lt;&gt;"."),TRUE,FALSE)</formula>
    </cfRule>
    <cfRule type="expression" dxfId="1964" priority="2088">
      <formula>IF(AND(AL872&lt;0, RIGHT(TEXT(AL872,"0.#"),1)="."),TRUE,FALSE)</formula>
    </cfRule>
  </conditionalFormatting>
  <conditionalFormatting sqref="AL870:AO871">
    <cfRule type="expression" dxfId="1963" priority="2079">
      <formula>IF(AND(AL870&gt;=0, RIGHT(TEXT(AL870,"0.#"),1)&lt;&gt;"."),TRUE,FALSE)</formula>
    </cfRule>
    <cfRule type="expression" dxfId="1962" priority="2080">
      <formula>IF(AND(AL870&gt;=0, RIGHT(TEXT(AL870,"0.#"),1)="."),TRUE,FALSE)</formula>
    </cfRule>
    <cfRule type="expression" dxfId="1961" priority="2081">
      <formula>IF(AND(AL870&lt;0, RIGHT(TEXT(AL870,"0.#"),1)&lt;&gt;"."),TRUE,FALSE)</formula>
    </cfRule>
    <cfRule type="expression" dxfId="1960" priority="2082">
      <formula>IF(AND(AL870&lt;0, RIGHT(TEXT(AL870,"0.#"),1)="."),TRUE,FALSE)</formula>
    </cfRule>
  </conditionalFormatting>
  <conditionalFormatting sqref="AL905:AO932">
    <cfRule type="expression" dxfId="1959" priority="2073">
      <formula>IF(AND(AL905&gt;=0, RIGHT(TEXT(AL905,"0.#"),1)&lt;&gt;"."),TRUE,FALSE)</formula>
    </cfRule>
    <cfRule type="expression" dxfId="1958" priority="2074">
      <formula>IF(AND(AL905&gt;=0, RIGHT(TEXT(AL905,"0.#"),1)="."),TRUE,FALSE)</formula>
    </cfRule>
    <cfRule type="expression" dxfId="1957" priority="2075">
      <formula>IF(AND(AL905&lt;0, RIGHT(TEXT(AL905,"0.#"),1)&lt;&gt;"."),TRUE,FALSE)</formula>
    </cfRule>
    <cfRule type="expression" dxfId="1956" priority="2076">
      <formula>IF(AND(AL905&lt;0, RIGHT(TEXT(AL905,"0.#"),1)="."),TRUE,FALSE)</formula>
    </cfRule>
  </conditionalFormatting>
  <conditionalFormatting sqref="AL903:AO904">
    <cfRule type="expression" dxfId="1955" priority="2067">
      <formula>IF(AND(AL903&gt;=0, RIGHT(TEXT(AL903,"0.#"),1)&lt;&gt;"."),TRUE,FALSE)</formula>
    </cfRule>
    <cfRule type="expression" dxfId="1954" priority="2068">
      <formula>IF(AND(AL903&gt;=0, RIGHT(TEXT(AL903,"0.#"),1)="."),TRUE,FALSE)</formula>
    </cfRule>
    <cfRule type="expression" dxfId="1953" priority="2069">
      <formula>IF(AND(AL903&lt;0, RIGHT(TEXT(AL903,"0.#"),1)&lt;&gt;"."),TRUE,FALSE)</formula>
    </cfRule>
    <cfRule type="expression" dxfId="1952" priority="2070">
      <formula>IF(AND(AL903&lt;0, RIGHT(TEXT(AL903,"0.#"),1)="."),TRUE,FALSE)</formula>
    </cfRule>
  </conditionalFormatting>
  <conditionalFormatting sqref="AL938:AO965">
    <cfRule type="expression" dxfId="1951" priority="2061">
      <formula>IF(AND(AL938&gt;=0, RIGHT(TEXT(AL938,"0.#"),1)&lt;&gt;"."),TRUE,FALSE)</formula>
    </cfRule>
    <cfRule type="expression" dxfId="1950" priority="2062">
      <formula>IF(AND(AL938&gt;=0, RIGHT(TEXT(AL938,"0.#"),1)="."),TRUE,FALSE)</formula>
    </cfRule>
    <cfRule type="expression" dxfId="1949" priority="2063">
      <formula>IF(AND(AL938&lt;0, RIGHT(TEXT(AL938,"0.#"),1)&lt;&gt;"."),TRUE,FALSE)</formula>
    </cfRule>
    <cfRule type="expression" dxfId="1948" priority="2064">
      <formula>IF(AND(AL938&lt;0, RIGHT(TEXT(AL938,"0.#"),1)="."),TRUE,FALSE)</formula>
    </cfRule>
  </conditionalFormatting>
  <conditionalFormatting sqref="AL936:AO937">
    <cfRule type="expression" dxfId="1947" priority="2055">
      <formula>IF(AND(AL936&gt;=0, RIGHT(TEXT(AL936,"0.#"),1)&lt;&gt;"."),TRUE,FALSE)</formula>
    </cfRule>
    <cfRule type="expression" dxfId="1946" priority="2056">
      <formula>IF(AND(AL936&gt;=0, RIGHT(TEXT(AL936,"0.#"),1)="."),TRUE,FALSE)</formula>
    </cfRule>
    <cfRule type="expression" dxfId="1945" priority="2057">
      <formula>IF(AND(AL936&lt;0, RIGHT(TEXT(AL936,"0.#"),1)&lt;&gt;"."),TRUE,FALSE)</formula>
    </cfRule>
    <cfRule type="expression" dxfId="1944" priority="2058">
      <formula>IF(AND(AL936&lt;0, RIGHT(TEXT(AL936,"0.#"),1)="."),TRUE,FALSE)</formula>
    </cfRule>
  </conditionalFormatting>
  <conditionalFormatting sqref="AL971:AO998">
    <cfRule type="expression" dxfId="1943" priority="2049">
      <formula>IF(AND(AL971&gt;=0, RIGHT(TEXT(AL971,"0.#"),1)&lt;&gt;"."),TRUE,FALSE)</formula>
    </cfRule>
    <cfRule type="expression" dxfId="1942" priority="2050">
      <formula>IF(AND(AL971&gt;=0, RIGHT(TEXT(AL971,"0.#"),1)="."),TRUE,FALSE)</formula>
    </cfRule>
    <cfRule type="expression" dxfId="1941" priority="2051">
      <formula>IF(AND(AL971&lt;0, RIGHT(TEXT(AL971,"0.#"),1)&lt;&gt;"."),TRUE,FALSE)</formula>
    </cfRule>
    <cfRule type="expression" dxfId="1940" priority="2052">
      <formula>IF(AND(AL971&lt;0, RIGHT(TEXT(AL971,"0.#"),1)="."),TRUE,FALSE)</formula>
    </cfRule>
  </conditionalFormatting>
  <conditionalFormatting sqref="AL969:AO970">
    <cfRule type="expression" dxfId="1939" priority="2043">
      <formula>IF(AND(AL969&gt;=0, RIGHT(TEXT(AL969,"0.#"),1)&lt;&gt;"."),TRUE,FALSE)</formula>
    </cfRule>
    <cfRule type="expression" dxfId="1938" priority="2044">
      <formula>IF(AND(AL969&gt;=0, RIGHT(TEXT(AL969,"0.#"),1)="."),TRUE,FALSE)</formula>
    </cfRule>
    <cfRule type="expression" dxfId="1937" priority="2045">
      <formula>IF(AND(AL969&lt;0, RIGHT(TEXT(AL969,"0.#"),1)&lt;&gt;"."),TRUE,FALSE)</formula>
    </cfRule>
    <cfRule type="expression" dxfId="1936" priority="2046">
      <formula>IF(AND(AL969&lt;0, RIGHT(TEXT(AL969,"0.#"),1)="."),TRUE,FALSE)</formula>
    </cfRule>
  </conditionalFormatting>
  <conditionalFormatting sqref="AL1003:AO1031">
    <cfRule type="expression" dxfId="1935" priority="2037">
      <formula>IF(AND(AL1003&gt;=0, RIGHT(TEXT(AL1003,"0.#"),1)&lt;&gt;"."),TRUE,FALSE)</formula>
    </cfRule>
    <cfRule type="expression" dxfId="1934" priority="2038">
      <formula>IF(AND(AL1003&gt;=0, RIGHT(TEXT(AL1003,"0.#"),1)="."),TRUE,FALSE)</formula>
    </cfRule>
    <cfRule type="expression" dxfId="1933" priority="2039">
      <formula>IF(AND(AL1003&lt;0, RIGHT(TEXT(AL1003,"0.#"),1)&lt;&gt;"."),TRUE,FALSE)</formula>
    </cfRule>
    <cfRule type="expression" dxfId="1932" priority="2040">
      <formula>IF(AND(AL1003&lt;0, RIGHT(TEXT(AL1003,"0.#"),1)="."),TRUE,FALSE)</formula>
    </cfRule>
  </conditionalFormatting>
  <conditionalFormatting sqref="AL1002:AO1002">
    <cfRule type="expression" dxfId="1931" priority="2031">
      <formula>IF(AND(AL1002&gt;=0, RIGHT(TEXT(AL1002,"0.#"),1)&lt;&gt;"."),TRUE,FALSE)</formula>
    </cfRule>
    <cfRule type="expression" dxfId="1930" priority="2032">
      <formula>IF(AND(AL1002&gt;=0, RIGHT(TEXT(AL1002,"0.#"),1)="."),TRUE,FALSE)</formula>
    </cfRule>
    <cfRule type="expression" dxfId="1929" priority="2033">
      <formula>IF(AND(AL1002&lt;0, RIGHT(TEXT(AL1002,"0.#"),1)&lt;&gt;"."),TRUE,FALSE)</formula>
    </cfRule>
    <cfRule type="expression" dxfId="1928" priority="2034">
      <formula>IF(AND(AL1002&lt;0, RIGHT(TEXT(AL1002,"0.#"),1)="."),TRUE,FALSE)</formula>
    </cfRule>
  </conditionalFormatting>
  <conditionalFormatting sqref="Y1002:Y1003">
    <cfRule type="expression" dxfId="1927" priority="2029">
      <formula>IF(RIGHT(TEXT(Y1002,"0.#"),1)=".",FALSE,TRUE)</formula>
    </cfRule>
    <cfRule type="expression" dxfId="1926" priority="2030">
      <formula>IF(RIGHT(TEXT(Y1002,"0.#"),1)=".",TRUE,FALSE)</formula>
    </cfRule>
  </conditionalFormatting>
  <conditionalFormatting sqref="AL1037:AO1064">
    <cfRule type="expression" dxfId="1925" priority="2025">
      <formula>IF(AND(AL1037&gt;=0, RIGHT(TEXT(AL1037,"0.#"),1)&lt;&gt;"."),TRUE,FALSE)</formula>
    </cfRule>
    <cfRule type="expression" dxfId="1924" priority="2026">
      <formula>IF(AND(AL1037&gt;=0, RIGHT(TEXT(AL1037,"0.#"),1)="."),TRUE,FALSE)</formula>
    </cfRule>
    <cfRule type="expression" dxfId="1923" priority="2027">
      <formula>IF(AND(AL1037&lt;0, RIGHT(TEXT(AL1037,"0.#"),1)&lt;&gt;"."),TRUE,FALSE)</formula>
    </cfRule>
    <cfRule type="expression" dxfId="1922" priority="2028">
      <formula>IF(AND(AL1037&lt;0, RIGHT(TEXT(AL1037,"0.#"),1)="."),TRUE,FALSE)</formula>
    </cfRule>
  </conditionalFormatting>
  <conditionalFormatting sqref="Y1037:Y1064">
    <cfRule type="expression" dxfId="1921" priority="2023">
      <formula>IF(RIGHT(TEXT(Y1037,"0.#"),1)=".",FALSE,TRUE)</formula>
    </cfRule>
    <cfRule type="expression" dxfId="1920" priority="2024">
      <formula>IF(RIGHT(TEXT(Y1037,"0.#"),1)=".",TRUE,FALSE)</formula>
    </cfRule>
  </conditionalFormatting>
  <conditionalFormatting sqref="AL1035:AO1036">
    <cfRule type="expression" dxfId="1919" priority="2019">
      <formula>IF(AND(AL1035&gt;=0, RIGHT(TEXT(AL1035,"0.#"),1)&lt;&gt;"."),TRUE,FALSE)</formula>
    </cfRule>
    <cfRule type="expression" dxfId="1918" priority="2020">
      <formula>IF(AND(AL1035&gt;=0, RIGHT(TEXT(AL1035,"0.#"),1)="."),TRUE,FALSE)</formula>
    </cfRule>
    <cfRule type="expression" dxfId="1917" priority="2021">
      <formula>IF(AND(AL1035&lt;0, RIGHT(TEXT(AL1035,"0.#"),1)&lt;&gt;"."),TRUE,FALSE)</formula>
    </cfRule>
    <cfRule type="expression" dxfId="1916" priority="2022">
      <formula>IF(AND(AL1035&lt;0, RIGHT(TEXT(AL1035,"0.#"),1)="."),TRUE,FALSE)</formula>
    </cfRule>
  </conditionalFormatting>
  <conditionalFormatting sqref="Y1035:Y1036">
    <cfRule type="expression" dxfId="1915" priority="2017">
      <formula>IF(RIGHT(TEXT(Y1035,"0.#"),1)=".",FALSE,TRUE)</formula>
    </cfRule>
    <cfRule type="expression" dxfId="1914" priority="2018">
      <formula>IF(RIGHT(TEXT(Y1035,"0.#"),1)=".",TRUE,FALSE)</formula>
    </cfRule>
  </conditionalFormatting>
  <conditionalFormatting sqref="AL1070:AO1097">
    <cfRule type="expression" dxfId="1913" priority="2013">
      <formula>IF(AND(AL1070&gt;=0, RIGHT(TEXT(AL1070,"0.#"),1)&lt;&gt;"."),TRUE,FALSE)</formula>
    </cfRule>
    <cfRule type="expression" dxfId="1912" priority="2014">
      <formula>IF(AND(AL1070&gt;=0, RIGHT(TEXT(AL1070,"0.#"),1)="."),TRUE,FALSE)</formula>
    </cfRule>
    <cfRule type="expression" dxfId="1911" priority="2015">
      <formula>IF(AND(AL1070&lt;0, RIGHT(TEXT(AL1070,"0.#"),1)&lt;&gt;"."),TRUE,FALSE)</formula>
    </cfRule>
    <cfRule type="expression" dxfId="1910" priority="2016">
      <formula>IF(AND(AL1070&lt;0, RIGHT(TEXT(AL1070,"0.#"),1)="."),TRUE,FALSE)</formula>
    </cfRule>
  </conditionalFormatting>
  <conditionalFormatting sqref="Y1070:Y1097">
    <cfRule type="expression" dxfId="1909" priority="2011">
      <formula>IF(RIGHT(TEXT(Y1070,"0.#"),1)=".",FALSE,TRUE)</formula>
    </cfRule>
    <cfRule type="expression" dxfId="1908" priority="2012">
      <formula>IF(RIGHT(TEXT(Y1070,"0.#"),1)=".",TRUE,FALSE)</formula>
    </cfRule>
  </conditionalFormatting>
  <conditionalFormatting sqref="AL1068:AO1069">
    <cfRule type="expression" dxfId="1907" priority="2007">
      <formula>IF(AND(AL1068&gt;=0, RIGHT(TEXT(AL1068,"0.#"),1)&lt;&gt;"."),TRUE,FALSE)</formula>
    </cfRule>
    <cfRule type="expression" dxfId="1906" priority="2008">
      <formula>IF(AND(AL1068&gt;=0, RIGHT(TEXT(AL1068,"0.#"),1)="."),TRUE,FALSE)</formula>
    </cfRule>
    <cfRule type="expression" dxfId="1905" priority="2009">
      <formula>IF(AND(AL1068&lt;0, RIGHT(TEXT(AL1068,"0.#"),1)&lt;&gt;"."),TRUE,FALSE)</formula>
    </cfRule>
    <cfRule type="expression" dxfId="1904" priority="2010">
      <formula>IF(AND(AL1068&lt;0, RIGHT(TEXT(AL1068,"0.#"),1)="."),TRUE,FALSE)</formula>
    </cfRule>
  </conditionalFormatting>
  <conditionalFormatting sqref="Y1068:Y1069">
    <cfRule type="expression" dxfId="1903" priority="2005">
      <formula>IF(RIGHT(TEXT(Y1068,"0.#"),1)=".",FALSE,TRUE)</formula>
    </cfRule>
    <cfRule type="expression" dxfId="1902" priority="2006">
      <formula>IF(RIGHT(TEXT(Y1068,"0.#"),1)=".",TRUE,FALSE)</formula>
    </cfRule>
  </conditionalFormatting>
  <conditionalFormatting sqref="AE39">
    <cfRule type="expression" dxfId="1901" priority="2003">
      <formula>IF(RIGHT(TEXT(AE39,"0.#"),1)=".",FALSE,TRUE)</formula>
    </cfRule>
    <cfRule type="expression" dxfId="1900" priority="2004">
      <formula>IF(RIGHT(TEXT(AE39,"0.#"),1)=".",TRUE,FALSE)</formula>
    </cfRule>
  </conditionalFormatting>
  <conditionalFormatting sqref="AE40">
    <cfRule type="expression" dxfId="1899" priority="2001">
      <formula>IF(RIGHT(TEXT(AE40,"0.#"),1)=".",FALSE,TRUE)</formula>
    </cfRule>
    <cfRule type="expression" dxfId="1898" priority="2002">
      <formula>IF(RIGHT(TEXT(AE40,"0.#"),1)=".",TRUE,FALSE)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0">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AI34">
    <cfRule type="expression" dxfId="715" priority="15">
      <formula>IF(RIGHT(TEXT(AI34,"0.#"),1)=".",FALSE,TRUE)</formula>
    </cfRule>
    <cfRule type="expression" dxfId="714" priority="16">
      <formula>IF(RIGHT(TEXT(AI34,"0.#"),1)=".",TRUE,FALSE)</formula>
    </cfRule>
  </conditionalFormatting>
  <conditionalFormatting sqref="AM34">
    <cfRule type="expression" dxfId="713" priority="13">
      <formula>IF(RIGHT(TEXT(AM34,"0.#"),1)=".",FALSE,TRUE)</formula>
    </cfRule>
    <cfRule type="expression" dxfId="712" priority="14">
      <formula>IF(RIGHT(TEXT(AM34,"0.#"),1)=".",TRUE,FALSE)</formula>
    </cfRule>
  </conditionalFormatting>
  <conditionalFormatting sqref="AQ34">
    <cfRule type="expression" dxfId="711" priority="11">
      <formula>IF(RIGHT(TEXT(AQ34,"0.#"),1)=".",FALSE,TRUE)</formula>
    </cfRule>
    <cfRule type="expression" dxfId="710" priority="12">
      <formula>IF(RIGHT(TEXT(AQ34,"0.#"),1)=".",TRUE,FALSE)</formula>
    </cfRule>
  </conditionalFormatting>
  <conditionalFormatting sqref="AU34">
    <cfRule type="expression" dxfId="709" priority="9">
      <formula>IF(RIGHT(TEXT(AU34,"0.#"),1)=".",FALSE,TRUE)</formula>
    </cfRule>
    <cfRule type="expression" dxfId="708" priority="10">
      <formula>IF(RIGHT(TEXT(AU34,"0.#"),1)=".",TRUE,FALSE)</formula>
    </cfRule>
  </conditionalFormatting>
  <conditionalFormatting sqref="AE41">
    <cfRule type="expression" dxfId="707" priority="7">
      <formula>IF(RIGHT(TEXT(AE41,"0.#"),1)=".",FALSE,TRUE)</formula>
    </cfRule>
    <cfRule type="expression" dxfId="706" priority="8">
      <formula>IF(RIGHT(TEXT(AE41,"0.#"),1)=".",TRUE,FALSE)</formula>
    </cfRule>
  </conditionalFormatting>
  <conditionalFormatting sqref="AI41">
    <cfRule type="expression" dxfId="705" priority="5">
      <formula>IF(RIGHT(TEXT(AI41,"0.#"),1)=".",FALSE,TRUE)</formula>
    </cfRule>
    <cfRule type="expression" dxfId="704" priority="6">
      <formula>IF(RIGHT(TEXT(AI41,"0.#"),1)=".",TRUE,FALSE)</formula>
    </cfRule>
  </conditionalFormatting>
  <conditionalFormatting sqref="AM41">
    <cfRule type="expression" dxfId="703" priority="3">
      <formula>IF(RIGHT(TEXT(AM41,"0.#"),1)=".",FALSE,TRUE)</formula>
    </cfRule>
    <cfRule type="expression" dxfId="702" priority="4">
      <formula>IF(RIGHT(TEXT(AM41,"0.#"),1)=".",TRUE,FALSE)</formula>
    </cfRule>
  </conditionalFormatting>
  <conditionalFormatting sqref="AU41">
    <cfRule type="expression" dxfId="701" priority="1">
      <formula>IF(RIGHT(TEXT(AU41,"0.#"),1)=".",FALSE,TRUE)</formula>
    </cfRule>
    <cfRule type="expression" dxfId="700" priority="2">
      <formula>IF(RIGHT(TEXT(AU41,"0.#"),1)=".",TRUE,FALSE)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G7" sqref="AG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494</v>
      </c>
    </row>
    <row r="2" spans="1:42" ht="13.5" customHeight="1" x14ac:dyDescent="0.15">
      <c r="A2" s="14" t="s">
        <v>202</v>
      </c>
      <c r="B2" s="15"/>
      <c r="C2" s="13" t="str">
        <f>IF(B2="","",A2)</f>
        <v/>
      </c>
      <c r="D2" s="13" t="str">
        <f>IF(C2="","",IF(D1&lt;&gt;"",CONCATENATE(D1,"、",C2),C2))</f>
        <v/>
      </c>
      <c r="F2" s="12" t="s">
        <v>188</v>
      </c>
      <c r="G2" s="17" t="s">
        <v>544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544</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t="s">
        <v>544</v>
      </c>
      <c r="M4" s="13" t="str">
        <f t="shared" si="2"/>
        <v>恩給関係</v>
      </c>
      <c r="N4" s="13" t="str">
        <f t="shared" ref="N4:N11" si="6">IF(M4="",N3,IF(N3&lt;&gt;"",CONCATENATE(N3,"、",M4),M4))</f>
        <v>恩給関係</v>
      </c>
      <c r="O4" s="13"/>
      <c r="P4" s="12" t="s">
        <v>192</v>
      </c>
      <c r="Q4" s="17" t="s">
        <v>544</v>
      </c>
      <c r="R4" s="13" t="str">
        <f t="shared" si="3"/>
        <v>補助</v>
      </c>
      <c r="S4" s="13" t="str">
        <f t="shared" si="4"/>
        <v>委託・請負、補助</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恩給関係</v>
      </c>
      <c r="O5" s="13"/>
      <c r="P5" s="12" t="s">
        <v>193</v>
      </c>
      <c r="Q5" s="17"/>
      <c r="R5" s="13" t="str">
        <f t="shared" si="3"/>
        <v/>
      </c>
      <c r="S5" s="13" t="str">
        <f t="shared" si="4"/>
        <v>委託・請負、補助</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恩給関係</v>
      </c>
      <c r="O6" s="13"/>
      <c r="P6" s="12" t="s">
        <v>194</v>
      </c>
      <c r="Q6" s="17"/>
      <c r="R6" s="13" t="str">
        <f t="shared" si="3"/>
        <v/>
      </c>
      <c r="S6" s="13" t="str">
        <f t="shared" si="4"/>
        <v>委託・請負、補助</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恩給関係</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恩給関係</v>
      </c>
      <c r="O8" s="13"/>
      <c r="P8" s="12" t="s">
        <v>196</v>
      </c>
      <c r="Q8" s="17"/>
      <c r="R8" s="13" t="str">
        <f t="shared" si="3"/>
        <v/>
      </c>
      <c r="S8" s="13" t="str">
        <f t="shared" si="4"/>
        <v>委託・請負、補助</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恩給関係</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恩給関係</v>
      </c>
      <c r="O10" s="13"/>
      <c r="P10" s="13" t="str">
        <f>S8</f>
        <v>委託・請負、補助</v>
      </c>
      <c r="Q10" s="19"/>
      <c r="T10" s="13"/>
      <c r="W10" s="32" t="s">
        <v>275</v>
      </c>
      <c r="Y10" s="32" t="s">
        <v>84</v>
      </c>
      <c r="Z10" s="30"/>
      <c r="AA10" s="32" t="s">
        <v>89</v>
      </c>
      <c r="AB10" s="31"/>
      <c r="AC10" s="31"/>
      <c r="AD10" s="31"/>
      <c r="AE10" s="31"/>
      <c r="AF10" s="30"/>
      <c r="AG10" s="56" t="s">
        <v>503</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恩給関係</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恩給関係</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5Bqhd2zYJFs0G+FlKNTJ/iX1saejvB8Ie1G/Vd/whMDEPGf3/+GFl+b0adTems6M3QOzZUnmbBnCi4uv1aNsUQ==" saltValue="6gDp8cO2ALbKG4FOs3Q6B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486</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35"/>
      <c r="Z2" s="838"/>
      <c r="AA2" s="839"/>
      <c r="AB2" s="1039" t="s">
        <v>11</v>
      </c>
      <c r="AC2" s="1040"/>
      <c r="AD2" s="1041"/>
      <c r="AE2" s="1045" t="s">
        <v>356</v>
      </c>
      <c r="AF2" s="1045"/>
      <c r="AG2" s="1045"/>
      <c r="AH2" s="1045"/>
      <c r="AI2" s="1045" t="s">
        <v>362</v>
      </c>
      <c r="AJ2" s="1045"/>
      <c r="AK2" s="1045"/>
      <c r="AL2" s="1045"/>
      <c r="AM2" s="1045" t="s">
        <v>466</v>
      </c>
      <c r="AN2" s="1045"/>
      <c r="AO2" s="1045"/>
      <c r="AP2" s="558"/>
      <c r="AQ2" s="152" t="s">
        <v>354</v>
      </c>
      <c r="AR2" s="123"/>
      <c r="AS2" s="123"/>
      <c r="AT2" s="124"/>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36"/>
      <c r="Z3" s="1037"/>
      <c r="AA3" s="1038"/>
      <c r="AB3" s="1042"/>
      <c r="AC3" s="1043"/>
      <c r="AD3" s="1044"/>
      <c r="AE3" s="244"/>
      <c r="AF3" s="244"/>
      <c r="AG3" s="244"/>
      <c r="AH3" s="244"/>
      <c r="AI3" s="244"/>
      <c r="AJ3" s="244"/>
      <c r="AK3" s="244"/>
      <c r="AL3" s="244"/>
      <c r="AM3" s="244"/>
      <c r="AN3" s="244"/>
      <c r="AO3" s="244"/>
      <c r="AP3" s="240"/>
      <c r="AQ3" s="191"/>
      <c r="AR3" s="192"/>
      <c r="AS3" s="126" t="s">
        <v>355</v>
      </c>
      <c r="AT3" s="127"/>
      <c r="AU3" s="192"/>
      <c r="AV3" s="192"/>
      <c r="AW3" s="399" t="s">
        <v>300</v>
      </c>
      <c r="AX3" s="400"/>
    </row>
    <row r="4" spans="1:50" ht="22.5" customHeight="1" x14ac:dyDescent="0.15">
      <c r="A4" s="404"/>
      <c r="B4" s="402"/>
      <c r="C4" s="402"/>
      <c r="D4" s="402"/>
      <c r="E4" s="402"/>
      <c r="F4" s="403"/>
      <c r="G4" s="565"/>
      <c r="H4" s="1012"/>
      <c r="I4" s="1012"/>
      <c r="J4" s="1012"/>
      <c r="K4" s="1012"/>
      <c r="L4" s="1012"/>
      <c r="M4" s="1012"/>
      <c r="N4" s="1012"/>
      <c r="O4" s="1013"/>
      <c r="P4" s="98"/>
      <c r="Q4" s="1020"/>
      <c r="R4" s="1020"/>
      <c r="S4" s="1020"/>
      <c r="T4" s="1020"/>
      <c r="U4" s="1020"/>
      <c r="V4" s="1020"/>
      <c r="W4" s="1020"/>
      <c r="X4" s="1021"/>
      <c r="Y4" s="1030" t="s">
        <v>12</v>
      </c>
      <c r="Z4" s="1031"/>
      <c r="AA4" s="1032"/>
      <c r="AB4" s="462"/>
      <c r="AC4" s="1034"/>
      <c r="AD4" s="103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5"/>
      <c r="B5" s="406"/>
      <c r="C5" s="406"/>
      <c r="D5" s="406"/>
      <c r="E5" s="406"/>
      <c r="F5" s="407"/>
      <c r="G5" s="1014"/>
      <c r="H5" s="1015"/>
      <c r="I5" s="1015"/>
      <c r="J5" s="1015"/>
      <c r="K5" s="1015"/>
      <c r="L5" s="1015"/>
      <c r="M5" s="1015"/>
      <c r="N5" s="1015"/>
      <c r="O5" s="1016"/>
      <c r="P5" s="1022"/>
      <c r="Q5" s="1022"/>
      <c r="R5" s="1022"/>
      <c r="S5" s="1022"/>
      <c r="T5" s="1022"/>
      <c r="U5" s="1022"/>
      <c r="V5" s="1022"/>
      <c r="W5" s="1022"/>
      <c r="X5" s="1023"/>
      <c r="Y5" s="416" t="s">
        <v>54</v>
      </c>
      <c r="Z5" s="1027"/>
      <c r="AA5" s="1028"/>
      <c r="AB5" s="524"/>
      <c r="AC5" s="1033"/>
      <c r="AD5" s="103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5"/>
      <c r="B6" s="406"/>
      <c r="C6" s="406"/>
      <c r="D6" s="406"/>
      <c r="E6" s="406"/>
      <c r="F6" s="407"/>
      <c r="G6" s="1017"/>
      <c r="H6" s="1018"/>
      <c r="I6" s="1018"/>
      <c r="J6" s="1018"/>
      <c r="K6" s="1018"/>
      <c r="L6" s="1018"/>
      <c r="M6" s="1018"/>
      <c r="N6" s="1018"/>
      <c r="O6" s="1019"/>
      <c r="P6" s="1024"/>
      <c r="Q6" s="1024"/>
      <c r="R6" s="1024"/>
      <c r="S6" s="1024"/>
      <c r="T6" s="1024"/>
      <c r="U6" s="1024"/>
      <c r="V6" s="1024"/>
      <c r="W6" s="1024"/>
      <c r="X6" s="1025"/>
      <c r="Y6" s="1026" t="s">
        <v>13</v>
      </c>
      <c r="Z6" s="1027"/>
      <c r="AA6" s="1028"/>
      <c r="AB6" s="601" t="s">
        <v>301</v>
      </c>
      <c r="AC6" s="1029"/>
      <c r="AD6" s="102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1" t="s">
        <v>486</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35"/>
      <c r="Z9" s="838"/>
      <c r="AA9" s="839"/>
      <c r="AB9" s="1039" t="s">
        <v>11</v>
      </c>
      <c r="AC9" s="1040"/>
      <c r="AD9" s="1041"/>
      <c r="AE9" s="1045" t="s">
        <v>356</v>
      </c>
      <c r="AF9" s="1045"/>
      <c r="AG9" s="1045"/>
      <c r="AH9" s="1045"/>
      <c r="AI9" s="1045" t="s">
        <v>362</v>
      </c>
      <c r="AJ9" s="1045"/>
      <c r="AK9" s="1045"/>
      <c r="AL9" s="1045"/>
      <c r="AM9" s="1045" t="s">
        <v>466</v>
      </c>
      <c r="AN9" s="1045"/>
      <c r="AO9" s="1045"/>
      <c r="AP9" s="558"/>
      <c r="AQ9" s="152" t="s">
        <v>354</v>
      </c>
      <c r="AR9" s="123"/>
      <c r="AS9" s="123"/>
      <c r="AT9" s="124"/>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6"/>
      <c r="Z10" s="1037"/>
      <c r="AA10" s="1038"/>
      <c r="AB10" s="1042"/>
      <c r="AC10" s="1043"/>
      <c r="AD10" s="1044"/>
      <c r="AE10" s="244"/>
      <c r="AF10" s="244"/>
      <c r="AG10" s="244"/>
      <c r="AH10" s="244"/>
      <c r="AI10" s="244"/>
      <c r="AJ10" s="244"/>
      <c r="AK10" s="244"/>
      <c r="AL10" s="244"/>
      <c r="AM10" s="244"/>
      <c r="AN10" s="244"/>
      <c r="AO10" s="244"/>
      <c r="AP10" s="240"/>
      <c r="AQ10" s="191"/>
      <c r="AR10" s="192"/>
      <c r="AS10" s="126" t="s">
        <v>355</v>
      </c>
      <c r="AT10" s="127"/>
      <c r="AU10" s="192"/>
      <c r="AV10" s="192"/>
      <c r="AW10" s="399" t="s">
        <v>300</v>
      </c>
      <c r="AX10" s="400"/>
    </row>
    <row r="11" spans="1:50" ht="22.5" customHeight="1" x14ac:dyDescent="0.15">
      <c r="A11" s="404"/>
      <c r="B11" s="402"/>
      <c r="C11" s="402"/>
      <c r="D11" s="402"/>
      <c r="E11" s="402"/>
      <c r="F11" s="403"/>
      <c r="G11" s="565"/>
      <c r="H11" s="1012"/>
      <c r="I11" s="1012"/>
      <c r="J11" s="1012"/>
      <c r="K11" s="1012"/>
      <c r="L11" s="1012"/>
      <c r="M11" s="1012"/>
      <c r="N11" s="1012"/>
      <c r="O11" s="1013"/>
      <c r="P11" s="98"/>
      <c r="Q11" s="1020"/>
      <c r="R11" s="1020"/>
      <c r="S11" s="1020"/>
      <c r="T11" s="1020"/>
      <c r="U11" s="1020"/>
      <c r="V11" s="1020"/>
      <c r="W11" s="1020"/>
      <c r="X11" s="1021"/>
      <c r="Y11" s="1030" t="s">
        <v>12</v>
      </c>
      <c r="Z11" s="1031"/>
      <c r="AA11" s="1032"/>
      <c r="AB11" s="462"/>
      <c r="AC11" s="1034"/>
      <c r="AD11" s="103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5"/>
      <c r="B12" s="406"/>
      <c r="C12" s="406"/>
      <c r="D12" s="406"/>
      <c r="E12" s="406"/>
      <c r="F12" s="407"/>
      <c r="G12" s="1014"/>
      <c r="H12" s="1015"/>
      <c r="I12" s="1015"/>
      <c r="J12" s="1015"/>
      <c r="K12" s="1015"/>
      <c r="L12" s="1015"/>
      <c r="M12" s="1015"/>
      <c r="N12" s="1015"/>
      <c r="O12" s="1016"/>
      <c r="P12" s="1022"/>
      <c r="Q12" s="1022"/>
      <c r="R12" s="1022"/>
      <c r="S12" s="1022"/>
      <c r="T12" s="1022"/>
      <c r="U12" s="1022"/>
      <c r="V12" s="1022"/>
      <c r="W12" s="1022"/>
      <c r="X12" s="1023"/>
      <c r="Y12" s="416" t="s">
        <v>54</v>
      </c>
      <c r="Z12" s="1027"/>
      <c r="AA12" s="1028"/>
      <c r="AB12" s="524"/>
      <c r="AC12" s="1033"/>
      <c r="AD12" s="103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8"/>
      <c r="B13" s="409"/>
      <c r="C13" s="409"/>
      <c r="D13" s="409"/>
      <c r="E13" s="409"/>
      <c r="F13" s="410"/>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601" t="s">
        <v>301</v>
      </c>
      <c r="AC13" s="1029"/>
      <c r="AD13" s="102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1" t="s">
        <v>486</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35"/>
      <c r="Z16" s="838"/>
      <c r="AA16" s="839"/>
      <c r="AB16" s="1039" t="s">
        <v>11</v>
      </c>
      <c r="AC16" s="1040"/>
      <c r="AD16" s="1041"/>
      <c r="AE16" s="1045" t="s">
        <v>356</v>
      </c>
      <c r="AF16" s="1045"/>
      <c r="AG16" s="1045"/>
      <c r="AH16" s="1045"/>
      <c r="AI16" s="1045" t="s">
        <v>362</v>
      </c>
      <c r="AJ16" s="1045"/>
      <c r="AK16" s="1045"/>
      <c r="AL16" s="1045"/>
      <c r="AM16" s="1045" t="s">
        <v>466</v>
      </c>
      <c r="AN16" s="1045"/>
      <c r="AO16" s="1045"/>
      <c r="AP16" s="558"/>
      <c r="AQ16" s="152" t="s">
        <v>354</v>
      </c>
      <c r="AR16" s="123"/>
      <c r="AS16" s="123"/>
      <c r="AT16" s="124"/>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6"/>
      <c r="Z17" s="1037"/>
      <c r="AA17" s="1038"/>
      <c r="AB17" s="1042"/>
      <c r="AC17" s="1043"/>
      <c r="AD17" s="1044"/>
      <c r="AE17" s="244"/>
      <c r="AF17" s="244"/>
      <c r="AG17" s="244"/>
      <c r="AH17" s="244"/>
      <c r="AI17" s="244"/>
      <c r="AJ17" s="244"/>
      <c r="AK17" s="244"/>
      <c r="AL17" s="244"/>
      <c r="AM17" s="244"/>
      <c r="AN17" s="244"/>
      <c r="AO17" s="244"/>
      <c r="AP17" s="240"/>
      <c r="AQ17" s="191"/>
      <c r="AR17" s="192"/>
      <c r="AS17" s="126" t="s">
        <v>355</v>
      </c>
      <c r="AT17" s="127"/>
      <c r="AU17" s="192"/>
      <c r="AV17" s="192"/>
      <c r="AW17" s="399" t="s">
        <v>300</v>
      </c>
      <c r="AX17" s="400"/>
    </row>
    <row r="18" spans="1:50" ht="22.5" customHeight="1" x14ac:dyDescent="0.15">
      <c r="A18" s="404"/>
      <c r="B18" s="402"/>
      <c r="C18" s="402"/>
      <c r="D18" s="402"/>
      <c r="E18" s="402"/>
      <c r="F18" s="403"/>
      <c r="G18" s="565"/>
      <c r="H18" s="1012"/>
      <c r="I18" s="1012"/>
      <c r="J18" s="1012"/>
      <c r="K18" s="1012"/>
      <c r="L18" s="1012"/>
      <c r="M18" s="1012"/>
      <c r="N18" s="1012"/>
      <c r="O18" s="1013"/>
      <c r="P18" s="98"/>
      <c r="Q18" s="1020"/>
      <c r="R18" s="1020"/>
      <c r="S18" s="1020"/>
      <c r="T18" s="1020"/>
      <c r="U18" s="1020"/>
      <c r="V18" s="1020"/>
      <c r="W18" s="1020"/>
      <c r="X18" s="1021"/>
      <c r="Y18" s="1030" t="s">
        <v>12</v>
      </c>
      <c r="Z18" s="1031"/>
      <c r="AA18" s="1032"/>
      <c r="AB18" s="462"/>
      <c r="AC18" s="1034"/>
      <c r="AD18" s="103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5"/>
      <c r="B19" s="406"/>
      <c r="C19" s="406"/>
      <c r="D19" s="406"/>
      <c r="E19" s="406"/>
      <c r="F19" s="407"/>
      <c r="G19" s="1014"/>
      <c r="H19" s="1015"/>
      <c r="I19" s="1015"/>
      <c r="J19" s="1015"/>
      <c r="K19" s="1015"/>
      <c r="L19" s="1015"/>
      <c r="M19" s="1015"/>
      <c r="N19" s="1015"/>
      <c r="O19" s="1016"/>
      <c r="P19" s="1022"/>
      <c r="Q19" s="1022"/>
      <c r="R19" s="1022"/>
      <c r="S19" s="1022"/>
      <c r="T19" s="1022"/>
      <c r="U19" s="1022"/>
      <c r="V19" s="1022"/>
      <c r="W19" s="1022"/>
      <c r="X19" s="1023"/>
      <c r="Y19" s="416" t="s">
        <v>54</v>
      </c>
      <c r="Z19" s="1027"/>
      <c r="AA19" s="1028"/>
      <c r="AB19" s="524"/>
      <c r="AC19" s="1033"/>
      <c r="AD19" s="103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8"/>
      <c r="B20" s="409"/>
      <c r="C20" s="409"/>
      <c r="D20" s="409"/>
      <c r="E20" s="409"/>
      <c r="F20" s="410"/>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601" t="s">
        <v>301</v>
      </c>
      <c r="AC20" s="1029"/>
      <c r="AD20" s="102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1" t="s">
        <v>486</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35"/>
      <c r="Z23" s="838"/>
      <c r="AA23" s="839"/>
      <c r="AB23" s="1039" t="s">
        <v>11</v>
      </c>
      <c r="AC23" s="1040"/>
      <c r="AD23" s="1041"/>
      <c r="AE23" s="1045" t="s">
        <v>356</v>
      </c>
      <c r="AF23" s="1045"/>
      <c r="AG23" s="1045"/>
      <c r="AH23" s="1045"/>
      <c r="AI23" s="1045" t="s">
        <v>362</v>
      </c>
      <c r="AJ23" s="1045"/>
      <c r="AK23" s="1045"/>
      <c r="AL23" s="1045"/>
      <c r="AM23" s="1045" t="s">
        <v>466</v>
      </c>
      <c r="AN23" s="1045"/>
      <c r="AO23" s="1045"/>
      <c r="AP23" s="558"/>
      <c r="AQ23" s="152" t="s">
        <v>354</v>
      </c>
      <c r="AR23" s="123"/>
      <c r="AS23" s="123"/>
      <c r="AT23" s="124"/>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6"/>
      <c r="Z24" s="1037"/>
      <c r="AA24" s="1038"/>
      <c r="AB24" s="1042"/>
      <c r="AC24" s="1043"/>
      <c r="AD24" s="1044"/>
      <c r="AE24" s="244"/>
      <c r="AF24" s="244"/>
      <c r="AG24" s="244"/>
      <c r="AH24" s="244"/>
      <c r="AI24" s="244"/>
      <c r="AJ24" s="244"/>
      <c r="AK24" s="244"/>
      <c r="AL24" s="244"/>
      <c r="AM24" s="244"/>
      <c r="AN24" s="244"/>
      <c r="AO24" s="244"/>
      <c r="AP24" s="240"/>
      <c r="AQ24" s="191"/>
      <c r="AR24" s="192"/>
      <c r="AS24" s="126" t="s">
        <v>355</v>
      </c>
      <c r="AT24" s="127"/>
      <c r="AU24" s="192"/>
      <c r="AV24" s="192"/>
      <c r="AW24" s="399" t="s">
        <v>300</v>
      </c>
      <c r="AX24" s="400"/>
    </row>
    <row r="25" spans="1:50" ht="22.5" customHeight="1" x14ac:dyDescent="0.15">
      <c r="A25" s="404"/>
      <c r="B25" s="402"/>
      <c r="C25" s="402"/>
      <c r="D25" s="402"/>
      <c r="E25" s="402"/>
      <c r="F25" s="403"/>
      <c r="G25" s="565"/>
      <c r="H25" s="1012"/>
      <c r="I25" s="1012"/>
      <c r="J25" s="1012"/>
      <c r="K25" s="1012"/>
      <c r="L25" s="1012"/>
      <c r="M25" s="1012"/>
      <c r="N25" s="1012"/>
      <c r="O25" s="1013"/>
      <c r="P25" s="98"/>
      <c r="Q25" s="1020"/>
      <c r="R25" s="1020"/>
      <c r="S25" s="1020"/>
      <c r="T25" s="1020"/>
      <c r="U25" s="1020"/>
      <c r="V25" s="1020"/>
      <c r="W25" s="1020"/>
      <c r="X25" s="1021"/>
      <c r="Y25" s="1030" t="s">
        <v>12</v>
      </c>
      <c r="Z25" s="1031"/>
      <c r="AA25" s="1032"/>
      <c r="AB25" s="462"/>
      <c r="AC25" s="1034"/>
      <c r="AD25" s="103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5"/>
      <c r="B26" s="406"/>
      <c r="C26" s="406"/>
      <c r="D26" s="406"/>
      <c r="E26" s="406"/>
      <c r="F26" s="407"/>
      <c r="G26" s="1014"/>
      <c r="H26" s="1015"/>
      <c r="I26" s="1015"/>
      <c r="J26" s="1015"/>
      <c r="K26" s="1015"/>
      <c r="L26" s="1015"/>
      <c r="M26" s="1015"/>
      <c r="N26" s="1015"/>
      <c r="O26" s="1016"/>
      <c r="P26" s="1022"/>
      <c r="Q26" s="1022"/>
      <c r="R26" s="1022"/>
      <c r="S26" s="1022"/>
      <c r="T26" s="1022"/>
      <c r="U26" s="1022"/>
      <c r="V26" s="1022"/>
      <c r="W26" s="1022"/>
      <c r="X26" s="1023"/>
      <c r="Y26" s="416" t="s">
        <v>54</v>
      </c>
      <c r="Z26" s="1027"/>
      <c r="AA26" s="1028"/>
      <c r="AB26" s="524"/>
      <c r="AC26" s="1033"/>
      <c r="AD26" s="103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8"/>
      <c r="B27" s="409"/>
      <c r="C27" s="409"/>
      <c r="D27" s="409"/>
      <c r="E27" s="409"/>
      <c r="F27" s="410"/>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601" t="s">
        <v>301</v>
      </c>
      <c r="AC27" s="1029"/>
      <c r="AD27" s="102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1" t="s">
        <v>486</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35"/>
      <c r="Z30" s="838"/>
      <c r="AA30" s="839"/>
      <c r="AB30" s="1039" t="s">
        <v>11</v>
      </c>
      <c r="AC30" s="1040"/>
      <c r="AD30" s="1041"/>
      <c r="AE30" s="1045" t="s">
        <v>356</v>
      </c>
      <c r="AF30" s="1045"/>
      <c r="AG30" s="1045"/>
      <c r="AH30" s="1045"/>
      <c r="AI30" s="1045" t="s">
        <v>362</v>
      </c>
      <c r="AJ30" s="1045"/>
      <c r="AK30" s="1045"/>
      <c r="AL30" s="1045"/>
      <c r="AM30" s="1045" t="s">
        <v>466</v>
      </c>
      <c r="AN30" s="1045"/>
      <c r="AO30" s="1045"/>
      <c r="AP30" s="558"/>
      <c r="AQ30" s="152" t="s">
        <v>354</v>
      </c>
      <c r="AR30" s="123"/>
      <c r="AS30" s="123"/>
      <c r="AT30" s="124"/>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6"/>
      <c r="Z31" s="1037"/>
      <c r="AA31" s="1038"/>
      <c r="AB31" s="1042"/>
      <c r="AC31" s="1043"/>
      <c r="AD31" s="1044"/>
      <c r="AE31" s="244"/>
      <c r="AF31" s="244"/>
      <c r="AG31" s="244"/>
      <c r="AH31" s="244"/>
      <c r="AI31" s="244"/>
      <c r="AJ31" s="244"/>
      <c r="AK31" s="244"/>
      <c r="AL31" s="244"/>
      <c r="AM31" s="244"/>
      <c r="AN31" s="244"/>
      <c r="AO31" s="244"/>
      <c r="AP31" s="240"/>
      <c r="AQ31" s="191"/>
      <c r="AR31" s="192"/>
      <c r="AS31" s="126" t="s">
        <v>355</v>
      </c>
      <c r="AT31" s="127"/>
      <c r="AU31" s="192"/>
      <c r="AV31" s="192"/>
      <c r="AW31" s="399" t="s">
        <v>300</v>
      </c>
      <c r="AX31" s="400"/>
    </row>
    <row r="32" spans="1:50" ht="22.5" customHeight="1" x14ac:dyDescent="0.15">
      <c r="A32" s="404"/>
      <c r="B32" s="402"/>
      <c r="C32" s="402"/>
      <c r="D32" s="402"/>
      <c r="E32" s="402"/>
      <c r="F32" s="403"/>
      <c r="G32" s="565"/>
      <c r="H32" s="1012"/>
      <c r="I32" s="1012"/>
      <c r="J32" s="1012"/>
      <c r="K32" s="1012"/>
      <c r="L32" s="1012"/>
      <c r="M32" s="1012"/>
      <c r="N32" s="1012"/>
      <c r="O32" s="1013"/>
      <c r="P32" s="98"/>
      <c r="Q32" s="1020"/>
      <c r="R32" s="1020"/>
      <c r="S32" s="1020"/>
      <c r="T32" s="1020"/>
      <c r="U32" s="1020"/>
      <c r="V32" s="1020"/>
      <c r="W32" s="1020"/>
      <c r="X32" s="1021"/>
      <c r="Y32" s="1030" t="s">
        <v>12</v>
      </c>
      <c r="Z32" s="1031"/>
      <c r="AA32" s="1032"/>
      <c r="AB32" s="462"/>
      <c r="AC32" s="1034"/>
      <c r="AD32" s="103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5"/>
      <c r="B33" s="406"/>
      <c r="C33" s="406"/>
      <c r="D33" s="406"/>
      <c r="E33" s="406"/>
      <c r="F33" s="407"/>
      <c r="G33" s="1014"/>
      <c r="H33" s="1015"/>
      <c r="I33" s="1015"/>
      <c r="J33" s="1015"/>
      <c r="K33" s="1015"/>
      <c r="L33" s="1015"/>
      <c r="M33" s="1015"/>
      <c r="N33" s="1015"/>
      <c r="O33" s="1016"/>
      <c r="P33" s="1022"/>
      <c r="Q33" s="1022"/>
      <c r="R33" s="1022"/>
      <c r="S33" s="1022"/>
      <c r="T33" s="1022"/>
      <c r="U33" s="1022"/>
      <c r="V33" s="1022"/>
      <c r="W33" s="1022"/>
      <c r="X33" s="1023"/>
      <c r="Y33" s="416" t="s">
        <v>54</v>
      </c>
      <c r="Z33" s="1027"/>
      <c r="AA33" s="1028"/>
      <c r="AB33" s="524"/>
      <c r="AC33" s="1033"/>
      <c r="AD33" s="103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8"/>
      <c r="B34" s="409"/>
      <c r="C34" s="409"/>
      <c r="D34" s="409"/>
      <c r="E34" s="409"/>
      <c r="F34" s="410"/>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601" t="s">
        <v>301</v>
      </c>
      <c r="AC34" s="1029"/>
      <c r="AD34" s="102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1" t="s">
        <v>486</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35"/>
      <c r="Z37" s="838"/>
      <c r="AA37" s="839"/>
      <c r="AB37" s="1039" t="s">
        <v>11</v>
      </c>
      <c r="AC37" s="1040"/>
      <c r="AD37" s="1041"/>
      <c r="AE37" s="1045" t="s">
        <v>356</v>
      </c>
      <c r="AF37" s="1045"/>
      <c r="AG37" s="1045"/>
      <c r="AH37" s="1045"/>
      <c r="AI37" s="1045" t="s">
        <v>362</v>
      </c>
      <c r="AJ37" s="1045"/>
      <c r="AK37" s="1045"/>
      <c r="AL37" s="1045"/>
      <c r="AM37" s="1045" t="s">
        <v>466</v>
      </c>
      <c r="AN37" s="1045"/>
      <c r="AO37" s="1045"/>
      <c r="AP37" s="558"/>
      <c r="AQ37" s="152" t="s">
        <v>354</v>
      </c>
      <c r="AR37" s="123"/>
      <c r="AS37" s="123"/>
      <c r="AT37" s="124"/>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6"/>
      <c r="Z38" s="1037"/>
      <c r="AA38" s="1038"/>
      <c r="AB38" s="1042"/>
      <c r="AC38" s="1043"/>
      <c r="AD38" s="1044"/>
      <c r="AE38" s="244"/>
      <c r="AF38" s="244"/>
      <c r="AG38" s="244"/>
      <c r="AH38" s="244"/>
      <c r="AI38" s="244"/>
      <c r="AJ38" s="244"/>
      <c r="AK38" s="244"/>
      <c r="AL38" s="244"/>
      <c r="AM38" s="244"/>
      <c r="AN38" s="244"/>
      <c r="AO38" s="244"/>
      <c r="AP38" s="240"/>
      <c r="AQ38" s="191"/>
      <c r="AR38" s="192"/>
      <c r="AS38" s="126" t="s">
        <v>355</v>
      </c>
      <c r="AT38" s="127"/>
      <c r="AU38" s="192"/>
      <c r="AV38" s="192"/>
      <c r="AW38" s="399" t="s">
        <v>300</v>
      </c>
      <c r="AX38" s="400"/>
    </row>
    <row r="39" spans="1:50" ht="22.5" customHeight="1" x14ac:dyDescent="0.15">
      <c r="A39" s="404"/>
      <c r="B39" s="402"/>
      <c r="C39" s="402"/>
      <c r="D39" s="402"/>
      <c r="E39" s="402"/>
      <c r="F39" s="403"/>
      <c r="G39" s="565"/>
      <c r="H39" s="1012"/>
      <c r="I39" s="1012"/>
      <c r="J39" s="1012"/>
      <c r="K39" s="1012"/>
      <c r="L39" s="1012"/>
      <c r="M39" s="1012"/>
      <c r="N39" s="1012"/>
      <c r="O39" s="1013"/>
      <c r="P39" s="98"/>
      <c r="Q39" s="1020"/>
      <c r="R39" s="1020"/>
      <c r="S39" s="1020"/>
      <c r="T39" s="1020"/>
      <c r="U39" s="1020"/>
      <c r="V39" s="1020"/>
      <c r="W39" s="1020"/>
      <c r="X39" s="1021"/>
      <c r="Y39" s="1030" t="s">
        <v>12</v>
      </c>
      <c r="Z39" s="1031"/>
      <c r="AA39" s="1032"/>
      <c r="AB39" s="462"/>
      <c r="AC39" s="1034"/>
      <c r="AD39" s="103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5"/>
      <c r="B40" s="406"/>
      <c r="C40" s="406"/>
      <c r="D40" s="406"/>
      <c r="E40" s="406"/>
      <c r="F40" s="407"/>
      <c r="G40" s="1014"/>
      <c r="H40" s="1015"/>
      <c r="I40" s="1015"/>
      <c r="J40" s="1015"/>
      <c r="K40" s="1015"/>
      <c r="L40" s="1015"/>
      <c r="M40" s="1015"/>
      <c r="N40" s="1015"/>
      <c r="O40" s="1016"/>
      <c r="P40" s="1022"/>
      <c r="Q40" s="1022"/>
      <c r="R40" s="1022"/>
      <c r="S40" s="1022"/>
      <c r="T40" s="1022"/>
      <c r="U40" s="1022"/>
      <c r="V40" s="1022"/>
      <c r="W40" s="1022"/>
      <c r="X40" s="1023"/>
      <c r="Y40" s="416" t="s">
        <v>54</v>
      </c>
      <c r="Z40" s="1027"/>
      <c r="AA40" s="1028"/>
      <c r="AB40" s="524"/>
      <c r="AC40" s="1033"/>
      <c r="AD40" s="103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8"/>
      <c r="B41" s="409"/>
      <c r="C41" s="409"/>
      <c r="D41" s="409"/>
      <c r="E41" s="409"/>
      <c r="F41" s="410"/>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601" t="s">
        <v>301</v>
      </c>
      <c r="AC41" s="1029"/>
      <c r="AD41" s="102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1" t="s">
        <v>486</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35"/>
      <c r="Z44" s="838"/>
      <c r="AA44" s="839"/>
      <c r="AB44" s="1039" t="s">
        <v>11</v>
      </c>
      <c r="AC44" s="1040"/>
      <c r="AD44" s="1041"/>
      <c r="AE44" s="1045" t="s">
        <v>356</v>
      </c>
      <c r="AF44" s="1045"/>
      <c r="AG44" s="1045"/>
      <c r="AH44" s="1045"/>
      <c r="AI44" s="1045" t="s">
        <v>362</v>
      </c>
      <c r="AJ44" s="1045"/>
      <c r="AK44" s="1045"/>
      <c r="AL44" s="1045"/>
      <c r="AM44" s="1045" t="s">
        <v>466</v>
      </c>
      <c r="AN44" s="1045"/>
      <c r="AO44" s="1045"/>
      <c r="AP44" s="558"/>
      <c r="AQ44" s="152" t="s">
        <v>354</v>
      </c>
      <c r="AR44" s="123"/>
      <c r="AS44" s="123"/>
      <c r="AT44" s="124"/>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6"/>
      <c r="Z45" s="1037"/>
      <c r="AA45" s="1038"/>
      <c r="AB45" s="1042"/>
      <c r="AC45" s="1043"/>
      <c r="AD45" s="1044"/>
      <c r="AE45" s="244"/>
      <c r="AF45" s="244"/>
      <c r="AG45" s="244"/>
      <c r="AH45" s="244"/>
      <c r="AI45" s="244"/>
      <c r="AJ45" s="244"/>
      <c r="AK45" s="244"/>
      <c r="AL45" s="244"/>
      <c r="AM45" s="244"/>
      <c r="AN45" s="244"/>
      <c r="AO45" s="244"/>
      <c r="AP45" s="240"/>
      <c r="AQ45" s="191"/>
      <c r="AR45" s="192"/>
      <c r="AS45" s="126" t="s">
        <v>355</v>
      </c>
      <c r="AT45" s="127"/>
      <c r="AU45" s="192"/>
      <c r="AV45" s="192"/>
      <c r="AW45" s="399" t="s">
        <v>300</v>
      </c>
      <c r="AX45" s="400"/>
    </row>
    <row r="46" spans="1:50" ht="22.5" customHeight="1" x14ac:dyDescent="0.15">
      <c r="A46" s="404"/>
      <c r="B46" s="402"/>
      <c r="C46" s="402"/>
      <c r="D46" s="402"/>
      <c r="E46" s="402"/>
      <c r="F46" s="403"/>
      <c r="G46" s="565"/>
      <c r="H46" s="1012"/>
      <c r="I46" s="1012"/>
      <c r="J46" s="1012"/>
      <c r="K46" s="1012"/>
      <c r="L46" s="1012"/>
      <c r="M46" s="1012"/>
      <c r="N46" s="1012"/>
      <c r="O46" s="1013"/>
      <c r="P46" s="98"/>
      <c r="Q46" s="1020"/>
      <c r="R46" s="1020"/>
      <c r="S46" s="1020"/>
      <c r="T46" s="1020"/>
      <c r="U46" s="1020"/>
      <c r="V46" s="1020"/>
      <c r="W46" s="1020"/>
      <c r="X46" s="1021"/>
      <c r="Y46" s="1030" t="s">
        <v>12</v>
      </c>
      <c r="Z46" s="1031"/>
      <c r="AA46" s="1032"/>
      <c r="AB46" s="462"/>
      <c r="AC46" s="1034"/>
      <c r="AD46" s="103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5"/>
      <c r="B47" s="406"/>
      <c r="C47" s="406"/>
      <c r="D47" s="406"/>
      <c r="E47" s="406"/>
      <c r="F47" s="407"/>
      <c r="G47" s="1014"/>
      <c r="H47" s="1015"/>
      <c r="I47" s="1015"/>
      <c r="J47" s="1015"/>
      <c r="K47" s="1015"/>
      <c r="L47" s="1015"/>
      <c r="M47" s="1015"/>
      <c r="N47" s="1015"/>
      <c r="O47" s="1016"/>
      <c r="P47" s="1022"/>
      <c r="Q47" s="1022"/>
      <c r="R47" s="1022"/>
      <c r="S47" s="1022"/>
      <c r="T47" s="1022"/>
      <c r="U47" s="1022"/>
      <c r="V47" s="1022"/>
      <c r="W47" s="1022"/>
      <c r="X47" s="1023"/>
      <c r="Y47" s="416" t="s">
        <v>54</v>
      </c>
      <c r="Z47" s="1027"/>
      <c r="AA47" s="1028"/>
      <c r="AB47" s="524"/>
      <c r="AC47" s="1033"/>
      <c r="AD47" s="103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8"/>
      <c r="B48" s="409"/>
      <c r="C48" s="409"/>
      <c r="D48" s="409"/>
      <c r="E48" s="409"/>
      <c r="F48" s="410"/>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601" t="s">
        <v>301</v>
      </c>
      <c r="AC48" s="1029"/>
      <c r="AD48" s="102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1" t="s">
        <v>486</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35"/>
      <c r="Z51" s="838"/>
      <c r="AA51" s="839"/>
      <c r="AB51" s="558" t="s">
        <v>11</v>
      </c>
      <c r="AC51" s="1040"/>
      <c r="AD51" s="1041"/>
      <c r="AE51" s="1045" t="s">
        <v>356</v>
      </c>
      <c r="AF51" s="1045"/>
      <c r="AG51" s="1045"/>
      <c r="AH51" s="1045"/>
      <c r="AI51" s="1045" t="s">
        <v>362</v>
      </c>
      <c r="AJ51" s="1045"/>
      <c r="AK51" s="1045"/>
      <c r="AL51" s="1045"/>
      <c r="AM51" s="1045" t="s">
        <v>466</v>
      </c>
      <c r="AN51" s="1045"/>
      <c r="AO51" s="1045"/>
      <c r="AP51" s="558"/>
      <c r="AQ51" s="152" t="s">
        <v>354</v>
      </c>
      <c r="AR51" s="123"/>
      <c r="AS51" s="123"/>
      <c r="AT51" s="124"/>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6"/>
      <c r="Z52" s="1037"/>
      <c r="AA52" s="1038"/>
      <c r="AB52" s="1042"/>
      <c r="AC52" s="1043"/>
      <c r="AD52" s="1044"/>
      <c r="AE52" s="244"/>
      <c r="AF52" s="244"/>
      <c r="AG52" s="244"/>
      <c r="AH52" s="244"/>
      <c r="AI52" s="244"/>
      <c r="AJ52" s="244"/>
      <c r="AK52" s="244"/>
      <c r="AL52" s="244"/>
      <c r="AM52" s="244"/>
      <c r="AN52" s="244"/>
      <c r="AO52" s="244"/>
      <c r="AP52" s="240"/>
      <c r="AQ52" s="191"/>
      <c r="AR52" s="192"/>
      <c r="AS52" s="126" t="s">
        <v>355</v>
      </c>
      <c r="AT52" s="127"/>
      <c r="AU52" s="192"/>
      <c r="AV52" s="192"/>
      <c r="AW52" s="399" t="s">
        <v>300</v>
      </c>
      <c r="AX52" s="400"/>
    </row>
    <row r="53" spans="1:50" ht="22.5" customHeight="1" x14ac:dyDescent="0.15">
      <c r="A53" s="404"/>
      <c r="B53" s="402"/>
      <c r="C53" s="402"/>
      <c r="D53" s="402"/>
      <c r="E53" s="402"/>
      <c r="F53" s="403"/>
      <c r="G53" s="565"/>
      <c r="H53" s="1012"/>
      <c r="I53" s="1012"/>
      <c r="J53" s="1012"/>
      <c r="K53" s="1012"/>
      <c r="L53" s="1012"/>
      <c r="M53" s="1012"/>
      <c r="N53" s="1012"/>
      <c r="O53" s="1013"/>
      <c r="P53" s="98"/>
      <c r="Q53" s="1020"/>
      <c r="R53" s="1020"/>
      <c r="S53" s="1020"/>
      <c r="T53" s="1020"/>
      <c r="U53" s="1020"/>
      <c r="V53" s="1020"/>
      <c r="W53" s="1020"/>
      <c r="X53" s="1021"/>
      <c r="Y53" s="1030" t="s">
        <v>12</v>
      </c>
      <c r="Z53" s="1031"/>
      <c r="AA53" s="1032"/>
      <c r="AB53" s="462"/>
      <c r="AC53" s="1034"/>
      <c r="AD53" s="103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5"/>
      <c r="B54" s="406"/>
      <c r="C54" s="406"/>
      <c r="D54" s="406"/>
      <c r="E54" s="406"/>
      <c r="F54" s="407"/>
      <c r="G54" s="1014"/>
      <c r="H54" s="1015"/>
      <c r="I54" s="1015"/>
      <c r="J54" s="1015"/>
      <c r="K54" s="1015"/>
      <c r="L54" s="1015"/>
      <c r="M54" s="1015"/>
      <c r="N54" s="1015"/>
      <c r="O54" s="1016"/>
      <c r="P54" s="1022"/>
      <c r="Q54" s="1022"/>
      <c r="R54" s="1022"/>
      <c r="S54" s="1022"/>
      <c r="T54" s="1022"/>
      <c r="U54" s="1022"/>
      <c r="V54" s="1022"/>
      <c r="W54" s="1022"/>
      <c r="X54" s="1023"/>
      <c r="Y54" s="416" t="s">
        <v>54</v>
      </c>
      <c r="Z54" s="1027"/>
      <c r="AA54" s="1028"/>
      <c r="AB54" s="524"/>
      <c r="AC54" s="1033"/>
      <c r="AD54" s="103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8"/>
      <c r="B55" s="409"/>
      <c r="C55" s="409"/>
      <c r="D55" s="409"/>
      <c r="E55" s="409"/>
      <c r="F55" s="410"/>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601" t="s">
        <v>301</v>
      </c>
      <c r="AC55" s="1029"/>
      <c r="AD55" s="102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1" t="s">
        <v>486</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35"/>
      <c r="Z58" s="838"/>
      <c r="AA58" s="839"/>
      <c r="AB58" s="1039" t="s">
        <v>11</v>
      </c>
      <c r="AC58" s="1040"/>
      <c r="AD58" s="1041"/>
      <c r="AE58" s="1045" t="s">
        <v>356</v>
      </c>
      <c r="AF58" s="1045"/>
      <c r="AG58" s="1045"/>
      <c r="AH58" s="1045"/>
      <c r="AI58" s="1045" t="s">
        <v>362</v>
      </c>
      <c r="AJ58" s="1045"/>
      <c r="AK58" s="1045"/>
      <c r="AL58" s="1045"/>
      <c r="AM58" s="1045" t="s">
        <v>466</v>
      </c>
      <c r="AN58" s="1045"/>
      <c r="AO58" s="1045"/>
      <c r="AP58" s="558"/>
      <c r="AQ58" s="152" t="s">
        <v>354</v>
      </c>
      <c r="AR58" s="123"/>
      <c r="AS58" s="123"/>
      <c r="AT58" s="124"/>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6"/>
      <c r="Z59" s="1037"/>
      <c r="AA59" s="1038"/>
      <c r="AB59" s="1042"/>
      <c r="AC59" s="1043"/>
      <c r="AD59" s="1044"/>
      <c r="AE59" s="244"/>
      <c r="AF59" s="244"/>
      <c r="AG59" s="244"/>
      <c r="AH59" s="244"/>
      <c r="AI59" s="244"/>
      <c r="AJ59" s="244"/>
      <c r="AK59" s="244"/>
      <c r="AL59" s="244"/>
      <c r="AM59" s="244"/>
      <c r="AN59" s="244"/>
      <c r="AO59" s="244"/>
      <c r="AP59" s="240"/>
      <c r="AQ59" s="191"/>
      <c r="AR59" s="192"/>
      <c r="AS59" s="126" t="s">
        <v>355</v>
      </c>
      <c r="AT59" s="127"/>
      <c r="AU59" s="192"/>
      <c r="AV59" s="192"/>
      <c r="AW59" s="399" t="s">
        <v>300</v>
      </c>
      <c r="AX59" s="400"/>
    </row>
    <row r="60" spans="1:50" ht="22.5" customHeight="1" x14ac:dyDescent="0.15">
      <c r="A60" s="404"/>
      <c r="B60" s="402"/>
      <c r="C60" s="402"/>
      <c r="D60" s="402"/>
      <c r="E60" s="402"/>
      <c r="F60" s="403"/>
      <c r="G60" s="565"/>
      <c r="H60" s="1012"/>
      <c r="I60" s="1012"/>
      <c r="J60" s="1012"/>
      <c r="K60" s="1012"/>
      <c r="L60" s="1012"/>
      <c r="M60" s="1012"/>
      <c r="N60" s="1012"/>
      <c r="O60" s="1013"/>
      <c r="P60" s="98"/>
      <c r="Q60" s="1020"/>
      <c r="R60" s="1020"/>
      <c r="S60" s="1020"/>
      <c r="T60" s="1020"/>
      <c r="U60" s="1020"/>
      <c r="V60" s="1020"/>
      <c r="W60" s="1020"/>
      <c r="X60" s="1021"/>
      <c r="Y60" s="1030" t="s">
        <v>12</v>
      </c>
      <c r="Z60" s="1031"/>
      <c r="AA60" s="1032"/>
      <c r="AB60" s="462"/>
      <c r="AC60" s="1034"/>
      <c r="AD60" s="103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5"/>
      <c r="B61" s="406"/>
      <c r="C61" s="406"/>
      <c r="D61" s="406"/>
      <c r="E61" s="406"/>
      <c r="F61" s="407"/>
      <c r="G61" s="1014"/>
      <c r="H61" s="1015"/>
      <c r="I61" s="1015"/>
      <c r="J61" s="1015"/>
      <c r="K61" s="1015"/>
      <c r="L61" s="1015"/>
      <c r="M61" s="1015"/>
      <c r="N61" s="1015"/>
      <c r="O61" s="1016"/>
      <c r="P61" s="1022"/>
      <c r="Q61" s="1022"/>
      <c r="R61" s="1022"/>
      <c r="S61" s="1022"/>
      <c r="T61" s="1022"/>
      <c r="U61" s="1022"/>
      <c r="V61" s="1022"/>
      <c r="W61" s="1022"/>
      <c r="X61" s="1023"/>
      <c r="Y61" s="416" t="s">
        <v>54</v>
      </c>
      <c r="Z61" s="1027"/>
      <c r="AA61" s="1028"/>
      <c r="AB61" s="524"/>
      <c r="AC61" s="1033"/>
      <c r="AD61" s="103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8"/>
      <c r="B62" s="409"/>
      <c r="C62" s="409"/>
      <c r="D62" s="409"/>
      <c r="E62" s="409"/>
      <c r="F62" s="410"/>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601" t="s">
        <v>301</v>
      </c>
      <c r="AC62" s="1029"/>
      <c r="AD62" s="102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1" t="s">
        <v>486</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35"/>
      <c r="Z65" s="838"/>
      <c r="AA65" s="839"/>
      <c r="AB65" s="1039" t="s">
        <v>11</v>
      </c>
      <c r="AC65" s="1040"/>
      <c r="AD65" s="1041"/>
      <c r="AE65" s="1045" t="s">
        <v>356</v>
      </c>
      <c r="AF65" s="1045"/>
      <c r="AG65" s="1045"/>
      <c r="AH65" s="1045"/>
      <c r="AI65" s="1045" t="s">
        <v>362</v>
      </c>
      <c r="AJ65" s="1045"/>
      <c r="AK65" s="1045"/>
      <c r="AL65" s="1045"/>
      <c r="AM65" s="1045" t="s">
        <v>466</v>
      </c>
      <c r="AN65" s="1045"/>
      <c r="AO65" s="1045"/>
      <c r="AP65" s="558"/>
      <c r="AQ65" s="152" t="s">
        <v>354</v>
      </c>
      <c r="AR65" s="123"/>
      <c r="AS65" s="123"/>
      <c r="AT65" s="124"/>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6"/>
      <c r="Z66" s="1037"/>
      <c r="AA66" s="1038"/>
      <c r="AB66" s="1042"/>
      <c r="AC66" s="1043"/>
      <c r="AD66" s="1044"/>
      <c r="AE66" s="244"/>
      <c r="AF66" s="244"/>
      <c r="AG66" s="244"/>
      <c r="AH66" s="244"/>
      <c r="AI66" s="244"/>
      <c r="AJ66" s="244"/>
      <c r="AK66" s="244"/>
      <c r="AL66" s="244"/>
      <c r="AM66" s="244"/>
      <c r="AN66" s="244"/>
      <c r="AO66" s="244"/>
      <c r="AP66" s="240"/>
      <c r="AQ66" s="191"/>
      <c r="AR66" s="192"/>
      <c r="AS66" s="126" t="s">
        <v>355</v>
      </c>
      <c r="AT66" s="127"/>
      <c r="AU66" s="192"/>
      <c r="AV66" s="192"/>
      <c r="AW66" s="399" t="s">
        <v>300</v>
      </c>
      <c r="AX66" s="400"/>
    </row>
    <row r="67" spans="1:50" ht="22.5" customHeight="1" x14ac:dyDescent="0.15">
      <c r="A67" s="404"/>
      <c r="B67" s="402"/>
      <c r="C67" s="402"/>
      <c r="D67" s="402"/>
      <c r="E67" s="402"/>
      <c r="F67" s="403"/>
      <c r="G67" s="565"/>
      <c r="H67" s="1012"/>
      <c r="I67" s="1012"/>
      <c r="J67" s="1012"/>
      <c r="K67" s="1012"/>
      <c r="L67" s="1012"/>
      <c r="M67" s="1012"/>
      <c r="N67" s="1012"/>
      <c r="O67" s="1013"/>
      <c r="P67" s="98"/>
      <c r="Q67" s="1020"/>
      <c r="R67" s="1020"/>
      <c r="S67" s="1020"/>
      <c r="T67" s="1020"/>
      <c r="U67" s="1020"/>
      <c r="V67" s="1020"/>
      <c r="W67" s="1020"/>
      <c r="X67" s="1021"/>
      <c r="Y67" s="1030" t="s">
        <v>12</v>
      </c>
      <c r="Z67" s="1031"/>
      <c r="AA67" s="1032"/>
      <c r="AB67" s="462"/>
      <c r="AC67" s="1034"/>
      <c r="AD67" s="103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5"/>
      <c r="B68" s="406"/>
      <c r="C68" s="406"/>
      <c r="D68" s="406"/>
      <c r="E68" s="406"/>
      <c r="F68" s="407"/>
      <c r="G68" s="1014"/>
      <c r="H68" s="1015"/>
      <c r="I68" s="1015"/>
      <c r="J68" s="1015"/>
      <c r="K68" s="1015"/>
      <c r="L68" s="1015"/>
      <c r="M68" s="1015"/>
      <c r="N68" s="1015"/>
      <c r="O68" s="1016"/>
      <c r="P68" s="1022"/>
      <c r="Q68" s="1022"/>
      <c r="R68" s="1022"/>
      <c r="S68" s="1022"/>
      <c r="T68" s="1022"/>
      <c r="U68" s="1022"/>
      <c r="V68" s="1022"/>
      <c r="W68" s="1022"/>
      <c r="X68" s="1023"/>
      <c r="Y68" s="416" t="s">
        <v>54</v>
      </c>
      <c r="Z68" s="1027"/>
      <c r="AA68" s="1028"/>
      <c r="AB68" s="524"/>
      <c r="AC68" s="1033"/>
      <c r="AD68" s="103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8"/>
      <c r="B69" s="409"/>
      <c r="C69" s="409"/>
      <c r="D69" s="409"/>
      <c r="E69" s="409"/>
      <c r="F69" s="410"/>
      <c r="G69" s="1017"/>
      <c r="H69" s="1018"/>
      <c r="I69" s="1018"/>
      <c r="J69" s="1018"/>
      <c r="K69" s="1018"/>
      <c r="L69" s="1018"/>
      <c r="M69" s="1018"/>
      <c r="N69" s="1018"/>
      <c r="O69" s="1019"/>
      <c r="P69" s="1024"/>
      <c r="Q69" s="1024"/>
      <c r="R69" s="1024"/>
      <c r="S69" s="1024"/>
      <c r="T69" s="1024"/>
      <c r="U69" s="1024"/>
      <c r="V69" s="1024"/>
      <c r="W69" s="1024"/>
      <c r="X69" s="1025"/>
      <c r="Y69" s="416" t="s">
        <v>13</v>
      </c>
      <c r="Z69" s="1027"/>
      <c r="AA69" s="1028"/>
      <c r="AB69" s="557"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602" t="s">
        <v>507</v>
      </c>
      <c r="H2" s="603"/>
      <c r="I2" s="603"/>
      <c r="J2" s="603"/>
      <c r="K2" s="603"/>
      <c r="L2" s="603"/>
      <c r="M2" s="603"/>
      <c r="N2" s="603"/>
      <c r="O2" s="603"/>
      <c r="P2" s="603"/>
      <c r="Q2" s="603"/>
      <c r="R2" s="603"/>
      <c r="S2" s="603"/>
      <c r="T2" s="603"/>
      <c r="U2" s="603"/>
      <c r="V2" s="603"/>
      <c r="W2" s="603"/>
      <c r="X2" s="603"/>
      <c r="Y2" s="603"/>
      <c r="Z2" s="603"/>
      <c r="AA2" s="603"/>
      <c r="AB2" s="604"/>
      <c r="AC2" s="602" t="s">
        <v>509</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24" t="s">
        <v>17</v>
      </c>
      <c r="H3" s="677"/>
      <c r="I3" s="677"/>
      <c r="J3" s="677"/>
      <c r="K3" s="677"/>
      <c r="L3" s="676" t="s">
        <v>18</v>
      </c>
      <c r="M3" s="677"/>
      <c r="N3" s="677"/>
      <c r="O3" s="677"/>
      <c r="P3" s="677"/>
      <c r="Q3" s="677"/>
      <c r="R3" s="677"/>
      <c r="S3" s="677"/>
      <c r="T3" s="677"/>
      <c r="U3" s="677"/>
      <c r="V3" s="677"/>
      <c r="W3" s="677"/>
      <c r="X3" s="678"/>
      <c r="Y3" s="662" t="s">
        <v>19</v>
      </c>
      <c r="Z3" s="663"/>
      <c r="AA3" s="663"/>
      <c r="AB3" s="807"/>
      <c r="AC3" s="824"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15">
      <c r="A4" s="1058"/>
      <c r="B4" s="1059"/>
      <c r="C4" s="1059"/>
      <c r="D4" s="1059"/>
      <c r="E4" s="1059"/>
      <c r="F4" s="1060"/>
      <c r="G4" s="679"/>
      <c r="H4" s="680"/>
      <c r="I4" s="680"/>
      <c r="J4" s="680"/>
      <c r="K4" s="681"/>
      <c r="L4" s="673"/>
      <c r="M4" s="674"/>
      <c r="N4" s="674"/>
      <c r="O4" s="674"/>
      <c r="P4" s="674"/>
      <c r="Q4" s="674"/>
      <c r="R4" s="674"/>
      <c r="S4" s="674"/>
      <c r="T4" s="674"/>
      <c r="U4" s="674"/>
      <c r="V4" s="674"/>
      <c r="W4" s="674"/>
      <c r="X4" s="675"/>
      <c r="Y4" s="389"/>
      <c r="Z4" s="390"/>
      <c r="AA4" s="390"/>
      <c r="AB4" s="814"/>
      <c r="AC4" s="679"/>
      <c r="AD4" s="680"/>
      <c r="AE4" s="680"/>
      <c r="AF4" s="680"/>
      <c r="AG4" s="681"/>
      <c r="AH4" s="673"/>
      <c r="AI4" s="674"/>
      <c r="AJ4" s="674"/>
      <c r="AK4" s="674"/>
      <c r="AL4" s="674"/>
      <c r="AM4" s="674"/>
      <c r="AN4" s="674"/>
      <c r="AO4" s="674"/>
      <c r="AP4" s="674"/>
      <c r="AQ4" s="674"/>
      <c r="AR4" s="674"/>
      <c r="AS4" s="674"/>
      <c r="AT4" s="675"/>
      <c r="AU4" s="389"/>
      <c r="AV4" s="390"/>
      <c r="AW4" s="390"/>
      <c r="AX4" s="391"/>
    </row>
    <row r="5" spans="1:50" ht="24.75" customHeight="1" x14ac:dyDescent="0.15">
      <c r="A5" s="1058"/>
      <c r="B5" s="1059"/>
      <c r="C5" s="1059"/>
      <c r="D5" s="1059"/>
      <c r="E5" s="1059"/>
      <c r="F5" s="1060"/>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58"/>
      <c r="B6" s="1059"/>
      <c r="C6" s="1059"/>
      <c r="D6" s="1059"/>
      <c r="E6" s="1059"/>
      <c r="F6" s="1060"/>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58"/>
      <c r="B7" s="1059"/>
      <c r="C7" s="1059"/>
      <c r="D7" s="1059"/>
      <c r="E7" s="1059"/>
      <c r="F7" s="1060"/>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58"/>
      <c r="B8" s="1059"/>
      <c r="C8" s="1059"/>
      <c r="D8" s="1059"/>
      <c r="E8" s="1059"/>
      <c r="F8" s="1060"/>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58"/>
      <c r="B9" s="1059"/>
      <c r="C9" s="1059"/>
      <c r="D9" s="1059"/>
      <c r="E9" s="1059"/>
      <c r="F9" s="1060"/>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58"/>
      <c r="B10" s="1059"/>
      <c r="C10" s="1059"/>
      <c r="D10" s="1059"/>
      <c r="E10" s="1059"/>
      <c r="F10" s="1060"/>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58"/>
      <c r="B11" s="1059"/>
      <c r="C11" s="1059"/>
      <c r="D11" s="1059"/>
      <c r="E11" s="1059"/>
      <c r="F11" s="1060"/>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58"/>
      <c r="B12" s="1059"/>
      <c r="C12" s="1059"/>
      <c r="D12" s="1059"/>
      <c r="E12" s="1059"/>
      <c r="F12" s="1060"/>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58"/>
      <c r="B13" s="1059"/>
      <c r="C13" s="1059"/>
      <c r="D13" s="1059"/>
      <c r="E13" s="1059"/>
      <c r="F13" s="1060"/>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58"/>
      <c r="B14" s="1059"/>
      <c r="C14" s="1059"/>
      <c r="D14" s="1059"/>
      <c r="E14" s="1059"/>
      <c r="F14" s="1060"/>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8"/>
      <c r="B15" s="1059"/>
      <c r="C15" s="1059"/>
      <c r="D15" s="1059"/>
      <c r="E15" s="1059"/>
      <c r="F15" s="1060"/>
      <c r="G15" s="602" t="s">
        <v>400</v>
      </c>
      <c r="H15" s="603"/>
      <c r="I15" s="603"/>
      <c r="J15" s="603"/>
      <c r="K15" s="603"/>
      <c r="L15" s="603"/>
      <c r="M15" s="603"/>
      <c r="N15" s="603"/>
      <c r="O15" s="603"/>
      <c r="P15" s="603"/>
      <c r="Q15" s="603"/>
      <c r="R15" s="603"/>
      <c r="S15" s="603"/>
      <c r="T15" s="603"/>
      <c r="U15" s="603"/>
      <c r="V15" s="603"/>
      <c r="W15" s="603"/>
      <c r="X15" s="603"/>
      <c r="Y15" s="603"/>
      <c r="Z15" s="603"/>
      <c r="AA15" s="603"/>
      <c r="AB15" s="604"/>
      <c r="AC15" s="602" t="s">
        <v>401</v>
      </c>
      <c r="AD15" s="603"/>
      <c r="AE15" s="603"/>
      <c r="AF15" s="603"/>
      <c r="AG15" s="603"/>
      <c r="AH15" s="603"/>
      <c r="AI15" s="603"/>
      <c r="AJ15" s="603"/>
      <c r="AK15" s="603"/>
      <c r="AL15" s="603"/>
      <c r="AM15" s="603"/>
      <c r="AN15" s="603"/>
      <c r="AO15" s="603"/>
      <c r="AP15" s="603"/>
      <c r="AQ15" s="603"/>
      <c r="AR15" s="603"/>
      <c r="AS15" s="603"/>
      <c r="AT15" s="603"/>
      <c r="AU15" s="603"/>
      <c r="AV15" s="603"/>
      <c r="AW15" s="603"/>
      <c r="AX15" s="802"/>
    </row>
    <row r="16" spans="1:50" ht="25.5" customHeight="1" x14ac:dyDescent="0.15">
      <c r="A16" s="1058"/>
      <c r="B16" s="1059"/>
      <c r="C16" s="1059"/>
      <c r="D16" s="1059"/>
      <c r="E16" s="1059"/>
      <c r="F16" s="1060"/>
      <c r="G16" s="824"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7"/>
      <c r="AC16" s="824"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15">
      <c r="A17" s="1058"/>
      <c r="B17" s="1059"/>
      <c r="C17" s="1059"/>
      <c r="D17" s="1059"/>
      <c r="E17" s="1059"/>
      <c r="F17" s="1060"/>
      <c r="G17" s="679"/>
      <c r="H17" s="680"/>
      <c r="I17" s="680"/>
      <c r="J17" s="680"/>
      <c r="K17" s="681"/>
      <c r="L17" s="673"/>
      <c r="M17" s="674"/>
      <c r="N17" s="674"/>
      <c r="O17" s="674"/>
      <c r="P17" s="674"/>
      <c r="Q17" s="674"/>
      <c r="R17" s="674"/>
      <c r="S17" s="674"/>
      <c r="T17" s="674"/>
      <c r="U17" s="674"/>
      <c r="V17" s="674"/>
      <c r="W17" s="674"/>
      <c r="X17" s="675"/>
      <c r="Y17" s="389"/>
      <c r="Z17" s="390"/>
      <c r="AA17" s="390"/>
      <c r="AB17" s="814"/>
      <c r="AC17" s="679"/>
      <c r="AD17" s="680"/>
      <c r="AE17" s="680"/>
      <c r="AF17" s="680"/>
      <c r="AG17" s="681"/>
      <c r="AH17" s="673"/>
      <c r="AI17" s="674"/>
      <c r="AJ17" s="674"/>
      <c r="AK17" s="674"/>
      <c r="AL17" s="674"/>
      <c r="AM17" s="674"/>
      <c r="AN17" s="674"/>
      <c r="AO17" s="674"/>
      <c r="AP17" s="674"/>
      <c r="AQ17" s="674"/>
      <c r="AR17" s="674"/>
      <c r="AS17" s="674"/>
      <c r="AT17" s="675"/>
      <c r="AU17" s="389"/>
      <c r="AV17" s="390"/>
      <c r="AW17" s="390"/>
      <c r="AX17" s="391"/>
    </row>
    <row r="18" spans="1:50" ht="24.75" customHeight="1" x14ac:dyDescent="0.15">
      <c r="A18" s="1058"/>
      <c r="B18" s="1059"/>
      <c r="C18" s="1059"/>
      <c r="D18" s="1059"/>
      <c r="E18" s="1059"/>
      <c r="F18" s="1060"/>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58"/>
      <c r="B19" s="1059"/>
      <c r="C19" s="1059"/>
      <c r="D19" s="1059"/>
      <c r="E19" s="1059"/>
      <c r="F19" s="1060"/>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58"/>
      <c r="B20" s="1059"/>
      <c r="C20" s="1059"/>
      <c r="D20" s="1059"/>
      <c r="E20" s="1059"/>
      <c r="F20" s="1060"/>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58"/>
      <c r="B21" s="1059"/>
      <c r="C21" s="1059"/>
      <c r="D21" s="1059"/>
      <c r="E21" s="1059"/>
      <c r="F21" s="1060"/>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58"/>
      <c r="B22" s="1059"/>
      <c r="C22" s="1059"/>
      <c r="D22" s="1059"/>
      <c r="E22" s="1059"/>
      <c r="F22" s="1060"/>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58"/>
      <c r="B23" s="1059"/>
      <c r="C23" s="1059"/>
      <c r="D23" s="1059"/>
      <c r="E23" s="1059"/>
      <c r="F23" s="1060"/>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58"/>
      <c r="B24" s="1059"/>
      <c r="C24" s="1059"/>
      <c r="D24" s="1059"/>
      <c r="E24" s="1059"/>
      <c r="F24" s="1060"/>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58"/>
      <c r="B25" s="1059"/>
      <c r="C25" s="1059"/>
      <c r="D25" s="1059"/>
      <c r="E25" s="1059"/>
      <c r="F25" s="1060"/>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58"/>
      <c r="B26" s="1059"/>
      <c r="C26" s="1059"/>
      <c r="D26" s="1059"/>
      <c r="E26" s="1059"/>
      <c r="F26" s="1060"/>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58"/>
      <c r="B27" s="1059"/>
      <c r="C27" s="1059"/>
      <c r="D27" s="1059"/>
      <c r="E27" s="1059"/>
      <c r="F27" s="1060"/>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8"/>
      <c r="B28" s="1059"/>
      <c r="C28" s="1059"/>
      <c r="D28" s="1059"/>
      <c r="E28" s="1059"/>
      <c r="F28" s="1060"/>
      <c r="G28" s="602" t="s">
        <v>399</v>
      </c>
      <c r="H28" s="603"/>
      <c r="I28" s="603"/>
      <c r="J28" s="603"/>
      <c r="K28" s="603"/>
      <c r="L28" s="603"/>
      <c r="M28" s="603"/>
      <c r="N28" s="603"/>
      <c r="O28" s="603"/>
      <c r="P28" s="603"/>
      <c r="Q28" s="603"/>
      <c r="R28" s="603"/>
      <c r="S28" s="603"/>
      <c r="T28" s="603"/>
      <c r="U28" s="603"/>
      <c r="V28" s="603"/>
      <c r="W28" s="603"/>
      <c r="X28" s="603"/>
      <c r="Y28" s="603"/>
      <c r="Z28" s="603"/>
      <c r="AA28" s="603"/>
      <c r="AB28" s="604"/>
      <c r="AC28" s="602" t="s">
        <v>402</v>
      </c>
      <c r="AD28" s="603"/>
      <c r="AE28" s="603"/>
      <c r="AF28" s="603"/>
      <c r="AG28" s="603"/>
      <c r="AH28" s="603"/>
      <c r="AI28" s="603"/>
      <c r="AJ28" s="603"/>
      <c r="AK28" s="603"/>
      <c r="AL28" s="603"/>
      <c r="AM28" s="603"/>
      <c r="AN28" s="603"/>
      <c r="AO28" s="603"/>
      <c r="AP28" s="603"/>
      <c r="AQ28" s="603"/>
      <c r="AR28" s="603"/>
      <c r="AS28" s="603"/>
      <c r="AT28" s="603"/>
      <c r="AU28" s="603"/>
      <c r="AV28" s="603"/>
      <c r="AW28" s="603"/>
      <c r="AX28" s="802"/>
    </row>
    <row r="29" spans="1:50" ht="24.75" customHeight="1" x14ac:dyDescent="0.15">
      <c r="A29" s="1058"/>
      <c r="B29" s="1059"/>
      <c r="C29" s="1059"/>
      <c r="D29" s="1059"/>
      <c r="E29" s="1059"/>
      <c r="F29" s="1060"/>
      <c r="G29" s="824"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7"/>
      <c r="AC29" s="824"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15">
      <c r="A30" s="1058"/>
      <c r="B30" s="1059"/>
      <c r="C30" s="1059"/>
      <c r="D30" s="1059"/>
      <c r="E30" s="1059"/>
      <c r="F30" s="1060"/>
      <c r="G30" s="679"/>
      <c r="H30" s="680"/>
      <c r="I30" s="680"/>
      <c r="J30" s="680"/>
      <c r="K30" s="681"/>
      <c r="L30" s="673"/>
      <c r="M30" s="674"/>
      <c r="N30" s="674"/>
      <c r="O30" s="674"/>
      <c r="P30" s="674"/>
      <c r="Q30" s="674"/>
      <c r="R30" s="674"/>
      <c r="S30" s="674"/>
      <c r="T30" s="674"/>
      <c r="U30" s="674"/>
      <c r="V30" s="674"/>
      <c r="W30" s="674"/>
      <c r="X30" s="675"/>
      <c r="Y30" s="389"/>
      <c r="Z30" s="390"/>
      <c r="AA30" s="390"/>
      <c r="AB30" s="814"/>
      <c r="AC30" s="679"/>
      <c r="AD30" s="680"/>
      <c r="AE30" s="680"/>
      <c r="AF30" s="680"/>
      <c r="AG30" s="681"/>
      <c r="AH30" s="673"/>
      <c r="AI30" s="674"/>
      <c r="AJ30" s="674"/>
      <c r="AK30" s="674"/>
      <c r="AL30" s="674"/>
      <c r="AM30" s="674"/>
      <c r="AN30" s="674"/>
      <c r="AO30" s="674"/>
      <c r="AP30" s="674"/>
      <c r="AQ30" s="674"/>
      <c r="AR30" s="674"/>
      <c r="AS30" s="674"/>
      <c r="AT30" s="675"/>
      <c r="AU30" s="389"/>
      <c r="AV30" s="390"/>
      <c r="AW30" s="390"/>
      <c r="AX30" s="391"/>
    </row>
    <row r="31" spans="1:50" ht="24.75" customHeight="1" x14ac:dyDescent="0.15">
      <c r="A31" s="1058"/>
      <c r="B31" s="1059"/>
      <c r="C31" s="1059"/>
      <c r="D31" s="1059"/>
      <c r="E31" s="1059"/>
      <c r="F31" s="1060"/>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58"/>
      <c r="B32" s="1059"/>
      <c r="C32" s="1059"/>
      <c r="D32" s="1059"/>
      <c r="E32" s="1059"/>
      <c r="F32" s="1060"/>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58"/>
      <c r="B33" s="1059"/>
      <c r="C33" s="1059"/>
      <c r="D33" s="1059"/>
      <c r="E33" s="1059"/>
      <c r="F33" s="1060"/>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58"/>
      <c r="B34" s="1059"/>
      <c r="C34" s="1059"/>
      <c r="D34" s="1059"/>
      <c r="E34" s="1059"/>
      <c r="F34" s="1060"/>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58"/>
      <c r="B35" s="1059"/>
      <c r="C35" s="1059"/>
      <c r="D35" s="1059"/>
      <c r="E35" s="1059"/>
      <c r="F35" s="1060"/>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58"/>
      <c r="B36" s="1059"/>
      <c r="C36" s="1059"/>
      <c r="D36" s="1059"/>
      <c r="E36" s="1059"/>
      <c r="F36" s="1060"/>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58"/>
      <c r="B37" s="1059"/>
      <c r="C37" s="1059"/>
      <c r="D37" s="1059"/>
      <c r="E37" s="1059"/>
      <c r="F37" s="1060"/>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58"/>
      <c r="B38" s="1059"/>
      <c r="C38" s="1059"/>
      <c r="D38" s="1059"/>
      <c r="E38" s="1059"/>
      <c r="F38" s="1060"/>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58"/>
      <c r="B39" s="1059"/>
      <c r="C39" s="1059"/>
      <c r="D39" s="1059"/>
      <c r="E39" s="1059"/>
      <c r="F39" s="1060"/>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58"/>
      <c r="B40" s="1059"/>
      <c r="C40" s="1059"/>
      <c r="D40" s="1059"/>
      <c r="E40" s="1059"/>
      <c r="F40" s="1060"/>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8"/>
      <c r="B41" s="1059"/>
      <c r="C41" s="1059"/>
      <c r="D41" s="1059"/>
      <c r="E41" s="1059"/>
      <c r="F41" s="1060"/>
      <c r="G41" s="602" t="s">
        <v>449</v>
      </c>
      <c r="H41" s="603"/>
      <c r="I41" s="603"/>
      <c r="J41" s="603"/>
      <c r="K41" s="603"/>
      <c r="L41" s="603"/>
      <c r="M41" s="603"/>
      <c r="N41" s="603"/>
      <c r="O41" s="603"/>
      <c r="P41" s="603"/>
      <c r="Q41" s="603"/>
      <c r="R41" s="603"/>
      <c r="S41" s="603"/>
      <c r="T41" s="603"/>
      <c r="U41" s="603"/>
      <c r="V41" s="603"/>
      <c r="W41" s="603"/>
      <c r="X41" s="603"/>
      <c r="Y41" s="603"/>
      <c r="Z41" s="603"/>
      <c r="AA41" s="603"/>
      <c r="AB41" s="604"/>
      <c r="AC41" s="602" t="s">
        <v>302</v>
      </c>
      <c r="AD41" s="603"/>
      <c r="AE41" s="603"/>
      <c r="AF41" s="603"/>
      <c r="AG41" s="603"/>
      <c r="AH41" s="603"/>
      <c r="AI41" s="603"/>
      <c r="AJ41" s="603"/>
      <c r="AK41" s="603"/>
      <c r="AL41" s="603"/>
      <c r="AM41" s="603"/>
      <c r="AN41" s="603"/>
      <c r="AO41" s="603"/>
      <c r="AP41" s="603"/>
      <c r="AQ41" s="603"/>
      <c r="AR41" s="603"/>
      <c r="AS41" s="603"/>
      <c r="AT41" s="603"/>
      <c r="AU41" s="603"/>
      <c r="AV41" s="603"/>
      <c r="AW41" s="603"/>
      <c r="AX41" s="802"/>
    </row>
    <row r="42" spans="1:50" ht="24.75" customHeight="1" x14ac:dyDescent="0.15">
      <c r="A42" s="1058"/>
      <c r="B42" s="1059"/>
      <c r="C42" s="1059"/>
      <c r="D42" s="1059"/>
      <c r="E42" s="1059"/>
      <c r="F42" s="1060"/>
      <c r="G42" s="824"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7"/>
      <c r="AC42" s="824"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15">
      <c r="A43" s="1058"/>
      <c r="B43" s="1059"/>
      <c r="C43" s="1059"/>
      <c r="D43" s="1059"/>
      <c r="E43" s="1059"/>
      <c r="F43" s="1060"/>
      <c r="G43" s="679"/>
      <c r="H43" s="680"/>
      <c r="I43" s="680"/>
      <c r="J43" s="680"/>
      <c r="K43" s="681"/>
      <c r="L43" s="673"/>
      <c r="M43" s="674"/>
      <c r="N43" s="674"/>
      <c r="O43" s="674"/>
      <c r="P43" s="674"/>
      <c r="Q43" s="674"/>
      <c r="R43" s="674"/>
      <c r="S43" s="674"/>
      <c r="T43" s="674"/>
      <c r="U43" s="674"/>
      <c r="V43" s="674"/>
      <c r="W43" s="674"/>
      <c r="X43" s="675"/>
      <c r="Y43" s="389"/>
      <c r="Z43" s="390"/>
      <c r="AA43" s="390"/>
      <c r="AB43" s="814"/>
      <c r="AC43" s="679"/>
      <c r="AD43" s="680"/>
      <c r="AE43" s="680"/>
      <c r="AF43" s="680"/>
      <c r="AG43" s="681"/>
      <c r="AH43" s="673"/>
      <c r="AI43" s="674"/>
      <c r="AJ43" s="674"/>
      <c r="AK43" s="674"/>
      <c r="AL43" s="674"/>
      <c r="AM43" s="674"/>
      <c r="AN43" s="674"/>
      <c r="AO43" s="674"/>
      <c r="AP43" s="674"/>
      <c r="AQ43" s="674"/>
      <c r="AR43" s="674"/>
      <c r="AS43" s="674"/>
      <c r="AT43" s="675"/>
      <c r="AU43" s="389"/>
      <c r="AV43" s="390"/>
      <c r="AW43" s="390"/>
      <c r="AX43" s="391"/>
    </row>
    <row r="44" spans="1:50" ht="24.75" customHeight="1" x14ac:dyDescent="0.15">
      <c r="A44" s="1058"/>
      <c r="B44" s="1059"/>
      <c r="C44" s="1059"/>
      <c r="D44" s="1059"/>
      <c r="E44" s="1059"/>
      <c r="F44" s="1060"/>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58"/>
      <c r="B45" s="1059"/>
      <c r="C45" s="1059"/>
      <c r="D45" s="1059"/>
      <c r="E45" s="1059"/>
      <c r="F45" s="1060"/>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58"/>
      <c r="B46" s="1059"/>
      <c r="C46" s="1059"/>
      <c r="D46" s="1059"/>
      <c r="E46" s="1059"/>
      <c r="F46" s="1060"/>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58"/>
      <c r="B47" s="1059"/>
      <c r="C47" s="1059"/>
      <c r="D47" s="1059"/>
      <c r="E47" s="1059"/>
      <c r="F47" s="1060"/>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58"/>
      <c r="B48" s="1059"/>
      <c r="C48" s="1059"/>
      <c r="D48" s="1059"/>
      <c r="E48" s="1059"/>
      <c r="F48" s="1060"/>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58"/>
      <c r="B49" s="1059"/>
      <c r="C49" s="1059"/>
      <c r="D49" s="1059"/>
      <c r="E49" s="1059"/>
      <c r="F49" s="1060"/>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58"/>
      <c r="B50" s="1059"/>
      <c r="C50" s="1059"/>
      <c r="D50" s="1059"/>
      <c r="E50" s="1059"/>
      <c r="F50" s="1060"/>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58"/>
      <c r="B51" s="1059"/>
      <c r="C51" s="1059"/>
      <c r="D51" s="1059"/>
      <c r="E51" s="1059"/>
      <c r="F51" s="1060"/>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58"/>
      <c r="B52" s="1059"/>
      <c r="C52" s="1059"/>
      <c r="D52" s="1059"/>
      <c r="E52" s="1059"/>
      <c r="F52" s="1060"/>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602" t="s">
        <v>303</v>
      </c>
      <c r="H55" s="603"/>
      <c r="I55" s="603"/>
      <c r="J55" s="603"/>
      <c r="K55" s="603"/>
      <c r="L55" s="603"/>
      <c r="M55" s="603"/>
      <c r="N55" s="603"/>
      <c r="O55" s="603"/>
      <c r="P55" s="603"/>
      <c r="Q55" s="603"/>
      <c r="R55" s="603"/>
      <c r="S55" s="603"/>
      <c r="T55" s="603"/>
      <c r="U55" s="603"/>
      <c r="V55" s="603"/>
      <c r="W55" s="603"/>
      <c r="X55" s="603"/>
      <c r="Y55" s="603"/>
      <c r="Z55" s="603"/>
      <c r="AA55" s="603"/>
      <c r="AB55" s="604"/>
      <c r="AC55" s="602" t="s">
        <v>403</v>
      </c>
      <c r="AD55" s="603"/>
      <c r="AE55" s="603"/>
      <c r="AF55" s="603"/>
      <c r="AG55" s="603"/>
      <c r="AH55" s="603"/>
      <c r="AI55" s="603"/>
      <c r="AJ55" s="603"/>
      <c r="AK55" s="603"/>
      <c r="AL55" s="603"/>
      <c r="AM55" s="603"/>
      <c r="AN55" s="603"/>
      <c r="AO55" s="603"/>
      <c r="AP55" s="603"/>
      <c r="AQ55" s="603"/>
      <c r="AR55" s="603"/>
      <c r="AS55" s="603"/>
      <c r="AT55" s="603"/>
      <c r="AU55" s="603"/>
      <c r="AV55" s="603"/>
      <c r="AW55" s="603"/>
      <c r="AX55" s="802"/>
    </row>
    <row r="56" spans="1:50" ht="24.75" customHeight="1" x14ac:dyDescent="0.15">
      <c r="A56" s="1058"/>
      <c r="B56" s="1059"/>
      <c r="C56" s="1059"/>
      <c r="D56" s="1059"/>
      <c r="E56" s="1059"/>
      <c r="F56" s="1060"/>
      <c r="G56" s="824"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7"/>
      <c r="AC56" s="824"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15">
      <c r="A57" s="1058"/>
      <c r="B57" s="1059"/>
      <c r="C57" s="1059"/>
      <c r="D57" s="1059"/>
      <c r="E57" s="1059"/>
      <c r="F57" s="1060"/>
      <c r="G57" s="679"/>
      <c r="H57" s="680"/>
      <c r="I57" s="680"/>
      <c r="J57" s="680"/>
      <c r="K57" s="681"/>
      <c r="L57" s="673"/>
      <c r="M57" s="674"/>
      <c r="N57" s="674"/>
      <c r="O57" s="674"/>
      <c r="P57" s="674"/>
      <c r="Q57" s="674"/>
      <c r="R57" s="674"/>
      <c r="S57" s="674"/>
      <c r="T57" s="674"/>
      <c r="U57" s="674"/>
      <c r="V57" s="674"/>
      <c r="W57" s="674"/>
      <c r="X57" s="675"/>
      <c r="Y57" s="389"/>
      <c r="Z57" s="390"/>
      <c r="AA57" s="390"/>
      <c r="AB57" s="814"/>
      <c r="AC57" s="679"/>
      <c r="AD57" s="680"/>
      <c r="AE57" s="680"/>
      <c r="AF57" s="680"/>
      <c r="AG57" s="681"/>
      <c r="AH57" s="673"/>
      <c r="AI57" s="674"/>
      <c r="AJ57" s="674"/>
      <c r="AK57" s="674"/>
      <c r="AL57" s="674"/>
      <c r="AM57" s="674"/>
      <c r="AN57" s="674"/>
      <c r="AO57" s="674"/>
      <c r="AP57" s="674"/>
      <c r="AQ57" s="674"/>
      <c r="AR57" s="674"/>
      <c r="AS57" s="674"/>
      <c r="AT57" s="675"/>
      <c r="AU57" s="389"/>
      <c r="AV57" s="390"/>
      <c r="AW57" s="390"/>
      <c r="AX57" s="391"/>
    </row>
    <row r="58" spans="1:50" ht="24.75" customHeight="1" x14ac:dyDescent="0.15">
      <c r="A58" s="1058"/>
      <c r="B58" s="1059"/>
      <c r="C58" s="1059"/>
      <c r="D58" s="1059"/>
      <c r="E58" s="1059"/>
      <c r="F58" s="1060"/>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58"/>
      <c r="B59" s="1059"/>
      <c r="C59" s="1059"/>
      <c r="D59" s="1059"/>
      <c r="E59" s="1059"/>
      <c r="F59" s="1060"/>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58"/>
      <c r="B60" s="1059"/>
      <c r="C60" s="1059"/>
      <c r="D60" s="1059"/>
      <c r="E60" s="1059"/>
      <c r="F60" s="1060"/>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58"/>
      <c r="B61" s="1059"/>
      <c r="C61" s="1059"/>
      <c r="D61" s="1059"/>
      <c r="E61" s="1059"/>
      <c r="F61" s="1060"/>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58"/>
      <c r="B62" s="1059"/>
      <c r="C62" s="1059"/>
      <c r="D62" s="1059"/>
      <c r="E62" s="1059"/>
      <c r="F62" s="1060"/>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58"/>
      <c r="B63" s="1059"/>
      <c r="C63" s="1059"/>
      <c r="D63" s="1059"/>
      <c r="E63" s="1059"/>
      <c r="F63" s="1060"/>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58"/>
      <c r="B64" s="1059"/>
      <c r="C64" s="1059"/>
      <c r="D64" s="1059"/>
      <c r="E64" s="1059"/>
      <c r="F64" s="1060"/>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58"/>
      <c r="B65" s="1059"/>
      <c r="C65" s="1059"/>
      <c r="D65" s="1059"/>
      <c r="E65" s="1059"/>
      <c r="F65" s="1060"/>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58"/>
      <c r="B66" s="1059"/>
      <c r="C66" s="1059"/>
      <c r="D66" s="1059"/>
      <c r="E66" s="1059"/>
      <c r="F66" s="1060"/>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58"/>
      <c r="B67" s="1059"/>
      <c r="C67" s="1059"/>
      <c r="D67" s="1059"/>
      <c r="E67" s="1059"/>
      <c r="F67" s="1060"/>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8"/>
      <c r="B68" s="1059"/>
      <c r="C68" s="1059"/>
      <c r="D68" s="1059"/>
      <c r="E68" s="1059"/>
      <c r="F68" s="1060"/>
      <c r="G68" s="602" t="s">
        <v>404</v>
      </c>
      <c r="H68" s="603"/>
      <c r="I68" s="603"/>
      <c r="J68" s="603"/>
      <c r="K68" s="603"/>
      <c r="L68" s="603"/>
      <c r="M68" s="603"/>
      <c r="N68" s="603"/>
      <c r="O68" s="603"/>
      <c r="P68" s="603"/>
      <c r="Q68" s="603"/>
      <c r="R68" s="603"/>
      <c r="S68" s="603"/>
      <c r="T68" s="603"/>
      <c r="U68" s="603"/>
      <c r="V68" s="603"/>
      <c r="W68" s="603"/>
      <c r="X68" s="603"/>
      <c r="Y68" s="603"/>
      <c r="Z68" s="603"/>
      <c r="AA68" s="603"/>
      <c r="AB68" s="604"/>
      <c r="AC68" s="602" t="s">
        <v>405</v>
      </c>
      <c r="AD68" s="603"/>
      <c r="AE68" s="603"/>
      <c r="AF68" s="603"/>
      <c r="AG68" s="603"/>
      <c r="AH68" s="603"/>
      <c r="AI68" s="603"/>
      <c r="AJ68" s="603"/>
      <c r="AK68" s="603"/>
      <c r="AL68" s="603"/>
      <c r="AM68" s="603"/>
      <c r="AN68" s="603"/>
      <c r="AO68" s="603"/>
      <c r="AP68" s="603"/>
      <c r="AQ68" s="603"/>
      <c r="AR68" s="603"/>
      <c r="AS68" s="603"/>
      <c r="AT68" s="603"/>
      <c r="AU68" s="603"/>
      <c r="AV68" s="603"/>
      <c r="AW68" s="603"/>
      <c r="AX68" s="802"/>
    </row>
    <row r="69" spans="1:50" ht="25.5" customHeight="1" x14ac:dyDescent="0.15">
      <c r="A69" s="1058"/>
      <c r="B69" s="1059"/>
      <c r="C69" s="1059"/>
      <c r="D69" s="1059"/>
      <c r="E69" s="1059"/>
      <c r="F69" s="1060"/>
      <c r="G69" s="824"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7"/>
      <c r="AC69" s="824"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15">
      <c r="A70" s="1058"/>
      <c r="B70" s="1059"/>
      <c r="C70" s="1059"/>
      <c r="D70" s="1059"/>
      <c r="E70" s="1059"/>
      <c r="F70" s="1060"/>
      <c r="G70" s="679"/>
      <c r="H70" s="680"/>
      <c r="I70" s="680"/>
      <c r="J70" s="680"/>
      <c r="K70" s="681"/>
      <c r="L70" s="673"/>
      <c r="M70" s="674"/>
      <c r="N70" s="674"/>
      <c r="O70" s="674"/>
      <c r="P70" s="674"/>
      <c r="Q70" s="674"/>
      <c r="R70" s="674"/>
      <c r="S70" s="674"/>
      <c r="T70" s="674"/>
      <c r="U70" s="674"/>
      <c r="V70" s="674"/>
      <c r="W70" s="674"/>
      <c r="X70" s="675"/>
      <c r="Y70" s="389"/>
      <c r="Z70" s="390"/>
      <c r="AA70" s="390"/>
      <c r="AB70" s="814"/>
      <c r="AC70" s="679"/>
      <c r="AD70" s="680"/>
      <c r="AE70" s="680"/>
      <c r="AF70" s="680"/>
      <c r="AG70" s="681"/>
      <c r="AH70" s="673"/>
      <c r="AI70" s="674"/>
      <c r="AJ70" s="674"/>
      <c r="AK70" s="674"/>
      <c r="AL70" s="674"/>
      <c r="AM70" s="674"/>
      <c r="AN70" s="674"/>
      <c r="AO70" s="674"/>
      <c r="AP70" s="674"/>
      <c r="AQ70" s="674"/>
      <c r="AR70" s="674"/>
      <c r="AS70" s="674"/>
      <c r="AT70" s="675"/>
      <c r="AU70" s="389"/>
      <c r="AV70" s="390"/>
      <c r="AW70" s="390"/>
      <c r="AX70" s="391"/>
    </row>
    <row r="71" spans="1:50" ht="24.75" customHeight="1" x14ac:dyDescent="0.15">
      <c r="A71" s="1058"/>
      <c r="B71" s="1059"/>
      <c r="C71" s="1059"/>
      <c r="D71" s="1059"/>
      <c r="E71" s="1059"/>
      <c r="F71" s="1060"/>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58"/>
      <c r="B72" s="1059"/>
      <c r="C72" s="1059"/>
      <c r="D72" s="1059"/>
      <c r="E72" s="1059"/>
      <c r="F72" s="1060"/>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58"/>
      <c r="B73" s="1059"/>
      <c r="C73" s="1059"/>
      <c r="D73" s="1059"/>
      <c r="E73" s="1059"/>
      <c r="F73" s="1060"/>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58"/>
      <c r="B74" s="1059"/>
      <c r="C74" s="1059"/>
      <c r="D74" s="1059"/>
      <c r="E74" s="1059"/>
      <c r="F74" s="1060"/>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58"/>
      <c r="B75" s="1059"/>
      <c r="C75" s="1059"/>
      <c r="D75" s="1059"/>
      <c r="E75" s="1059"/>
      <c r="F75" s="1060"/>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58"/>
      <c r="B76" s="1059"/>
      <c r="C76" s="1059"/>
      <c r="D76" s="1059"/>
      <c r="E76" s="1059"/>
      <c r="F76" s="1060"/>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58"/>
      <c r="B77" s="1059"/>
      <c r="C77" s="1059"/>
      <c r="D77" s="1059"/>
      <c r="E77" s="1059"/>
      <c r="F77" s="1060"/>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58"/>
      <c r="B78" s="1059"/>
      <c r="C78" s="1059"/>
      <c r="D78" s="1059"/>
      <c r="E78" s="1059"/>
      <c r="F78" s="1060"/>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58"/>
      <c r="B79" s="1059"/>
      <c r="C79" s="1059"/>
      <c r="D79" s="1059"/>
      <c r="E79" s="1059"/>
      <c r="F79" s="1060"/>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58"/>
      <c r="B80" s="1059"/>
      <c r="C80" s="1059"/>
      <c r="D80" s="1059"/>
      <c r="E80" s="1059"/>
      <c r="F80" s="1060"/>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8"/>
      <c r="B81" s="1059"/>
      <c r="C81" s="1059"/>
      <c r="D81" s="1059"/>
      <c r="E81" s="1059"/>
      <c r="F81" s="1060"/>
      <c r="G81" s="602" t="s">
        <v>406</v>
      </c>
      <c r="H81" s="603"/>
      <c r="I81" s="603"/>
      <c r="J81" s="603"/>
      <c r="K81" s="603"/>
      <c r="L81" s="603"/>
      <c r="M81" s="603"/>
      <c r="N81" s="603"/>
      <c r="O81" s="603"/>
      <c r="P81" s="603"/>
      <c r="Q81" s="603"/>
      <c r="R81" s="603"/>
      <c r="S81" s="603"/>
      <c r="T81" s="603"/>
      <c r="U81" s="603"/>
      <c r="V81" s="603"/>
      <c r="W81" s="603"/>
      <c r="X81" s="603"/>
      <c r="Y81" s="603"/>
      <c r="Z81" s="603"/>
      <c r="AA81" s="603"/>
      <c r="AB81" s="604"/>
      <c r="AC81" s="602" t="s">
        <v>407</v>
      </c>
      <c r="AD81" s="603"/>
      <c r="AE81" s="603"/>
      <c r="AF81" s="603"/>
      <c r="AG81" s="603"/>
      <c r="AH81" s="603"/>
      <c r="AI81" s="603"/>
      <c r="AJ81" s="603"/>
      <c r="AK81" s="603"/>
      <c r="AL81" s="603"/>
      <c r="AM81" s="603"/>
      <c r="AN81" s="603"/>
      <c r="AO81" s="603"/>
      <c r="AP81" s="603"/>
      <c r="AQ81" s="603"/>
      <c r="AR81" s="603"/>
      <c r="AS81" s="603"/>
      <c r="AT81" s="603"/>
      <c r="AU81" s="603"/>
      <c r="AV81" s="603"/>
      <c r="AW81" s="603"/>
      <c r="AX81" s="802"/>
    </row>
    <row r="82" spans="1:50" ht="24.75" customHeight="1" x14ac:dyDescent="0.15">
      <c r="A82" s="1058"/>
      <c r="B82" s="1059"/>
      <c r="C82" s="1059"/>
      <c r="D82" s="1059"/>
      <c r="E82" s="1059"/>
      <c r="F82" s="1060"/>
      <c r="G82" s="824"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7"/>
      <c r="AC82" s="824"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15">
      <c r="A83" s="1058"/>
      <c r="B83" s="1059"/>
      <c r="C83" s="1059"/>
      <c r="D83" s="1059"/>
      <c r="E83" s="1059"/>
      <c r="F83" s="1060"/>
      <c r="G83" s="679"/>
      <c r="H83" s="680"/>
      <c r="I83" s="680"/>
      <c r="J83" s="680"/>
      <c r="K83" s="681"/>
      <c r="L83" s="673"/>
      <c r="M83" s="674"/>
      <c r="N83" s="674"/>
      <c r="O83" s="674"/>
      <c r="P83" s="674"/>
      <c r="Q83" s="674"/>
      <c r="R83" s="674"/>
      <c r="S83" s="674"/>
      <c r="T83" s="674"/>
      <c r="U83" s="674"/>
      <c r="V83" s="674"/>
      <c r="W83" s="674"/>
      <c r="X83" s="675"/>
      <c r="Y83" s="389"/>
      <c r="Z83" s="390"/>
      <c r="AA83" s="390"/>
      <c r="AB83" s="814"/>
      <c r="AC83" s="679"/>
      <c r="AD83" s="680"/>
      <c r="AE83" s="680"/>
      <c r="AF83" s="680"/>
      <c r="AG83" s="681"/>
      <c r="AH83" s="673"/>
      <c r="AI83" s="674"/>
      <c r="AJ83" s="674"/>
      <c r="AK83" s="674"/>
      <c r="AL83" s="674"/>
      <c r="AM83" s="674"/>
      <c r="AN83" s="674"/>
      <c r="AO83" s="674"/>
      <c r="AP83" s="674"/>
      <c r="AQ83" s="674"/>
      <c r="AR83" s="674"/>
      <c r="AS83" s="674"/>
      <c r="AT83" s="675"/>
      <c r="AU83" s="389"/>
      <c r="AV83" s="390"/>
      <c r="AW83" s="390"/>
      <c r="AX83" s="391"/>
    </row>
    <row r="84" spans="1:50" ht="24.75" customHeight="1" x14ac:dyDescent="0.15">
      <c r="A84" s="1058"/>
      <c r="B84" s="1059"/>
      <c r="C84" s="1059"/>
      <c r="D84" s="1059"/>
      <c r="E84" s="1059"/>
      <c r="F84" s="1060"/>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58"/>
      <c r="B85" s="1059"/>
      <c r="C85" s="1059"/>
      <c r="D85" s="1059"/>
      <c r="E85" s="1059"/>
      <c r="F85" s="1060"/>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58"/>
      <c r="B86" s="1059"/>
      <c r="C86" s="1059"/>
      <c r="D86" s="1059"/>
      <c r="E86" s="1059"/>
      <c r="F86" s="1060"/>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58"/>
      <c r="B87" s="1059"/>
      <c r="C87" s="1059"/>
      <c r="D87" s="1059"/>
      <c r="E87" s="1059"/>
      <c r="F87" s="1060"/>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58"/>
      <c r="B88" s="1059"/>
      <c r="C88" s="1059"/>
      <c r="D88" s="1059"/>
      <c r="E88" s="1059"/>
      <c r="F88" s="1060"/>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58"/>
      <c r="B89" s="1059"/>
      <c r="C89" s="1059"/>
      <c r="D89" s="1059"/>
      <c r="E89" s="1059"/>
      <c r="F89" s="1060"/>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58"/>
      <c r="B90" s="1059"/>
      <c r="C90" s="1059"/>
      <c r="D90" s="1059"/>
      <c r="E90" s="1059"/>
      <c r="F90" s="1060"/>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58"/>
      <c r="B91" s="1059"/>
      <c r="C91" s="1059"/>
      <c r="D91" s="1059"/>
      <c r="E91" s="1059"/>
      <c r="F91" s="1060"/>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58"/>
      <c r="B92" s="1059"/>
      <c r="C92" s="1059"/>
      <c r="D92" s="1059"/>
      <c r="E92" s="1059"/>
      <c r="F92" s="1060"/>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58"/>
      <c r="B93" s="1059"/>
      <c r="C93" s="1059"/>
      <c r="D93" s="1059"/>
      <c r="E93" s="1059"/>
      <c r="F93" s="1060"/>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8"/>
      <c r="B94" s="1059"/>
      <c r="C94" s="1059"/>
      <c r="D94" s="1059"/>
      <c r="E94" s="1059"/>
      <c r="F94" s="1060"/>
      <c r="G94" s="602" t="s">
        <v>408</v>
      </c>
      <c r="H94" s="603"/>
      <c r="I94" s="603"/>
      <c r="J94" s="603"/>
      <c r="K94" s="603"/>
      <c r="L94" s="603"/>
      <c r="M94" s="603"/>
      <c r="N94" s="603"/>
      <c r="O94" s="603"/>
      <c r="P94" s="603"/>
      <c r="Q94" s="603"/>
      <c r="R94" s="603"/>
      <c r="S94" s="603"/>
      <c r="T94" s="603"/>
      <c r="U94" s="603"/>
      <c r="V94" s="603"/>
      <c r="W94" s="603"/>
      <c r="X94" s="603"/>
      <c r="Y94" s="603"/>
      <c r="Z94" s="603"/>
      <c r="AA94" s="603"/>
      <c r="AB94" s="604"/>
      <c r="AC94" s="602" t="s">
        <v>304</v>
      </c>
      <c r="AD94" s="603"/>
      <c r="AE94" s="603"/>
      <c r="AF94" s="603"/>
      <c r="AG94" s="603"/>
      <c r="AH94" s="603"/>
      <c r="AI94" s="603"/>
      <c r="AJ94" s="603"/>
      <c r="AK94" s="603"/>
      <c r="AL94" s="603"/>
      <c r="AM94" s="603"/>
      <c r="AN94" s="603"/>
      <c r="AO94" s="603"/>
      <c r="AP94" s="603"/>
      <c r="AQ94" s="603"/>
      <c r="AR94" s="603"/>
      <c r="AS94" s="603"/>
      <c r="AT94" s="603"/>
      <c r="AU94" s="603"/>
      <c r="AV94" s="603"/>
      <c r="AW94" s="603"/>
      <c r="AX94" s="802"/>
    </row>
    <row r="95" spans="1:50" ht="24.75" customHeight="1" x14ac:dyDescent="0.15">
      <c r="A95" s="1058"/>
      <c r="B95" s="1059"/>
      <c r="C95" s="1059"/>
      <c r="D95" s="1059"/>
      <c r="E95" s="1059"/>
      <c r="F95" s="1060"/>
      <c r="G95" s="824"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7"/>
      <c r="AC95" s="824"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15">
      <c r="A96" s="1058"/>
      <c r="B96" s="1059"/>
      <c r="C96" s="1059"/>
      <c r="D96" s="1059"/>
      <c r="E96" s="1059"/>
      <c r="F96" s="1060"/>
      <c r="G96" s="679"/>
      <c r="H96" s="680"/>
      <c r="I96" s="680"/>
      <c r="J96" s="680"/>
      <c r="K96" s="681"/>
      <c r="L96" s="673"/>
      <c r="M96" s="674"/>
      <c r="N96" s="674"/>
      <c r="O96" s="674"/>
      <c r="P96" s="674"/>
      <c r="Q96" s="674"/>
      <c r="R96" s="674"/>
      <c r="S96" s="674"/>
      <c r="T96" s="674"/>
      <c r="U96" s="674"/>
      <c r="V96" s="674"/>
      <c r="W96" s="674"/>
      <c r="X96" s="675"/>
      <c r="Y96" s="389"/>
      <c r="Z96" s="390"/>
      <c r="AA96" s="390"/>
      <c r="AB96" s="814"/>
      <c r="AC96" s="679"/>
      <c r="AD96" s="680"/>
      <c r="AE96" s="680"/>
      <c r="AF96" s="680"/>
      <c r="AG96" s="681"/>
      <c r="AH96" s="673"/>
      <c r="AI96" s="674"/>
      <c r="AJ96" s="674"/>
      <c r="AK96" s="674"/>
      <c r="AL96" s="674"/>
      <c r="AM96" s="674"/>
      <c r="AN96" s="674"/>
      <c r="AO96" s="674"/>
      <c r="AP96" s="674"/>
      <c r="AQ96" s="674"/>
      <c r="AR96" s="674"/>
      <c r="AS96" s="674"/>
      <c r="AT96" s="675"/>
      <c r="AU96" s="389"/>
      <c r="AV96" s="390"/>
      <c r="AW96" s="390"/>
      <c r="AX96" s="391"/>
    </row>
    <row r="97" spans="1:50" ht="24.75" customHeight="1" x14ac:dyDescent="0.15">
      <c r="A97" s="1058"/>
      <c r="B97" s="1059"/>
      <c r="C97" s="1059"/>
      <c r="D97" s="1059"/>
      <c r="E97" s="1059"/>
      <c r="F97" s="1060"/>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58"/>
      <c r="B98" s="1059"/>
      <c r="C98" s="1059"/>
      <c r="D98" s="1059"/>
      <c r="E98" s="1059"/>
      <c r="F98" s="1060"/>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58"/>
      <c r="B99" s="1059"/>
      <c r="C99" s="1059"/>
      <c r="D99" s="1059"/>
      <c r="E99" s="1059"/>
      <c r="F99" s="1060"/>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58"/>
      <c r="B100" s="1059"/>
      <c r="C100" s="1059"/>
      <c r="D100" s="1059"/>
      <c r="E100" s="1059"/>
      <c r="F100" s="1060"/>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58"/>
      <c r="B101" s="1059"/>
      <c r="C101" s="1059"/>
      <c r="D101" s="1059"/>
      <c r="E101" s="1059"/>
      <c r="F101" s="1060"/>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58"/>
      <c r="B102" s="1059"/>
      <c r="C102" s="1059"/>
      <c r="D102" s="1059"/>
      <c r="E102" s="1059"/>
      <c r="F102" s="1060"/>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58"/>
      <c r="B103" s="1059"/>
      <c r="C103" s="1059"/>
      <c r="D103" s="1059"/>
      <c r="E103" s="1059"/>
      <c r="F103" s="1060"/>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58"/>
      <c r="B104" s="1059"/>
      <c r="C104" s="1059"/>
      <c r="D104" s="1059"/>
      <c r="E104" s="1059"/>
      <c r="F104" s="1060"/>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58"/>
      <c r="B105" s="1059"/>
      <c r="C105" s="1059"/>
      <c r="D105" s="1059"/>
      <c r="E105" s="1059"/>
      <c r="F105" s="1060"/>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602" t="s">
        <v>305</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409</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2"/>
    </row>
    <row r="109" spans="1:50" ht="24.75" customHeight="1" x14ac:dyDescent="0.15">
      <c r="A109" s="1058"/>
      <c r="B109" s="1059"/>
      <c r="C109" s="1059"/>
      <c r="D109" s="1059"/>
      <c r="E109" s="1059"/>
      <c r="F109" s="1060"/>
      <c r="G109" s="824"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7"/>
      <c r="AC109" s="824"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15">
      <c r="A110" s="1058"/>
      <c r="B110" s="1059"/>
      <c r="C110" s="1059"/>
      <c r="D110" s="1059"/>
      <c r="E110" s="1059"/>
      <c r="F110" s="1060"/>
      <c r="G110" s="679"/>
      <c r="H110" s="680"/>
      <c r="I110" s="680"/>
      <c r="J110" s="680"/>
      <c r="K110" s="681"/>
      <c r="L110" s="673"/>
      <c r="M110" s="674"/>
      <c r="N110" s="674"/>
      <c r="O110" s="674"/>
      <c r="P110" s="674"/>
      <c r="Q110" s="674"/>
      <c r="R110" s="674"/>
      <c r="S110" s="674"/>
      <c r="T110" s="674"/>
      <c r="U110" s="674"/>
      <c r="V110" s="674"/>
      <c r="W110" s="674"/>
      <c r="X110" s="675"/>
      <c r="Y110" s="389"/>
      <c r="Z110" s="390"/>
      <c r="AA110" s="390"/>
      <c r="AB110" s="814"/>
      <c r="AC110" s="679"/>
      <c r="AD110" s="680"/>
      <c r="AE110" s="680"/>
      <c r="AF110" s="680"/>
      <c r="AG110" s="681"/>
      <c r="AH110" s="673"/>
      <c r="AI110" s="674"/>
      <c r="AJ110" s="674"/>
      <c r="AK110" s="674"/>
      <c r="AL110" s="674"/>
      <c r="AM110" s="674"/>
      <c r="AN110" s="674"/>
      <c r="AO110" s="674"/>
      <c r="AP110" s="674"/>
      <c r="AQ110" s="674"/>
      <c r="AR110" s="674"/>
      <c r="AS110" s="674"/>
      <c r="AT110" s="675"/>
      <c r="AU110" s="389"/>
      <c r="AV110" s="390"/>
      <c r="AW110" s="390"/>
      <c r="AX110" s="391"/>
    </row>
    <row r="111" spans="1:50" ht="24.75" customHeight="1" x14ac:dyDescent="0.15">
      <c r="A111" s="1058"/>
      <c r="B111" s="1059"/>
      <c r="C111" s="1059"/>
      <c r="D111" s="1059"/>
      <c r="E111" s="1059"/>
      <c r="F111" s="1060"/>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58"/>
      <c r="B112" s="1059"/>
      <c r="C112" s="1059"/>
      <c r="D112" s="1059"/>
      <c r="E112" s="1059"/>
      <c r="F112" s="1060"/>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58"/>
      <c r="B113" s="1059"/>
      <c r="C113" s="1059"/>
      <c r="D113" s="1059"/>
      <c r="E113" s="1059"/>
      <c r="F113" s="1060"/>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58"/>
      <c r="B114" s="1059"/>
      <c r="C114" s="1059"/>
      <c r="D114" s="1059"/>
      <c r="E114" s="1059"/>
      <c r="F114" s="1060"/>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58"/>
      <c r="B115" s="1059"/>
      <c r="C115" s="1059"/>
      <c r="D115" s="1059"/>
      <c r="E115" s="1059"/>
      <c r="F115" s="1060"/>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58"/>
      <c r="B116" s="1059"/>
      <c r="C116" s="1059"/>
      <c r="D116" s="1059"/>
      <c r="E116" s="1059"/>
      <c r="F116" s="1060"/>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58"/>
      <c r="B117" s="1059"/>
      <c r="C117" s="1059"/>
      <c r="D117" s="1059"/>
      <c r="E117" s="1059"/>
      <c r="F117" s="1060"/>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58"/>
      <c r="B118" s="1059"/>
      <c r="C118" s="1059"/>
      <c r="D118" s="1059"/>
      <c r="E118" s="1059"/>
      <c r="F118" s="1060"/>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58"/>
      <c r="B119" s="1059"/>
      <c r="C119" s="1059"/>
      <c r="D119" s="1059"/>
      <c r="E119" s="1059"/>
      <c r="F119" s="1060"/>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58"/>
      <c r="B120" s="1059"/>
      <c r="C120" s="1059"/>
      <c r="D120" s="1059"/>
      <c r="E120" s="1059"/>
      <c r="F120" s="1060"/>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8"/>
      <c r="B121" s="1059"/>
      <c r="C121" s="1059"/>
      <c r="D121" s="1059"/>
      <c r="E121" s="1059"/>
      <c r="F121" s="1060"/>
      <c r="G121" s="602" t="s">
        <v>410</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411</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2"/>
    </row>
    <row r="122" spans="1:50" ht="25.5" customHeight="1" x14ac:dyDescent="0.15">
      <c r="A122" s="1058"/>
      <c r="B122" s="1059"/>
      <c r="C122" s="1059"/>
      <c r="D122" s="1059"/>
      <c r="E122" s="1059"/>
      <c r="F122" s="1060"/>
      <c r="G122" s="824"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7"/>
      <c r="AC122" s="824"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15">
      <c r="A123" s="1058"/>
      <c r="B123" s="1059"/>
      <c r="C123" s="1059"/>
      <c r="D123" s="1059"/>
      <c r="E123" s="1059"/>
      <c r="F123" s="1060"/>
      <c r="G123" s="679"/>
      <c r="H123" s="680"/>
      <c r="I123" s="680"/>
      <c r="J123" s="680"/>
      <c r="K123" s="681"/>
      <c r="L123" s="673"/>
      <c r="M123" s="674"/>
      <c r="N123" s="674"/>
      <c r="O123" s="674"/>
      <c r="P123" s="674"/>
      <c r="Q123" s="674"/>
      <c r="R123" s="674"/>
      <c r="S123" s="674"/>
      <c r="T123" s="674"/>
      <c r="U123" s="674"/>
      <c r="V123" s="674"/>
      <c r="W123" s="674"/>
      <c r="X123" s="675"/>
      <c r="Y123" s="389"/>
      <c r="Z123" s="390"/>
      <c r="AA123" s="390"/>
      <c r="AB123" s="814"/>
      <c r="AC123" s="679"/>
      <c r="AD123" s="680"/>
      <c r="AE123" s="680"/>
      <c r="AF123" s="680"/>
      <c r="AG123" s="681"/>
      <c r="AH123" s="673"/>
      <c r="AI123" s="674"/>
      <c r="AJ123" s="674"/>
      <c r="AK123" s="674"/>
      <c r="AL123" s="674"/>
      <c r="AM123" s="674"/>
      <c r="AN123" s="674"/>
      <c r="AO123" s="674"/>
      <c r="AP123" s="674"/>
      <c r="AQ123" s="674"/>
      <c r="AR123" s="674"/>
      <c r="AS123" s="674"/>
      <c r="AT123" s="675"/>
      <c r="AU123" s="389"/>
      <c r="AV123" s="390"/>
      <c r="AW123" s="390"/>
      <c r="AX123" s="391"/>
    </row>
    <row r="124" spans="1:50" ht="24.75" customHeight="1" x14ac:dyDescent="0.15">
      <c r="A124" s="1058"/>
      <c r="B124" s="1059"/>
      <c r="C124" s="1059"/>
      <c r="D124" s="1059"/>
      <c r="E124" s="1059"/>
      <c r="F124" s="1060"/>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58"/>
      <c r="B125" s="1059"/>
      <c r="C125" s="1059"/>
      <c r="D125" s="1059"/>
      <c r="E125" s="1059"/>
      <c r="F125" s="1060"/>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58"/>
      <c r="B126" s="1059"/>
      <c r="C126" s="1059"/>
      <c r="D126" s="1059"/>
      <c r="E126" s="1059"/>
      <c r="F126" s="1060"/>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58"/>
      <c r="B127" s="1059"/>
      <c r="C127" s="1059"/>
      <c r="D127" s="1059"/>
      <c r="E127" s="1059"/>
      <c r="F127" s="1060"/>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58"/>
      <c r="B128" s="1059"/>
      <c r="C128" s="1059"/>
      <c r="D128" s="1059"/>
      <c r="E128" s="1059"/>
      <c r="F128" s="1060"/>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58"/>
      <c r="B129" s="1059"/>
      <c r="C129" s="1059"/>
      <c r="D129" s="1059"/>
      <c r="E129" s="1059"/>
      <c r="F129" s="1060"/>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58"/>
      <c r="B130" s="1059"/>
      <c r="C130" s="1059"/>
      <c r="D130" s="1059"/>
      <c r="E130" s="1059"/>
      <c r="F130" s="1060"/>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58"/>
      <c r="B131" s="1059"/>
      <c r="C131" s="1059"/>
      <c r="D131" s="1059"/>
      <c r="E131" s="1059"/>
      <c r="F131" s="1060"/>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58"/>
      <c r="B132" s="1059"/>
      <c r="C132" s="1059"/>
      <c r="D132" s="1059"/>
      <c r="E132" s="1059"/>
      <c r="F132" s="1060"/>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58"/>
      <c r="B133" s="1059"/>
      <c r="C133" s="1059"/>
      <c r="D133" s="1059"/>
      <c r="E133" s="1059"/>
      <c r="F133" s="1060"/>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8"/>
      <c r="B134" s="1059"/>
      <c r="C134" s="1059"/>
      <c r="D134" s="1059"/>
      <c r="E134" s="1059"/>
      <c r="F134" s="1060"/>
      <c r="G134" s="602" t="s">
        <v>412</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413</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2"/>
    </row>
    <row r="135" spans="1:50" ht="24.75" customHeight="1" x14ac:dyDescent="0.15">
      <c r="A135" s="1058"/>
      <c r="B135" s="1059"/>
      <c r="C135" s="1059"/>
      <c r="D135" s="1059"/>
      <c r="E135" s="1059"/>
      <c r="F135" s="1060"/>
      <c r="G135" s="824"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7"/>
      <c r="AC135" s="824"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15">
      <c r="A136" s="1058"/>
      <c r="B136" s="1059"/>
      <c r="C136" s="1059"/>
      <c r="D136" s="1059"/>
      <c r="E136" s="1059"/>
      <c r="F136" s="1060"/>
      <c r="G136" s="679"/>
      <c r="H136" s="680"/>
      <c r="I136" s="680"/>
      <c r="J136" s="680"/>
      <c r="K136" s="681"/>
      <c r="L136" s="673"/>
      <c r="M136" s="674"/>
      <c r="N136" s="674"/>
      <c r="O136" s="674"/>
      <c r="P136" s="674"/>
      <c r="Q136" s="674"/>
      <c r="R136" s="674"/>
      <c r="S136" s="674"/>
      <c r="T136" s="674"/>
      <c r="U136" s="674"/>
      <c r="V136" s="674"/>
      <c r="W136" s="674"/>
      <c r="X136" s="675"/>
      <c r="Y136" s="389"/>
      <c r="Z136" s="390"/>
      <c r="AA136" s="390"/>
      <c r="AB136" s="814"/>
      <c r="AC136" s="679"/>
      <c r="AD136" s="680"/>
      <c r="AE136" s="680"/>
      <c r="AF136" s="680"/>
      <c r="AG136" s="681"/>
      <c r="AH136" s="673"/>
      <c r="AI136" s="674"/>
      <c r="AJ136" s="674"/>
      <c r="AK136" s="674"/>
      <c r="AL136" s="674"/>
      <c r="AM136" s="674"/>
      <c r="AN136" s="674"/>
      <c r="AO136" s="674"/>
      <c r="AP136" s="674"/>
      <c r="AQ136" s="674"/>
      <c r="AR136" s="674"/>
      <c r="AS136" s="674"/>
      <c r="AT136" s="675"/>
      <c r="AU136" s="389"/>
      <c r="AV136" s="390"/>
      <c r="AW136" s="390"/>
      <c r="AX136" s="391"/>
    </row>
    <row r="137" spans="1:50" ht="24.75" customHeight="1" x14ac:dyDescent="0.15">
      <c r="A137" s="1058"/>
      <c r="B137" s="1059"/>
      <c r="C137" s="1059"/>
      <c r="D137" s="1059"/>
      <c r="E137" s="1059"/>
      <c r="F137" s="1060"/>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58"/>
      <c r="B138" s="1059"/>
      <c r="C138" s="1059"/>
      <c r="D138" s="1059"/>
      <c r="E138" s="1059"/>
      <c r="F138" s="1060"/>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58"/>
      <c r="B139" s="1059"/>
      <c r="C139" s="1059"/>
      <c r="D139" s="1059"/>
      <c r="E139" s="1059"/>
      <c r="F139" s="1060"/>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58"/>
      <c r="B140" s="1059"/>
      <c r="C140" s="1059"/>
      <c r="D140" s="1059"/>
      <c r="E140" s="1059"/>
      <c r="F140" s="1060"/>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58"/>
      <c r="B141" s="1059"/>
      <c r="C141" s="1059"/>
      <c r="D141" s="1059"/>
      <c r="E141" s="1059"/>
      <c r="F141" s="1060"/>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58"/>
      <c r="B142" s="1059"/>
      <c r="C142" s="1059"/>
      <c r="D142" s="1059"/>
      <c r="E142" s="1059"/>
      <c r="F142" s="1060"/>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58"/>
      <c r="B143" s="1059"/>
      <c r="C143" s="1059"/>
      <c r="D143" s="1059"/>
      <c r="E143" s="1059"/>
      <c r="F143" s="1060"/>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58"/>
      <c r="B144" s="1059"/>
      <c r="C144" s="1059"/>
      <c r="D144" s="1059"/>
      <c r="E144" s="1059"/>
      <c r="F144" s="1060"/>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58"/>
      <c r="B145" s="1059"/>
      <c r="C145" s="1059"/>
      <c r="D145" s="1059"/>
      <c r="E145" s="1059"/>
      <c r="F145" s="1060"/>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58"/>
      <c r="B146" s="1059"/>
      <c r="C146" s="1059"/>
      <c r="D146" s="1059"/>
      <c r="E146" s="1059"/>
      <c r="F146" s="1060"/>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8"/>
      <c r="B147" s="1059"/>
      <c r="C147" s="1059"/>
      <c r="D147" s="1059"/>
      <c r="E147" s="1059"/>
      <c r="F147" s="1060"/>
      <c r="G147" s="602" t="s">
        <v>414</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306</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2"/>
    </row>
    <row r="148" spans="1:50" ht="24.75" customHeight="1" x14ac:dyDescent="0.15">
      <c r="A148" s="1058"/>
      <c r="B148" s="1059"/>
      <c r="C148" s="1059"/>
      <c r="D148" s="1059"/>
      <c r="E148" s="1059"/>
      <c r="F148" s="1060"/>
      <c r="G148" s="824"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7"/>
      <c r="AC148" s="824"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15">
      <c r="A149" s="1058"/>
      <c r="B149" s="1059"/>
      <c r="C149" s="1059"/>
      <c r="D149" s="1059"/>
      <c r="E149" s="1059"/>
      <c r="F149" s="1060"/>
      <c r="G149" s="679"/>
      <c r="H149" s="680"/>
      <c r="I149" s="680"/>
      <c r="J149" s="680"/>
      <c r="K149" s="681"/>
      <c r="L149" s="673"/>
      <c r="M149" s="674"/>
      <c r="N149" s="674"/>
      <c r="O149" s="674"/>
      <c r="P149" s="674"/>
      <c r="Q149" s="674"/>
      <c r="R149" s="674"/>
      <c r="S149" s="674"/>
      <c r="T149" s="674"/>
      <c r="U149" s="674"/>
      <c r="V149" s="674"/>
      <c r="W149" s="674"/>
      <c r="X149" s="675"/>
      <c r="Y149" s="389"/>
      <c r="Z149" s="390"/>
      <c r="AA149" s="390"/>
      <c r="AB149" s="814"/>
      <c r="AC149" s="679"/>
      <c r="AD149" s="680"/>
      <c r="AE149" s="680"/>
      <c r="AF149" s="680"/>
      <c r="AG149" s="681"/>
      <c r="AH149" s="673"/>
      <c r="AI149" s="674"/>
      <c r="AJ149" s="674"/>
      <c r="AK149" s="674"/>
      <c r="AL149" s="674"/>
      <c r="AM149" s="674"/>
      <c r="AN149" s="674"/>
      <c r="AO149" s="674"/>
      <c r="AP149" s="674"/>
      <c r="AQ149" s="674"/>
      <c r="AR149" s="674"/>
      <c r="AS149" s="674"/>
      <c r="AT149" s="675"/>
      <c r="AU149" s="389"/>
      <c r="AV149" s="390"/>
      <c r="AW149" s="390"/>
      <c r="AX149" s="391"/>
    </row>
    <row r="150" spans="1:50" ht="24.75" customHeight="1" x14ac:dyDescent="0.15">
      <c r="A150" s="1058"/>
      <c r="B150" s="1059"/>
      <c r="C150" s="1059"/>
      <c r="D150" s="1059"/>
      <c r="E150" s="1059"/>
      <c r="F150" s="1060"/>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58"/>
      <c r="B151" s="1059"/>
      <c r="C151" s="1059"/>
      <c r="D151" s="1059"/>
      <c r="E151" s="1059"/>
      <c r="F151" s="1060"/>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58"/>
      <c r="B152" s="1059"/>
      <c r="C152" s="1059"/>
      <c r="D152" s="1059"/>
      <c r="E152" s="1059"/>
      <c r="F152" s="1060"/>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58"/>
      <c r="B153" s="1059"/>
      <c r="C153" s="1059"/>
      <c r="D153" s="1059"/>
      <c r="E153" s="1059"/>
      <c r="F153" s="1060"/>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58"/>
      <c r="B154" s="1059"/>
      <c r="C154" s="1059"/>
      <c r="D154" s="1059"/>
      <c r="E154" s="1059"/>
      <c r="F154" s="1060"/>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58"/>
      <c r="B155" s="1059"/>
      <c r="C155" s="1059"/>
      <c r="D155" s="1059"/>
      <c r="E155" s="1059"/>
      <c r="F155" s="1060"/>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58"/>
      <c r="B156" s="1059"/>
      <c r="C156" s="1059"/>
      <c r="D156" s="1059"/>
      <c r="E156" s="1059"/>
      <c r="F156" s="1060"/>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58"/>
      <c r="B157" s="1059"/>
      <c r="C157" s="1059"/>
      <c r="D157" s="1059"/>
      <c r="E157" s="1059"/>
      <c r="F157" s="1060"/>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58"/>
      <c r="B158" s="1059"/>
      <c r="C158" s="1059"/>
      <c r="D158" s="1059"/>
      <c r="E158" s="1059"/>
      <c r="F158" s="1060"/>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602" t="s">
        <v>307</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415</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2"/>
    </row>
    <row r="162" spans="1:50" ht="24.75" customHeight="1" x14ac:dyDescent="0.15">
      <c r="A162" s="1058"/>
      <c r="B162" s="1059"/>
      <c r="C162" s="1059"/>
      <c r="D162" s="1059"/>
      <c r="E162" s="1059"/>
      <c r="F162" s="1060"/>
      <c r="G162" s="824"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7"/>
      <c r="AC162" s="824"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15">
      <c r="A163" s="1058"/>
      <c r="B163" s="1059"/>
      <c r="C163" s="1059"/>
      <c r="D163" s="1059"/>
      <c r="E163" s="1059"/>
      <c r="F163" s="1060"/>
      <c r="G163" s="679"/>
      <c r="H163" s="680"/>
      <c r="I163" s="680"/>
      <c r="J163" s="680"/>
      <c r="K163" s="681"/>
      <c r="L163" s="673"/>
      <c r="M163" s="674"/>
      <c r="N163" s="674"/>
      <c r="O163" s="674"/>
      <c r="P163" s="674"/>
      <c r="Q163" s="674"/>
      <c r="R163" s="674"/>
      <c r="S163" s="674"/>
      <c r="T163" s="674"/>
      <c r="U163" s="674"/>
      <c r="V163" s="674"/>
      <c r="W163" s="674"/>
      <c r="X163" s="675"/>
      <c r="Y163" s="389"/>
      <c r="Z163" s="390"/>
      <c r="AA163" s="390"/>
      <c r="AB163" s="814"/>
      <c r="AC163" s="679"/>
      <c r="AD163" s="680"/>
      <c r="AE163" s="680"/>
      <c r="AF163" s="680"/>
      <c r="AG163" s="681"/>
      <c r="AH163" s="673"/>
      <c r="AI163" s="674"/>
      <c r="AJ163" s="674"/>
      <c r="AK163" s="674"/>
      <c r="AL163" s="674"/>
      <c r="AM163" s="674"/>
      <c r="AN163" s="674"/>
      <c r="AO163" s="674"/>
      <c r="AP163" s="674"/>
      <c r="AQ163" s="674"/>
      <c r="AR163" s="674"/>
      <c r="AS163" s="674"/>
      <c r="AT163" s="675"/>
      <c r="AU163" s="389"/>
      <c r="AV163" s="390"/>
      <c r="AW163" s="390"/>
      <c r="AX163" s="391"/>
    </row>
    <row r="164" spans="1:50" ht="24.75" customHeight="1" x14ac:dyDescent="0.15">
      <c r="A164" s="1058"/>
      <c r="B164" s="1059"/>
      <c r="C164" s="1059"/>
      <c r="D164" s="1059"/>
      <c r="E164" s="1059"/>
      <c r="F164" s="1060"/>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58"/>
      <c r="B165" s="1059"/>
      <c r="C165" s="1059"/>
      <c r="D165" s="1059"/>
      <c r="E165" s="1059"/>
      <c r="F165" s="1060"/>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58"/>
      <c r="B166" s="1059"/>
      <c r="C166" s="1059"/>
      <c r="D166" s="1059"/>
      <c r="E166" s="1059"/>
      <c r="F166" s="1060"/>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58"/>
      <c r="B167" s="1059"/>
      <c r="C167" s="1059"/>
      <c r="D167" s="1059"/>
      <c r="E167" s="1059"/>
      <c r="F167" s="1060"/>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58"/>
      <c r="B168" s="1059"/>
      <c r="C168" s="1059"/>
      <c r="D168" s="1059"/>
      <c r="E168" s="1059"/>
      <c r="F168" s="1060"/>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58"/>
      <c r="B169" s="1059"/>
      <c r="C169" s="1059"/>
      <c r="D169" s="1059"/>
      <c r="E169" s="1059"/>
      <c r="F169" s="1060"/>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58"/>
      <c r="B170" s="1059"/>
      <c r="C170" s="1059"/>
      <c r="D170" s="1059"/>
      <c r="E170" s="1059"/>
      <c r="F170" s="1060"/>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58"/>
      <c r="B171" s="1059"/>
      <c r="C171" s="1059"/>
      <c r="D171" s="1059"/>
      <c r="E171" s="1059"/>
      <c r="F171" s="1060"/>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58"/>
      <c r="B172" s="1059"/>
      <c r="C172" s="1059"/>
      <c r="D172" s="1059"/>
      <c r="E172" s="1059"/>
      <c r="F172" s="1060"/>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58"/>
      <c r="B173" s="1059"/>
      <c r="C173" s="1059"/>
      <c r="D173" s="1059"/>
      <c r="E173" s="1059"/>
      <c r="F173" s="1060"/>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8"/>
      <c r="B174" s="1059"/>
      <c r="C174" s="1059"/>
      <c r="D174" s="1059"/>
      <c r="E174" s="1059"/>
      <c r="F174" s="1060"/>
      <c r="G174" s="602" t="s">
        <v>416</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417</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2"/>
    </row>
    <row r="175" spans="1:50" ht="25.5" customHeight="1" x14ac:dyDescent="0.15">
      <c r="A175" s="1058"/>
      <c r="B175" s="1059"/>
      <c r="C175" s="1059"/>
      <c r="D175" s="1059"/>
      <c r="E175" s="1059"/>
      <c r="F175" s="1060"/>
      <c r="G175" s="824"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7"/>
      <c r="AC175" s="824"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15">
      <c r="A176" s="1058"/>
      <c r="B176" s="1059"/>
      <c r="C176" s="1059"/>
      <c r="D176" s="1059"/>
      <c r="E176" s="1059"/>
      <c r="F176" s="1060"/>
      <c r="G176" s="679"/>
      <c r="H176" s="680"/>
      <c r="I176" s="680"/>
      <c r="J176" s="680"/>
      <c r="K176" s="681"/>
      <c r="L176" s="673"/>
      <c r="M176" s="674"/>
      <c r="N176" s="674"/>
      <c r="O176" s="674"/>
      <c r="P176" s="674"/>
      <c r="Q176" s="674"/>
      <c r="R176" s="674"/>
      <c r="S176" s="674"/>
      <c r="T176" s="674"/>
      <c r="U176" s="674"/>
      <c r="V176" s="674"/>
      <c r="W176" s="674"/>
      <c r="X176" s="675"/>
      <c r="Y176" s="389"/>
      <c r="Z176" s="390"/>
      <c r="AA176" s="390"/>
      <c r="AB176" s="814"/>
      <c r="AC176" s="679"/>
      <c r="AD176" s="680"/>
      <c r="AE176" s="680"/>
      <c r="AF176" s="680"/>
      <c r="AG176" s="681"/>
      <c r="AH176" s="673"/>
      <c r="AI176" s="674"/>
      <c r="AJ176" s="674"/>
      <c r="AK176" s="674"/>
      <c r="AL176" s="674"/>
      <c r="AM176" s="674"/>
      <c r="AN176" s="674"/>
      <c r="AO176" s="674"/>
      <c r="AP176" s="674"/>
      <c r="AQ176" s="674"/>
      <c r="AR176" s="674"/>
      <c r="AS176" s="674"/>
      <c r="AT176" s="675"/>
      <c r="AU176" s="389"/>
      <c r="AV176" s="390"/>
      <c r="AW176" s="390"/>
      <c r="AX176" s="391"/>
    </row>
    <row r="177" spans="1:50" ht="24.75" customHeight="1" x14ac:dyDescent="0.15">
      <c r="A177" s="1058"/>
      <c r="B177" s="1059"/>
      <c r="C177" s="1059"/>
      <c r="D177" s="1059"/>
      <c r="E177" s="1059"/>
      <c r="F177" s="1060"/>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58"/>
      <c r="B178" s="1059"/>
      <c r="C178" s="1059"/>
      <c r="D178" s="1059"/>
      <c r="E178" s="1059"/>
      <c r="F178" s="1060"/>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58"/>
      <c r="B179" s="1059"/>
      <c r="C179" s="1059"/>
      <c r="D179" s="1059"/>
      <c r="E179" s="1059"/>
      <c r="F179" s="1060"/>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58"/>
      <c r="B180" s="1059"/>
      <c r="C180" s="1059"/>
      <c r="D180" s="1059"/>
      <c r="E180" s="1059"/>
      <c r="F180" s="1060"/>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58"/>
      <c r="B181" s="1059"/>
      <c r="C181" s="1059"/>
      <c r="D181" s="1059"/>
      <c r="E181" s="1059"/>
      <c r="F181" s="1060"/>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58"/>
      <c r="B182" s="1059"/>
      <c r="C182" s="1059"/>
      <c r="D182" s="1059"/>
      <c r="E182" s="1059"/>
      <c r="F182" s="1060"/>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58"/>
      <c r="B183" s="1059"/>
      <c r="C183" s="1059"/>
      <c r="D183" s="1059"/>
      <c r="E183" s="1059"/>
      <c r="F183" s="1060"/>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58"/>
      <c r="B184" s="1059"/>
      <c r="C184" s="1059"/>
      <c r="D184" s="1059"/>
      <c r="E184" s="1059"/>
      <c r="F184" s="1060"/>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58"/>
      <c r="B185" s="1059"/>
      <c r="C185" s="1059"/>
      <c r="D185" s="1059"/>
      <c r="E185" s="1059"/>
      <c r="F185" s="1060"/>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58"/>
      <c r="B186" s="1059"/>
      <c r="C186" s="1059"/>
      <c r="D186" s="1059"/>
      <c r="E186" s="1059"/>
      <c r="F186" s="1060"/>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8"/>
      <c r="B187" s="1059"/>
      <c r="C187" s="1059"/>
      <c r="D187" s="1059"/>
      <c r="E187" s="1059"/>
      <c r="F187" s="1060"/>
      <c r="G187" s="602" t="s">
        <v>419</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418</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2"/>
    </row>
    <row r="188" spans="1:50" ht="24.75" customHeight="1" x14ac:dyDescent="0.15">
      <c r="A188" s="1058"/>
      <c r="B188" s="1059"/>
      <c r="C188" s="1059"/>
      <c r="D188" s="1059"/>
      <c r="E188" s="1059"/>
      <c r="F188" s="1060"/>
      <c r="G188" s="824"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7"/>
      <c r="AC188" s="824"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15">
      <c r="A189" s="1058"/>
      <c r="B189" s="1059"/>
      <c r="C189" s="1059"/>
      <c r="D189" s="1059"/>
      <c r="E189" s="1059"/>
      <c r="F189" s="1060"/>
      <c r="G189" s="679"/>
      <c r="H189" s="680"/>
      <c r="I189" s="680"/>
      <c r="J189" s="680"/>
      <c r="K189" s="681"/>
      <c r="L189" s="673"/>
      <c r="M189" s="674"/>
      <c r="N189" s="674"/>
      <c r="O189" s="674"/>
      <c r="P189" s="674"/>
      <c r="Q189" s="674"/>
      <c r="R189" s="674"/>
      <c r="S189" s="674"/>
      <c r="T189" s="674"/>
      <c r="U189" s="674"/>
      <c r="V189" s="674"/>
      <c r="W189" s="674"/>
      <c r="X189" s="675"/>
      <c r="Y189" s="389"/>
      <c r="Z189" s="390"/>
      <c r="AA189" s="390"/>
      <c r="AB189" s="814"/>
      <c r="AC189" s="679"/>
      <c r="AD189" s="680"/>
      <c r="AE189" s="680"/>
      <c r="AF189" s="680"/>
      <c r="AG189" s="681"/>
      <c r="AH189" s="673"/>
      <c r="AI189" s="674"/>
      <c r="AJ189" s="674"/>
      <c r="AK189" s="674"/>
      <c r="AL189" s="674"/>
      <c r="AM189" s="674"/>
      <c r="AN189" s="674"/>
      <c r="AO189" s="674"/>
      <c r="AP189" s="674"/>
      <c r="AQ189" s="674"/>
      <c r="AR189" s="674"/>
      <c r="AS189" s="674"/>
      <c r="AT189" s="675"/>
      <c r="AU189" s="389"/>
      <c r="AV189" s="390"/>
      <c r="AW189" s="390"/>
      <c r="AX189" s="391"/>
    </row>
    <row r="190" spans="1:50" ht="24.75" customHeight="1" x14ac:dyDescent="0.15">
      <c r="A190" s="1058"/>
      <c r="B190" s="1059"/>
      <c r="C190" s="1059"/>
      <c r="D190" s="1059"/>
      <c r="E190" s="1059"/>
      <c r="F190" s="1060"/>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58"/>
      <c r="B191" s="1059"/>
      <c r="C191" s="1059"/>
      <c r="D191" s="1059"/>
      <c r="E191" s="1059"/>
      <c r="F191" s="1060"/>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58"/>
      <c r="B192" s="1059"/>
      <c r="C192" s="1059"/>
      <c r="D192" s="1059"/>
      <c r="E192" s="1059"/>
      <c r="F192" s="1060"/>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58"/>
      <c r="B193" s="1059"/>
      <c r="C193" s="1059"/>
      <c r="D193" s="1059"/>
      <c r="E193" s="1059"/>
      <c r="F193" s="1060"/>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58"/>
      <c r="B194" s="1059"/>
      <c r="C194" s="1059"/>
      <c r="D194" s="1059"/>
      <c r="E194" s="1059"/>
      <c r="F194" s="1060"/>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58"/>
      <c r="B195" s="1059"/>
      <c r="C195" s="1059"/>
      <c r="D195" s="1059"/>
      <c r="E195" s="1059"/>
      <c r="F195" s="1060"/>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58"/>
      <c r="B196" s="1059"/>
      <c r="C196" s="1059"/>
      <c r="D196" s="1059"/>
      <c r="E196" s="1059"/>
      <c r="F196" s="1060"/>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58"/>
      <c r="B197" s="1059"/>
      <c r="C197" s="1059"/>
      <c r="D197" s="1059"/>
      <c r="E197" s="1059"/>
      <c r="F197" s="1060"/>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58"/>
      <c r="B198" s="1059"/>
      <c r="C198" s="1059"/>
      <c r="D198" s="1059"/>
      <c r="E198" s="1059"/>
      <c r="F198" s="1060"/>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58"/>
      <c r="B199" s="1059"/>
      <c r="C199" s="1059"/>
      <c r="D199" s="1059"/>
      <c r="E199" s="1059"/>
      <c r="F199" s="1060"/>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8"/>
      <c r="B200" s="1059"/>
      <c r="C200" s="1059"/>
      <c r="D200" s="1059"/>
      <c r="E200" s="1059"/>
      <c r="F200" s="1060"/>
      <c r="G200" s="602" t="s">
        <v>420</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308</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2"/>
    </row>
    <row r="201" spans="1:50" ht="24.75" customHeight="1" x14ac:dyDescent="0.15">
      <c r="A201" s="1058"/>
      <c r="B201" s="1059"/>
      <c r="C201" s="1059"/>
      <c r="D201" s="1059"/>
      <c r="E201" s="1059"/>
      <c r="F201" s="1060"/>
      <c r="G201" s="824"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7"/>
      <c r="AC201" s="824"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15">
      <c r="A202" s="1058"/>
      <c r="B202" s="1059"/>
      <c r="C202" s="1059"/>
      <c r="D202" s="1059"/>
      <c r="E202" s="1059"/>
      <c r="F202" s="1060"/>
      <c r="G202" s="679"/>
      <c r="H202" s="680"/>
      <c r="I202" s="680"/>
      <c r="J202" s="680"/>
      <c r="K202" s="681"/>
      <c r="L202" s="673"/>
      <c r="M202" s="674"/>
      <c r="N202" s="674"/>
      <c r="O202" s="674"/>
      <c r="P202" s="674"/>
      <c r="Q202" s="674"/>
      <c r="R202" s="674"/>
      <c r="S202" s="674"/>
      <c r="T202" s="674"/>
      <c r="U202" s="674"/>
      <c r="V202" s="674"/>
      <c r="W202" s="674"/>
      <c r="X202" s="675"/>
      <c r="Y202" s="389"/>
      <c r="Z202" s="390"/>
      <c r="AA202" s="390"/>
      <c r="AB202" s="814"/>
      <c r="AC202" s="679"/>
      <c r="AD202" s="680"/>
      <c r="AE202" s="680"/>
      <c r="AF202" s="680"/>
      <c r="AG202" s="681"/>
      <c r="AH202" s="673"/>
      <c r="AI202" s="674"/>
      <c r="AJ202" s="674"/>
      <c r="AK202" s="674"/>
      <c r="AL202" s="674"/>
      <c r="AM202" s="674"/>
      <c r="AN202" s="674"/>
      <c r="AO202" s="674"/>
      <c r="AP202" s="674"/>
      <c r="AQ202" s="674"/>
      <c r="AR202" s="674"/>
      <c r="AS202" s="674"/>
      <c r="AT202" s="675"/>
      <c r="AU202" s="389"/>
      <c r="AV202" s="390"/>
      <c r="AW202" s="390"/>
      <c r="AX202" s="391"/>
    </row>
    <row r="203" spans="1:50" ht="24.75" customHeight="1" x14ac:dyDescent="0.15">
      <c r="A203" s="1058"/>
      <c r="B203" s="1059"/>
      <c r="C203" s="1059"/>
      <c r="D203" s="1059"/>
      <c r="E203" s="1059"/>
      <c r="F203" s="1060"/>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58"/>
      <c r="B204" s="1059"/>
      <c r="C204" s="1059"/>
      <c r="D204" s="1059"/>
      <c r="E204" s="1059"/>
      <c r="F204" s="1060"/>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58"/>
      <c r="B205" s="1059"/>
      <c r="C205" s="1059"/>
      <c r="D205" s="1059"/>
      <c r="E205" s="1059"/>
      <c r="F205" s="1060"/>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58"/>
      <c r="B206" s="1059"/>
      <c r="C206" s="1059"/>
      <c r="D206" s="1059"/>
      <c r="E206" s="1059"/>
      <c r="F206" s="1060"/>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58"/>
      <c r="B207" s="1059"/>
      <c r="C207" s="1059"/>
      <c r="D207" s="1059"/>
      <c r="E207" s="1059"/>
      <c r="F207" s="1060"/>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58"/>
      <c r="B208" s="1059"/>
      <c r="C208" s="1059"/>
      <c r="D208" s="1059"/>
      <c r="E208" s="1059"/>
      <c r="F208" s="1060"/>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58"/>
      <c r="B209" s="1059"/>
      <c r="C209" s="1059"/>
      <c r="D209" s="1059"/>
      <c r="E209" s="1059"/>
      <c r="F209" s="1060"/>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58"/>
      <c r="B210" s="1059"/>
      <c r="C210" s="1059"/>
      <c r="D210" s="1059"/>
      <c r="E210" s="1059"/>
      <c r="F210" s="1060"/>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58"/>
      <c r="B211" s="1059"/>
      <c r="C211" s="1059"/>
      <c r="D211" s="1059"/>
      <c r="E211" s="1059"/>
      <c r="F211" s="1060"/>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602" t="s">
        <v>309</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421</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2"/>
    </row>
    <row r="215" spans="1:50" ht="24.75" customHeight="1" x14ac:dyDescent="0.15">
      <c r="A215" s="1058"/>
      <c r="B215" s="1059"/>
      <c r="C215" s="1059"/>
      <c r="D215" s="1059"/>
      <c r="E215" s="1059"/>
      <c r="F215" s="1060"/>
      <c r="G215" s="824"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7"/>
      <c r="AC215" s="824"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15">
      <c r="A216" s="1058"/>
      <c r="B216" s="1059"/>
      <c r="C216" s="1059"/>
      <c r="D216" s="1059"/>
      <c r="E216" s="1059"/>
      <c r="F216" s="1060"/>
      <c r="G216" s="679"/>
      <c r="H216" s="680"/>
      <c r="I216" s="680"/>
      <c r="J216" s="680"/>
      <c r="K216" s="681"/>
      <c r="L216" s="673"/>
      <c r="M216" s="674"/>
      <c r="N216" s="674"/>
      <c r="O216" s="674"/>
      <c r="P216" s="674"/>
      <c r="Q216" s="674"/>
      <c r="R216" s="674"/>
      <c r="S216" s="674"/>
      <c r="T216" s="674"/>
      <c r="U216" s="674"/>
      <c r="V216" s="674"/>
      <c r="W216" s="674"/>
      <c r="X216" s="675"/>
      <c r="Y216" s="389"/>
      <c r="Z216" s="390"/>
      <c r="AA216" s="390"/>
      <c r="AB216" s="814"/>
      <c r="AC216" s="679"/>
      <c r="AD216" s="680"/>
      <c r="AE216" s="680"/>
      <c r="AF216" s="680"/>
      <c r="AG216" s="681"/>
      <c r="AH216" s="673"/>
      <c r="AI216" s="674"/>
      <c r="AJ216" s="674"/>
      <c r="AK216" s="674"/>
      <c r="AL216" s="674"/>
      <c r="AM216" s="674"/>
      <c r="AN216" s="674"/>
      <c r="AO216" s="674"/>
      <c r="AP216" s="674"/>
      <c r="AQ216" s="674"/>
      <c r="AR216" s="674"/>
      <c r="AS216" s="674"/>
      <c r="AT216" s="675"/>
      <c r="AU216" s="389"/>
      <c r="AV216" s="390"/>
      <c r="AW216" s="390"/>
      <c r="AX216" s="391"/>
    </row>
    <row r="217" spans="1:50" ht="24.75" customHeight="1" x14ac:dyDescent="0.15">
      <c r="A217" s="1058"/>
      <c r="B217" s="1059"/>
      <c r="C217" s="1059"/>
      <c r="D217" s="1059"/>
      <c r="E217" s="1059"/>
      <c r="F217" s="1060"/>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58"/>
      <c r="B218" s="1059"/>
      <c r="C218" s="1059"/>
      <c r="D218" s="1059"/>
      <c r="E218" s="1059"/>
      <c r="F218" s="1060"/>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58"/>
      <c r="B219" s="1059"/>
      <c r="C219" s="1059"/>
      <c r="D219" s="1059"/>
      <c r="E219" s="1059"/>
      <c r="F219" s="1060"/>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58"/>
      <c r="B220" s="1059"/>
      <c r="C220" s="1059"/>
      <c r="D220" s="1059"/>
      <c r="E220" s="1059"/>
      <c r="F220" s="1060"/>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58"/>
      <c r="B221" s="1059"/>
      <c r="C221" s="1059"/>
      <c r="D221" s="1059"/>
      <c r="E221" s="1059"/>
      <c r="F221" s="1060"/>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58"/>
      <c r="B222" s="1059"/>
      <c r="C222" s="1059"/>
      <c r="D222" s="1059"/>
      <c r="E222" s="1059"/>
      <c r="F222" s="1060"/>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58"/>
      <c r="B223" s="1059"/>
      <c r="C223" s="1059"/>
      <c r="D223" s="1059"/>
      <c r="E223" s="1059"/>
      <c r="F223" s="1060"/>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58"/>
      <c r="B224" s="1059"/>
      <c r="C224" s="1059"/>
      <c r="D224" s="1059"/>
      <c r="E224" s="1059"/>
      <c r="F224" s="1060"/>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58"/>
      <c r="B225" s="1059"/>
      <c r="C225" s="1059"/>
      <c r="D225" s="1059"/>
      <c r="E225" s="1059"/>
      <c r="F225" s="1060"/>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58"/>
      <c r="B226" s="1059"/>
      <c r="C226" s="1059"/>
      <c r="D226" s="1059"/>
      <c r="E226" s="1059"/>
      <c r="F226" s="1060"/>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8"/>
      <c r="B227" s="1059"/>
      <c r="C227" s="1059"/>
      <c r="D227" s="1059"/>
      <c r="E227" s="1059"/>
      <c r="F227" s="1060"/>
      <c r="G227" s="602" t="s">
        <v>422</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423</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2"/>
    </row>
    <row r="228" spans="1:50" ht="25.5" customHeight="1" x14ac:dyDescent="0.15">
      <c r="A228" s="1058"/>
      <c r="B228" s="1059"/>
      <c r="C228" s="1059"/>
      <c r="D228" s="1059"/>
      <c r="E228" s="1059"/>
      <c r="F228" s="1060"/>
      <c r="G228" s="824"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7"/>
      <c r="AC228" s="824"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15">
      <c r="A229" s="1058"/>
      <c r="B229" s="1059"/>
      <c r="C229" s="1059"/>
      <c r="D229" s="1059"/>
      <c r="E229" s="1059"/>
      <c r="F229" s="1060"/>
      <c r="G229" s="679"/>
      <c r="H229" s="680"/>
      <c r="I229" s="680"/>
      <c r="J229" s="680"/>
      <c r="K229" s="681"/>
      <c r="L229" s="673"/>
      <c r="M229" s="674"/>
      <c r="N229" s="674"/>
      <c r="O229" s="674"/>
      <c r="P229" s="674"/>
      <c r="Q229" s="674"/>
      <c r="R229" s="674"/>
      <c r="S229" s="674"/>
      <c r="T229" s="674"/>
      <c r="U229" s="674"/>
      <c r="V229" s="674"/>
      <c r="W229" s="674"/>
      <c r="X229" s="675"/>
      <c r="Y229" s="389"/>
      <c r="Z229" s="390"/>
      <c r="AA229" s="390"/>
      <c r="AB229" s="814"/>
      <c r="AC229" s="679"/>
      <c r="AD229" s="680"/>
      <c r="AE229" s="680"/>
      <c r="AF229" s="680"/>
      <c r="AG229" s="681"/>
      <c r="AH229" s="673"/>
      <c r="AI229" s="674"/>
      <c r="AJ229" s="674"/>
      <c r="AK229" s="674"/>
      <c r="AL229" s="674"/>
      <c r="AM229" s="674"/>
      <c r="AN229" s="674"/>
      <c r="AO229" s="674"/>
      <c r="AP229" s="674"/>
      <c r="AQ229" s="674"/>
      <c r="AR229" s="674"/>
      <c r="AS229" s="674"/>
      <c r="AT229" s="675"/>
      <c r="AU229" s="389"/>
      <c r="AV229" s="390"/>
      <c r="AW229" s="390"/>
      <c r="AX229" s="391"/>
    </row>
    <row r="230" spans="1:50" ht="24.75" customHeight="1" x14ac:dyDescent="0.15">
      <c r="A230" s="1058"/>
      <c r="B230" s="1059"/>
      <c r="C230" s="1059"/>
      <c r="D230" s="1059"/>
      <c r="E230" s="1059"/>
      <c r="F230" s="1060"/>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58"/>
      <c r="B231" s="1059"/>
      <c r="C231" s="1059"/>
      <c r="D231" s="1059"/>
      <c r="E231" s="1059"/>
      <c r="F231" s="1060"/>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58"/>
      <c r="B232" s="1059"/>
      <c r="C232" s="1059"/>
      <c r="D232" s="1059"/>
      <c r="E232" s="1059"/>
      <c r="F232" s="1060"/>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58"/>
      <c r="B233" s="1059"/>
      <c r="C233" s="1059"/>
      <c r="D233" s="1059"/>
      <c r="E233" s="1059"/>
      <c r="F233" s="1060"/>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58"/>
      <c r="B234" s="1059"/>
      <c r="C234" s="1059"/>
      <c r="D234" s="1059"/>
      <c r="E234" s="1059"/>
      <c r="F234" s="1060"/>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58"/>
      <c r="B235" s="1059"/>
      <c r="C235" s="1059"/>
      <c r="D235" s="1059"/>
      <c r="E235" s="1059"/>
      <c r="F235" s="1060"/>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58"/>
      <c r="B236" s="1059"/>
      <c r="C236" s="1059"/>
      <c r="D236" s="1059"/>
      <c r="E236" s="1059"/>
      <c r="F236" s="1060"/>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58"/>
      <c r="B237" s="1059"/>
      <c r="C237" s="1059"/>
      <c r="D237" s="1059"/>
      <c r="E237" s="1059"/>
      <c r="F237" s="1060"/>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58"/>
      <c r="B238" s="1059"/>
      <c r="C238" s="1059"/>
      <c r="D238" s="1059"/>
      <c r="E238" s="1059"/>
      <c r="F238" s="1060"/>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58"/>
      <c r="B239" s="1059"/>
      <c r="C239" s="1059"/>
      <c r="D239" s="1059"/>
      <c r="E239" s="1059"/>
      <c r="F239" s="1060"/>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8"/>
      <c r="B240" s="1059"/>
      <c r="C240" s="1059"/>
      <c r="D240" s="1059"/>
      <c r="E240" s="1059"/>
      <c r="F240" s="1060"/>
      <c r="G240" s="602" t="s">
        <v>424</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425</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2"/>
    </row>
    <row r="241" spans="1:50" ht="24.75" customHeight="1" x14ac:dyDescent="0.15">
      <c r="A241" s="1058"/>
      <c r="B241" s="1059"/>
      <c r="C241" s="1059"/>
      <c r="D241" s="1059"/>
      <c r="E241" s="1059"/>
      <c r="F241" s="1060"/>
      <c r="G241" s="824"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7"/>
      <c r="AC241" s="824"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15">
      <c r="A242" s="1058"/>
      <c r="B242" s="1059"/>
      <c r="C242" s="1059"/>
      <c r="D242" s="1059"/>
      <c r="E242" s="1059"/>
      <c r="F242" s="1060"/>
      <c r="G242" s="679"/>
      <c r="H242" s="680"/>
      <c r="I242" s="680"/>
      <c r="J242" s="680"/>
      <c r="K242" s="681"/>
      <c r="L242" s="673"/>
      <c r="M242" s="674"/>
      <c r="N242" s="674"/>
      <c r="O242" s="674"/>
      <c r="P242" s="674"/>
      <c r="Q242" s="674"/>
      <c r="R242" s="674"/>
      <c r="S242" s="674"/>
      <c r="T242" s="674"/>
      <c r="U242" s="674"/>
      <c r="V242" s="674"/>
      <c r="W242" s="674"/>
      <c r="X242" s="675"/>
      <c r="Y242" s="389"/>
      <c r="Z242" s="390"/>
      <c r="AA242" s="390"/>
      <c r="AB242" s="814"/>
      <c r="AC242" s="679"/>
      <c r="AD242" s="680"/>
      <c r="AE242" s="680"/>
      <c r="AF242" s="680"/>
      <c r="AG242" s="681"/>
      <c r="AH242" s="673"/>
      <c r="AI242" s="674"/>
      <c r="AJ242" s="674"/>
      <c r="AK242" s="674"/>
      <c r="AL242" s="674"/>
      <c r="AM242" s="674"/>
      <c r="AN242" s="674"/>
      <c r="AO242" s="674"/>
      <c r="AP242" s="674"/>
      <c r="AQ242" s="674"/>
      <c r="AR242" s="674"/>
      <c r="AS242" s="674"/>
      <c r="AT242" s="675"/>
      <c r="AU242" s="389"/>
      <c r="AV242" s="390"/>
      <c r="AW242" s="390"/>
      <c r="AX242" s="391"/>
    </row>
    <row r="243" spans="1:50" ht="24.75" customHeight="1" x14ac:dyDescent="0.15">
      <c r="A243" s="1058"/>
      <c r="B243" s="1059"/>
      <c r="C243" s="1059"/>
      <c r="D243" s="1059"/>
      <c r="E243" s="1059"/>
      <c r="F243" s="1060"/>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58"/>
      <c r="B244" s="1059"/>
      <c r="C244" s="1059"/>
      <c r="D244" s="1059"/>
      <c r="E244" s="1059"/>
      <c r="F244" s="1060"/>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58"/>
      <c r="B245" s="1059"/>
      <c r="C245" s="1059"/>
      <c r="D245" s="1059"/>
      <c r="E245" s="1059"/>
      <c r="F245" s="1060"/>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58"/>
      <c r="B246" s="1059"/>
      <c r="C246" s="1059"/>
      <c r="D246" s="1059"/>
      <c r="E246" s="1059"/>
      <c r="F246" s="1060"/>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58"/>
      <c r="B247" s="1059"/>
      <c r="C247" s="1059"/>
      <c r="D247" s="1059"/>
      <c r="E247" s="1059"/>
      <c r="F247" s="1060"/>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58"/>
      <c r="B248" s="1059"/>
      <c r="C248" s="1059"/>
      <c r="D248" s="1059"/>
      <c r="E248" s="1059"/>
      <c r="F248" s="1060"/>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58"/>
      <c r="B249" s="1059"/>
      <c r="C249" s="1059"/>
      <c r="D249" s="1059"/>
      <c r="E249" s="1059"/>
      <c r="F249" s="1060"/>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58"/>
      <c r="B250" s="1059"/>
      <c r="C250" s="1059"/>
      <c r="D250" s="1059"/>
      <c r="E250" s="1059"/>
      <c r="F250" s="1060"/>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58"/>
      <c r="B251" s="1059"/>
      <c r="C251" s="1059"/>
      <c r="D251" s="1059"/>
      <c r="E251" s="1059"/>
      <c r="F251" s="1060"/>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58"/>
      <c r="B252" s="1059"/>
      <c r="C252" s="1059"/>
      <c r="D252" s="1059"/>
      <c r="E252" s="1059"/>
      <c r="F252" s="1060"/>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8"/>
      <c r="B253" s="1059"/>
      <c r="C253" s="1059"/>
      <c r="D253" s="1059"/>
      <c r="E253" s="1059"/>
      <c r="F253" s="1060"/>
      <c r="G253" s="602" t="s">
        <v>426</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310</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2"/>
    </row>
    <row r="254" spans="1:50" ht="24.75" customHeight="1" x14ac:dyDescent="0.15">
      <c r="A254" s="1058"/>
      <c r="B254" s="1059"/>
      <c r="C254" s="1059"/>
      <c r="D254" s="1059"/>
      <c r="E254" s="1059"/>
      <c r="F254" s="1060"/>
      <c r="G254" s="824"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7"/>
      <c r="AC254" s="824"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15">
      <c r="A255" s="1058"/>
      <c r="B255" s="1059"/>
      <c r="C255" s="1059"/>
      <c r="D255" s="1059"/>
      <c r="E255" s="1059"/>
      <c r="F255" s="1060"/>
      <c r="G255" s="679"/>
      <c r="H255" s="680"/>
      <c r="I255" s="680"/>
      <c r="J255" s="680"/>
      <c r="K255" s="681"/>
      <c r="L255" s="673"/>
      <c r="M255" s="674"/>
      <c r="N255" s="674"/>
      <c r="O255" s="674"/>
      <c r="P255" s="674"/>
      <c r="Q255" s="674"/>
      <c r="R255" s="674"/>
      <c r="S255" s="674"/>
      <c r="T255" s="674"/>
      <c r="U255" s="674"/>
      <c r="V255" s="674"/>
      <c r="W255" s="674"/>
      <c r="X255" s="675"/>
      <c r="Y255" s="389"/>
      <c r="Z255" s="390"/>
      <c r="AA255" s="390"/>
      <c r="AB255" s="814"/>
      <c r="AC255" s="679"/>
      <c r="AD255" s="680"/>
      <c r="AE255" s="680"/>
      <c r="AF255" s="680"/>
      <c r="AG255" s="681"/>
      <c r="AH255" s="673"/>
      <c r="AI255" s="674"/>
      <c r="AJ255" s="674"/>
      <c r="AK255" s="674"/>
      <c r="AL255" s="674"/>
      <c r="AM255" s="674"/>
      <c r="AN255" s="674"/>
      <c r="AO255" s="674"/>
      <c r="AP255" s="674"/>
      <c r="AQ255" s="674"/>
      <c r="AR255" s="674"/>
      <c r="AS255" s="674"/>
      <c r="AT255" s="675"/>
      <c r="AU255" s="389"/>
      <c r="AV255" s="390"/>
      <c r="AW255" s="390"/>
      <c r="AX255" s="391"/>
    </row>
    <row r="256" spans="1:50" ht="24.75" customHeight="1" x14ac:dyDescent="0.15">
      <c r="A256" s="1058"/>
      <c r="B256" s="1059"/>
      <c r="C256" s="1059"/>
      <c r="D256" s="1059"/>
      <c r="E256" s="1059"/>
      <c r="F256" s="1060"/>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58"/>
      <c r="B257" s="1059"/>
      <c r="C257" s="1059"/>
      <c r="D257" s="1059"/>
      <c r="E257" s="1059"/>
      <c r="F257" s="1060"/>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58"/>
      <c r="B258" s="1059"/>
      <c r="C258" s="1059"/>
      <c r="D258" s="1059"/>
      <c r="E258" s="1059"/>
      <c r="F258" s="1060"/>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58"/>
      <c r="B259" s="1059"/>
      <c r="C259" s="1059"/>
      <c r="D259" s="1059"/>
      <c r="E259" s="1059"/>
      <c r="F259" s="1060"/>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58"/>
      <c r="B260" s="1059"/>
      <c r="C260" s="1059"/>
      <c r="D260" s="1059"/>
      <c r="E260" s="1059"/>
      <c r="F260" s="1060"/>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58"/>
      <c r="B261" s="1059"/>
      <c r="C261" s="1059"/>
      <c r="D261" s="1059"/>
      <c r="E261" s="1059"/>
      <c r="F261" s="1060"/>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58"/>
      <c r="B262" s="1059"/>
      <c r="C262" s="1059"/>
      <c r="D262" s="1059"/>
      <c r="E262" s="1059"/>
      <c r="F262" s="1060"/>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58"/>
      <c r="B263" s="1059"/>
      <c r="C263" s="1059"/>
      <c r="D263" s="1059"/>
      <c r="E263" s="1059"/>
      <c r="F263" s="1060"/>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58"/>
      <c r="B264" s="1059"/>
      <c r="C264" s="1059"/>
      <c r="D264" s="1059"/>
      <c r="E264" s="1059"/>
      <c r="F264" s="1060"/>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430</v>
      </c>
      <c r="K3" s="358"/>
      <c r="L3" s="358"/>
      <c r="M3" s="358"/>
      <c r="N3" s="358"/>
      <c r="O3" s="358"/>
      <c r="P3" s="359" t="s">
        <v>27</v>
      </c>
      <c r="Q3" s="359"/>
      <c r="R3" s="359"/>
      <c r="S3" s="359"/>
      <c r="T3" s="359"/>
      <c r="U3" s="359"/>
      <c r="V3" s="359"/>
      <c r="W3" s="359"/>
      <c r="X3" s="359"/>
      <c r="Y3" s="360" t="s">
        <v>491</v>
      </c>
      <c r="Z3" s="361"/>
      <c r="AA3" s="361"/>
      <c r="AB3" s="361"/>
      <c r="AC3" s="142" t="s">
        <v>474</v>
      </c>
      <c r="AD3" s="142"/>
      <c r="AE3" s="142"/>
      <c r="AF3" s="142"/>
      <c r="AG3" s="142"/>
      <c r="AH3" s="360" t="s">
        <v>390</v>
      </c>
      <c r="AI3" s="357"/>
      <c r="AJ3" s="357"/>
      <c r="AK3" s="357"/>
      <c r="AL3" s="357" t="s">
        <v>21</v>
      </c>
      <c r="AM3" s="357"/>
      <c r="AN3" s="357"/>
      <c r="AO3" s="362"/>
      <c r="AP3" s="363" t="s">
        <v>431</v>
      </c>
      <c r="AQ3" s="363"/>
      <c r="AR3" s="363"/>
      <c r="AS3" s="363"/>
      <c r="AT3" s="363"/>
      <c r="AU3" s="363"/>
      <c r="AV3" s="363"/>
      <c r="AW3" s="363"/>
      <c r="AX3" s="363"/>
    </row>
    <row r="4" spans="1:50" ht="26.25" customHeight="1" x14ac:dyDescent="0.15">
      <c r="A4" s="1069">
        <v>1</v>
      </c>
      <c r="B4" s="106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9">
        <v>2</v>
      </c>
      <c r="B5" s="106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9">
        <v>3</v>
      </c>
      <c r="B6" s="106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9">
        <v>4</v>
      </c>
      <c r="B7" s="106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9">
        <v>5</v>
      </c>
      <c r="B8" s="106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9">
        <v>6</v>
      </c>
      <c r="B9" s="106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9">
        <v>7</v>
      </c>
      <c r="B10" s="106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9">
        <v>8</v>
      </c>
      <c r="B11" s="106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9">
        <v>9</v>
      </c>
      <c r="B12" s="106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9">
        <v>10</v>
      </c>
      <c r="B13" s="106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9">
        <v>11</v>
      </c>
      <c r="B14" s="106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9">
        <v>12</v>
      </c>
      <c r="B15" s="106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9">
        <v>13</v>
      </c>
      <c r="B16" s="106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9">
        <v>14</v>
      </c>
      <c r="B17" s="106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9">
        <v>15</v>
      </c>
      <c r="B18" s="106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9">
        <v>16</v>
      </c>
      <c r="B19" s="106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9">
        <v>17</v>
      </c>
      <c r="B20" s="106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9">
        <v>18</v>
      </c>
      <c r="B21" s="106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9">
        <v>19</v>
      </c>
      <c r="B22" s="106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9">
        <v>20</v>
      </c>
      <c r="B23" s="106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9">
        <v>21</v>
      </c>
      <c r="B24" s="106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9">
        <v>22</v>
      </c>
      <c r="B25" s="106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9">
        <v>23</v>
      </c>
      <c r="B26" s="106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9">
        <v>24</v>
      </c>
      <c r="B27" s="106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9">
        <v>25</v>
      </c>
      <c r="B28" s="106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9">
        <v>26</v>
      </c>
      <c r="B29" s="106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9">
        <v>27</v>
      </c>
      <c r="B30" s="106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9">
        <v>28</v>
      </c>
      <c r="B31" s="106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9">
        <v>29</v>
      </c>
      <c r="B32" s="106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9">
        <v>30</v>
      </c>
      <c r="B33" s="106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430</v>
      </c>
      <c r="K36" s="358"/>
      <c r="L36" s="358"/>
      <c r="M36" s="358"/>
      <c r="N36" s="358"/>
      <c r="O36" s="358"/>
      <c r="P36" s="359" t="s">
        <v>27</v>
      </c>
      <c r="Q36" s="359"/>
      <c r="R36" s="359"/>
      <c r="S36" s="359"/>
      <c r="T36" s="359"/>
      <c r="U36" s="359"/>
      <c r="V36" s="359"/>
      <c r="W36" s="359"/>
      <c r="X36" s="359"/>
      <c r="Y36" s="360" t="s">
        <v>491</v>
      </c>
      <c r="Z36" s="361"/>
      <c r="AA36" s="361"/>
      <c r="AB36" s="361"/>
      <c r="AC36" s="142" t="s">
        <v>474</v>
      </c>
      <c r="AD36" s="142"/>
      <c r="AE36" s="142"/>
      <c r="AF36" s="142"/>
      <c r="AG36" s="142"/>
      <c r="AH36" s="360" t="s">
        <v>390</v>
      </c>
      <c r="AI36" s="357"/>
      <c r="AJ36" s="357"/>
      <c r="AK36" s="357"/>
      <c r="AL36" s="357" t="s">
        <v>21</v>
      </c>
      <c r="AM36" s="357"/>
      <c r="AN36" s="357"/>
      <c r="AO36" s="362"/>
      <c r="AP36" s="363" t="s">
        <v>431</v>
      </c>
      <c r="AQ36" s="363"/>
      <c r="AR36" s="363"/>
      <c r="AS36" s="363"/>
      <c r="AT36" s="363"/>
      <c r="AU36" s="363"/>
      <c r="AV36" s="363"/>
      <c r="AW36" s="363"/>
      <c r="AX36" s="363"/>
    </row>
    <row r="37" spans="1:50" ht="26.25" customHeight="1" x14ac:dyDescent="0.15">
      <c r="A37" s="1069">
        <v>1</v>
      </c>
      <c r="B37" s="106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9">
        <v>2</v>
      </c>
      <c r="B38" s="106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9">
        <v>3</v>
      </c>
      <c r="B39" s="106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9">
        <v>4</v>
      </c>
      <c r="B40" s="106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9">
        <v>5</v>
      </c>
      <c r="B41" s="106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9">
        <v>6</v>
      </c>
      <c r="B42" s="106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9">
        <v>7</v>
      </c>
      <c r="B43" s="106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9">
        <v>8</v>
      </c>
      <c r="B44" s="106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9">
        <v>9</v>
      </c>
      <c r="B45" s="106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9">
        <v>10</v>
      </c>
      <c r="B46" s="106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9">
        <v>11</v>
      </c>
      <c r="B47" s="106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9">
        <v>12</v>
      </c>
      <c r="B48" s="106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9">
        <v>13</v>
      </c>
      <c r="B49" s="106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9">
        <v>14</v>
      </c>
      <c r="B50" s="106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9">
        <v>15</v>
      </c>
      <c r="B51" s="106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9">
        <v>16</v>
      </c>
      <c r="B52" s="106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9">
        <v>17</v>
      </c>
      <c r="B53" s="106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9">
        <v>18</v>
      </c>
      <c r="B54" s="106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9">
        <v>19</v>
      </c>
      <c r="B55" s="106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9">
        <v>20</v>
      </c>
      <c r="B56" s="106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9">
        <v>21</v>
      </c>
      <c r="B57" s="106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9">
        <v>22</v>
      </c>
      <c r="B58" s="106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9">
        <v>23</v>
      </c>
      <c r="B59" s="106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9">
        <v>24</v>
      </c>
      <c r="B60" s="106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9">
        <v>25</v>
      </c>
      <c r="B61" s="106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9">
        <v>26</v>
      </c>
      <c r="B62" s="106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9">
        <v>27</v>
      </c>
      <c r="B63" s="106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9">
        <v>28</v>
      </c>
      <c r="B64" s="106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9">
        <v>29</v>
      </c>
      <c r="B65" s="106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9">
        <v>30</v>
      </c>
      <c r="B66" s="106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430</v>
      </c>
      <c r="K69" s="358"/>
      <c r="L69" s="358"/>
      <c r="M69" s="358"/>
      <c r="N69" s="358"/>
      <c r="O69" s="358"/>
      <c r="P69" s="359" t="s">
        <v>27</v>
      </c>
      <c r="Q69" s="359"/>
      <c r="R69" s="359"/>
      <c r="S69" s="359"/>
      <c r="T69" s="359"/>
      <c r="U69" s="359"/>
      <c r="V69" s="359"/>
      <c r="W69" s="359"/>
      <c r="X69" s="359"/>
      <c r="Y69" s="360" t="s">
        <v>491</v>
      </c>
      <c r="Z69" s="361"/>
      <c r="AA69" s="361"/>
      <c r="AB69" s="361"/>
      <c r="AC69" s="142" t="s">
        <v>474</v>
      </c>
      <c r="AD69" s="142"/>
      <c r="AE69" s="142"/>
      <c r="AF69" s="142"/>
      <c r="AG69" s="142"/>
      <c r="AH69" s="360" t="s">
        <v>390</v>
      </c>
      <c r="AI69" s="357"/>
      <c r="AJ69" s="357"/>
      <c r="AK69" s="357"/>
      <c r="AL69" s="357" t="s">
        <v>21</v>
      </c>
      <c r="AM69" s="357"/>
      <c r="AN69" s="357"/>
      <c r="AO69" s="362"/>
      <c r="AP69" s="363" t="s">
        <v>431</v>
      </c>
      <c r="AQ69" s="363"/>
      <c r="AR69" s="363"/>
      <c r="AS69" s="363"/>
      <c r="AT69" s="363"/>
      <c r="AU69" s="363"/>
      <c r="AV69" s="363"/>
      <c r="AW69" s="363"/>
      <c r="AX69" s="363"/>
    </row>
    <row r="70" spans="1:50" ht="26.25" customHeight="1" x14ac:dyDescent="0.15">
      <c r="A70" s="1069">
        <v>1</v>
      </c>
      <c r="B70" s="106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9">
        <v>2</v>
      </c>
      <c r="B71" s="106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9">
        <v>3</v>
      </c>
      <c r="B72" s="106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9">
        <v>4</v>
      </c>
      <c r="B73" s="106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9">
        <v>5</v>
      </c>
      <c r="B74" s="106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9">
        <v>6</v>
      </c>
      <c r="B75" s="106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9">
        <v>7</v>
      </c>
      <c r="B76" s="106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9">
        <v>8</v>
      </c>
      <c r="B77" s="106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9">
        <v>9</v>
      </c>
      <c r="B78" s="106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9">
        <v>10</v>
      </c>
      <c r="B79" s="106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9">
        <v>11</v>
      </c>
      <c r="B80" s="106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9">
        <v>12</v>
      </c>
      <c r="B81" s="106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9">
        <v>13</v>
      </c>
      <c r="B82" s="106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9">
        <v>14</v>
      </c>
      <c r="B83" s="106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9">
        <v>15</v>
      </c>
      <c r="B84" s="106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9">
        <v>16</v>
      </c>
      <c r="B85" s="106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9">
        <v>17</v>
      </c>
      <c r="B86" s="106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9">
        <v>18</v>
      </c>
      <c r="B87" s="106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9">
        <v>19</v>
      </c>
      <c r="B88" s="106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9">
        <v>20</v>
      </c>
      <c r="B89" s="106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9">
        <v>21</v>
      </c>
      <c r="B90" s="106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9">
        <v>22</v>
      </c>
      <c r="B91" s="106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9">
        <v>23</v>
      </c>
      <c r="B92" s="106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9">
        <v>24</v>
      </c>
      <c r="B93" s="106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9">
        <v>25</v>
      </c>
      <c r="B94" s="106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9">
        <v>26</v>
      </c>
      <c r="B95" s="106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9">
        <v>27</v>
      </c>
      <c r="B96" s="106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9">
        <v>28</v>
      </c>
      <c r="B97" s="106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9">
        <v>29</v>
      </c>
      <c r="B98" s="106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9">
        <v>30</v>
      </c>
      <c r="B99" s="106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430</v>
      </c>
      <c r="K102" s="358"/>
      <c r="L102" s="358"/>
      <c r="M102" s="358"/>
      <c r="N102" s="358"/>
      <c r="O102" s="358"/>
      <c r="P102" s="359" t="s">
        <v>27</v>
      </c>
      <c r="Q102" s="359"/>
      <c r="R102" s="359"/>
      <c r="S102" s="359"/>
      <c r="T102" s="359"/>
      <c r="U102" s="359"/>
      <c r="V102" s="359"/>
      <c r="W102" s="359"/>
      <c r="X102" s="359"/>
      <c r="Y102" s="360" t="s">
        <v>491</v>
      </c>
      <c r="Z102" s="361"/>
      <c r="AA102" s="361"/>
      <c r="AB102" s="361"/>
      <c r="AC102" s="142" t="s">
        <v>474</v>
      </c>
      <c r="AD102" s="142"/>
      <c r="AE102" s="142"/>
      <c r="AF102" s="142"/>
      <c r="AG102" s="142"/>
      <c r="AH102" s="360" t="s">
        <v>390</v>
      </c>
      <c r="AI102" s="357"/>
      <c r="AJ102" s="357"/>
      <c r="AK102" s="357"/>
      <c r="AL102" s="357" t="s">
        <v>21</v>
      </c>
      <c r="AM102" s="357"/>
      <c r="AN102" s="357"/>
      <c r="AO102" s="362"/>
      <c r="AP102" s="363" t="s">
        <v>431</v>
      </c>
      <c r="AQ102" s="363"/>
      <c r="AR102" s="363"/>
      <c r="AS102" s="363"/>
      <c r="AT102" s="363"/>
      <c r="AU102" s="363"/>
      <c r="AV102" s="363"/>
      <c r="AW102" s="363"/>
      <c r="AX102" s="363"/>
    </row>
    <row r="103" spans="1:50" ht="26.25" customHeight="1" x14ac:dyDescent="0.15">
      <c r="A103" s="1069">
        <v>1</v>
      </c>
      <c r="B103" s="106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9">
        <v>2</v>
      </c>
      <c r="B104" s="106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9">
        <v>3</v>
      </c>
      <c r="B105" s="106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9">
        <v>4</v>
      </c>
      <c r="B106" s="106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9">
        <v>5</v>
      </c>
      <c r="B107" s="106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9">
        <v>6</v>
      </c>
      <c r="B108" s="106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9">
        <v>7</v>
      </c>
      <c r="B109" s="106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9">
        <v>8</v>
      </c>
      <c r="B110" s="106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9">
        <v>9</v>
      </c>
      <c r="B111" s="106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9">
        <v>10</v>
      </c>
      <c r="B112" s="106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9">
        <v>11</v>
      </c>
      <c r="B113" s="106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9">
        <v>12</v>
      </c>
      <c r="B114" s="106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9">
        <v>13</v>
      </c>
      <c r="B115" s="106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9">
        <v>14</v>
      </c>
      <c r="B116" s="106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9">
        <v>15</v>
      </c>
      <c r="B117" s="106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9">
        <v>16</v>
      </c>
      <c r="B118" s="106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9">
        <v>17</v>
      </c>
      <c r="B119" s="106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9">
        <v>18</v>
      </c>
      <c r="B120" s="106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9">
        <v>19</v>
      </c>
      <c r="B121" s="106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9">
        <v>20</v>
      </c>
      <c r="B122" s="106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9">
        <v>21</v>
      </c>
      <c r="B123" s="106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9">
        <v>22</v>
      </c>
      <c r="B124" s="106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9">
        <v>23</v>
      </c>
      <c r="B125" s="106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9">
        <v>24</v>
      </c>
      <c r="B126" s="106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9">
        <v>25</v>
      </c>
      <c r="B127" s="106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9">
        <v>26</v>
      </c>
      <c r="B128" s="106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9">
        <v>27</v>
      </c>
      <c r="B129" s="106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9">
        <v>28</v>
      </c>
      <c r="B130" s="106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9">
        <v>29</v>
      </c>
      <c r="B131" s="106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9">
        <v>30</v>
      </c>
      <c r="B132" s="106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430</v>
      </c>
      <c r="K135" s="358"/>
      <c r="L135" s="358"/>
      <c r="M135" s="358"/>
      <c r="N135" s="358"/>
      <c r="O135" s="358"/>
      <c r="P135" s="359" t="s">
        <v>27</v>
      </c>
      <c r="Q135" s="359"/>
      <c r="R135" s="359"/>
      <c r="S135" s="359"/>
      <c r="T135" s="359"/>
      <c r="U135" s="359"/>
      <c r="V135" s="359"/>
      <c r="W135" s="359"/>
      <c r="X135" s="359"/>
      <c r="Y135" s="360" t="s">
        <v>491</v>
      </c>
      <c r="Z135" s="361"/>
      <c r="AA135" s="361"/>
      <c r="AB135" s="361"/>
      <c r="AC135" s="142" t="s">
        <v>474</v>
      </c>
      <c r="AD135" s="142"/>
      <c r="AE135" s="142"/>
      <c r="AF135" s="142"/>
      <c r="AG135" s="142"/>
      <c r="AH135" s="360" t="s">
        <v>390</v>
      </c>
      <c r="AI135" s="357"/>
      <c r="AJ135" s="357"/>
      <c r="AK135" s="357"/>
      <c r="AL135" s="357" t="s">
        <v>21</v>
      </c>
      <c r="AM135" s="357"/>
      <c r="AN135" s="357"/>
      <c r="AO135" s="362"/>
      <c r="AP135" s="363" t="s">
        <v>431</v>
      </c>
      <c r="AQ135" s="363"/>
      <c r="AR135" s="363"/>
      <c r="AS135" s="363"/>
      <c r="AT135" s="363"/>
      <c r="AU135" s="363"/>
      <c r="AV135" s="363"/>
      <c r="AW135" s="363"/>
      <c r="AX135" s="363"/>
    </row>
    <row r="136" spans="1:50" ht="26.25" customHeight="1" x14ac:dyDescent="0.15">
      <c r="A136" s="1069">
        <v>1</v>
      </c>
      <c r="B136" s="106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9">
        <v>2</v>
      </c>
      <c r="B137" s="106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9">
        <v>3</v>
      </c>
      <c r="B138" s="106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9">
        <v>4</v>
      </c>
      <c r="B139" s="106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9">
        <v>5</v>
      </c>
      <c r="B140" s="106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9">
        <v>6</v>
      </c>
      <c r="B141" s="106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9">
        <v>7</v>
      </c>
      <c r="B142" s="106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9">
        <v>8</v>
      </c>
      <c r="B143" s="106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9">
        <v>9</v>
      </c>
      <c r="B144" s="106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9">
        <v>10</v>
      </c>
      <c r="B145" s="106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9">
        <v>11</v>
      </c>
      <c r="B146" s="106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9">
        <v>12</v>
      </c>
      <c r="B147" s="106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9">
        <v>13</v>
      </c>
      <c r="B148" s="106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9">
        <v>14</v>
      </c>
      <c r="B149" s="106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9">
        <v>15</v>
      </c>
      <c r="B150" s="106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9">
        <v>16</v>
      </c>
      <c r="B151" s="106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9">
        <v>17</v>
      </c>
      <c r="B152" s="106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9">
        <v>18</v>
      </c>
      <c r="B153" s="106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9">
        <v>19</v>
      </c>
      <c r="B154" s="106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9">
        <v>20</v>
      </c>
      <c r="B155" s="106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9">
        <v>21</v>
      </c>
      <c r="B156" s="106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9">
        <v>22</v>
      </c>
      <c r="B157" s="106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9">
        <v>23</v>
      </c>
      <c r="B158" s="106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9">
        <v>24</v>
      </c>
      <c r="B159" s="106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9">
        <v>25</v>
      </c>
      <c r="B160" s="106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9">
        <v>26</v>
      </c>
      <c r="B161" s="106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9">
        <v>27</v>
      </c>
      <c r="B162" s="106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9">
        <v>28</v>
      </c>
      <c r="B163" s="106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9">
        <v>29</v>
      </c>
      <c r="B164" s="106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9">
        <v>30</v>
      </c>
      <c r="B165" s="106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430</v>
      </c>
      <c r="K168" s="358"/>
      <c r="L168" s="358"/>
      <c r="M168" s="358"/>
      <c r="N168" s="358"/>
      <c r="O168" s="358"/>
      <c r="P168" s="359" t="s">
        <v>27</v>
      </c>
      <c r="Q168" s="359"/>
      <c r="R168" s="359"/>
      <c r="S168" s="359"/>
      <c r="T168" s="359"/>
      <c r="U168" s="359"/>
      <c r="V168" s="359"/>
      <c r="W168" s="359"/>
      <c r="X168" s="359"/>
      <c r="Y168" s="360" t="s">
        <v>491</v>
      </c>
      <c r="Z168" s="361"/>
      <c r="AA168" s="361"/>
      <c r="AB168" s="361"/>
      <c r="AC168" s="142" t="s">
        <v>474</v>
      </c>
      <c r="AD168" s="142"/>
      <c r="AE168" s="142"/>
      <c r="AF168" s="142"/>
      <c r="AG168" s="142"/>
      <c r="AH168" s="360" t="s">
        <v>390</v>
      </c>
      <c r="AI168" s="357"/>
      <c r="AJ168" s="357"/>
      <c r="AK168" s="357"/>
      <c r="AL168" s="357" t="s">
        <v>21</v>
      </c>
      <c r="AM168" s="357"/>
      <c r="AN168" s="357"/>
      <c r="AO168" s="362"/>
      <c r="AP168" s="363" t="s">
        <v>431</v>
      </c>
      <c r="AQ168" s="363"/>
      <c r="AR168" s="363"/>
      <c r="AS168" s="363"/>
      <c r="AT168" s="363"/>
      <c r="AU168" s="363"/>
      <c r="AV168" s="363"/>
      <c r="AW168" s="363"/>
      <c r="AX168" s="363"/>
    </row>
    <row r="169" spans="1:50" ht="26.25" customHeight="1" x14ac:dyDescent="0.15">
      <c r="A169" s="1069">
        <v>1</v>
      </c>
      <c r="B169" s="106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9">
        <v>2</v>
      </c>
      <c r="B170" s="106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9">
        <v>3</v>
      </c>
      <c r="B171" s="106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9">
        <v>4</v>
      </c>
      <c r="B172" s="106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9">
        <v>5</v>
      </c>
      <c r="B173" s="106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9">
        <v>6</v>
      </c>
      <c r="B174" s="106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9">
        <v>7</v>
      </c>
      <c r="B175" s="106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9">
        <v>8</v>
      </c>
      <c r="B176" s="106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9">
        <v>9</v>
      </c>
      <c r="B177" s="106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9">
        <v>10</v>
      </c>
      <c r="B178" s="106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9">
        <v>11</v>
      </c>
      <c r="B179" s="106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9">
        <v>12</v>
      </c>
      <c r="B180" s="106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9">
        <v>13</v>
      </c>
      <c r="B181" s="106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9">
        <v>14</v>
      </c>
      <c r="B182" s="106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9">
        <v>15</v>
      </c>
      <c r="B183" s="106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9">
        <v>16</v>
      </c>
      <c r="B184" s="106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9">
        <v>17</v>
      </c>
      <c r="B185" s="106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9">
        <v>18</v>
      </c>
      <c r="B186" s="106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9">
        <v>19</v>
      </c>
      <c r="B187" s="106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9">
        <v>20</v>
      </c>
      <c r="B188" s="106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9">
        <v>21</v>
      </c>
      <c r="B189" s="106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9">
        <v>22</v>
      </c>
      <c r="B190" s="106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9">
        <v>23</v>
      </c>
      <c r="B191" s="106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9">
        <v>24</v>
      </c>
      <c r="B192" s="106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9">
        <v>25</v>
      </c>
      <c r="B193" s="106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9">
        <v>26</v>
      </c>
      <c r="B194" s="106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9">
        <v>27</v>
      </c>
      <c r="B195" s="106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9">
        <v>28</v>
      </c>
      <c r="B196" s="106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9">
        <v>29</v>
      </c>
      <c r="B197" s="106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9">
        <v>30</v>
      </c>
      <c r="B198" s="106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430</v>
      </c>
      <c r="K201" s="358"/>
      <c r="L201" s="358"/>
      <c r="M201" s="358"/>
      <c r="N201" s="358"/>
      <c r="O201" s="358"/>
      <c r="P201" s="359" t="s">
        <v>27</v>
      </c>
      <c r="Q201" s="359"/>
      <c r="R201" s="359"/>
      <c r="S201" s="359"/>
      <c r="T201" s="359"/>
      <c r="U201" s="359"/>
      <c r="V201" s="359"/>
      <c r="W201" s="359"/>
      <c r="X201" s="359"/>
      <c r="Y201" s="360" t="s">
        <v>491</v>
      </c>
      <c r="Z201" s="361"/>
      <c r="AA201" s="361"/>
      <c r="AB201" s="361"/>
      <c r="AC201" s="142" t="s">
        <v>474</v>
      </c>
      <c r="AD201" s="142"/>
      <c r="AE201" s="142"/>
      <c r="AF201" s="142"/>
      <c r="AG201" s="142"/>
      <c r="AH201" s="360" t="s">
        <v>390</v>
      </c>
      <c r="AI201" s="357"/>
      <c r="AJ201" s="357"/>
      <c r="AK201" s="357"/>
      <c r="AL201" s="357" t="s">
        <v>21</v>
      </c>
      <c r="AM201" s="357"/>
      <c r="AN201" s="357"/>
      <c r="AO201" s="362"/>
      <c r="AP201" s="363" t="s">
        <v>431</v>
      </c>
      <c r="AQ201" s="363"/>
      <c r="AR201" s="363"/>
      <c r="AS201" s="363"/>
      <c r="AT201" s="363"/>
      <c r="AU201" s="363"/>
      <c r="AV201" s="363"/>
      <c r="AW201" s="363"/>
      <c r="AX201" s="363"/>
    </row>
    <row r="202" spans="1:50" ht="26.25" customHeight="1" x14ac:dyDescent="0.15">
      <c r="A202" s="1069">
        <v>1</v>
      </c>
      <c r="B202" s="106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9">
        <v>2</v>
      </c>
      <c r="B203" s="106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9">
        <v>3</v>
      </c>
      <c r="B204" s="106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9">
        <v>4</v>
      </c>
      <c r="B205" s="106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9">
        <v>5</v>
      </c>
      <c r="B206" s="106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9">
        <v>6</v>
      </c>
      <c r="B207" s="106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9">
        <v>7</v>
      </c>
      <c r="B208" s="106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9">
        <v>8</v>
      </c>
      <c r="B209" s="106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9">
        <v>9</v>
      </c>
      <c r="B210" s="106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9">
        <v>10</v>
      </c>
      <c r="B211" s="106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9">
        <v>11</v>
      </c>
      <c r="B212" s="106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9">
        <v>12</v>
      </c>
      <c r="B213" s="106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9">
        <v>13</v>
      </c>
      <c r="B214" s="106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9">
        <v>14</v>
      </c>
      <c r="B215" s="106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9">
        <v>15</v>
      </c>
      <c r="B216" s="106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9">
        <v>16</v>
      </c>
      <c r="B217" s="106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9">
        <v>17</v>
      </c>
      <c r="B218" s="106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9">
        <v>18</v>
      </c>
      <c r="B219" s="106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9">
        <v>19</v>
      </c>
      <c r="B220" s="106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9">
        <v>20</v>
      </c>
      <c r="B221" s="106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9">
        <v>21</v>
      </c>
      <c r="B222" s="106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9">
        <v>22</v>
      </c>
      <c r="B223" s="106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9">
        <v>23</v>
      </c>
      <c r="B224" s="106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9">
        <v>24</v>
      </c>
      <c r="B225" s="106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9">
        <v>25</v>
      </c>
      <c r="B226" s="106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9">
        <v>26</v>
      </c>
      <c r="B227" s="106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9">
        <v>27</v>
      </c>
      <c r="B228" s="106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9">
        <v>28</v>
      </c>
      <c r="B229" s="106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9">
        <v>29</v>
      </c>
      <c r="B230" s="106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9">
        <v>30</v>
      </c>
      <c r="B231" s="106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430</v>
      </c>
      <c r="K234" s="358"/>
      <c r="L234" s="358"/>
      <c r="M234" s="358"/>
      <c r="N234" s="358"/>
      <c r="O234" s="358"/>
      <c r="P234" s="359" t="s">
        <v>27</v>
      </c>
      <c r="Q234" s="359"/>
      <c r="R234" s="359"/>
      <c r="S234" s="359"/>
      <c r="T234" s="359"/>
      <c r="U234" s="359"/>
      <c r="V234" s="359"/>
      <c r="W234" s="359"/>
      <c r="X234" s="359"/>
      <c r="Y234" s="360" t="s">
        <v>491</v>
      </c>
      <c r="Z234" s="361"/>
      <c r="AA234" s="361"/>
      <c r="AB234" s="361"/>
      <c r="AC234" s="142" t="s">
        <v>474</v>
      </c>
      <c r="AD234" s="142"/>
      <c r="AE234" s="142"/>
      <c r="AF234" s="142"/>
      <c r="AG234" s="142"/>
      <c r="AH234" s="360" t="s">
        <v>390</v>
      </c>
      <c r="AI234" s="357"/>
      <c r="AJ234" s="357"/>
      <c r="AK234" s="357"/>
      <c r="AL234" s="357" t="s">
        <v>21</v>
      </c>
      <c r="AM234" s="357"/>
      <c r="AN234" s="357"/>
      <c r="AO234" s="362"/>
      <c r="AP234" s="363" t="s">
        <v>431</v>
      </c>
      <c r="AQ234" s="363"/>
      <c r="AR234" s="363"/>
      <c r="AS234" s="363"/>
      <c r="AT234" s="363"/>
      <c r="AU234" s="363"/>
      <c r="AV234" s="363"/>
      <c r="AW234" s="363"/>
      <c r="AX234" s="363"/>
    </row>
    <row r="235" spans="1:50" ht="26.25" customHeight="1" x14ac:dyDescent="0.15">
      <c r="A235" s="1069">
        <v>1</v>
      </c>
      <c r="B235" s="106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9">
        <v>2</v>
      </c>
      <c r="B236" s="106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9">
        <v>3</v>
      </c>
      <c r="B237" s="106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9">
        <v>4</v>
      </c>
      <c r="B238" s="106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9">
        <v>5</v>
      </c>
      <c r="B239" s="106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9">
        <v>6</v>
      </c>
      <c r="B240" s="106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9">
        <v>7</v>
      </c>
      <c r="B241" s="106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9">
        <v>8</v>
      </c>
      <c r="B242" s="106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9">
        <v>9</v>
      </c>
      <c r="B243" s="106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9">
        <v>10</v>
      </c>
      <c r="B244" s="106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9">
        <v>11</v>
      </c>
      <c r="B245" s="106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9">
        <v>12</v>
      </c>
      <c r="B246" s="106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9">
        <v>13</v>
      </c>
      <c r="B247" s="106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9">
        <v>14</v>
      </c>
      <c r="B248" s="106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9">
        <v>15</v>
      </c>
      <c r="B249" s="106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9">
        <v>16</v>
      </c>
      <c r="B250" s="106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9">
        <v>17</v>
      </c>
      <c r="B251" s="106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9">
        <v>18</v>
      </c>
      <c r="B252" s="106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9">
        <v>19</v>
      </c>
      <c r="B253" s="106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9">
        <v>20</v>
      </c>
      <c r="B254" s="106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9">
        <v>21</v>
      </c>
      <c r="B255" s="106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9">
        <v>22</v>
      </c>
      <c r="B256" s="106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9">
        <v>23</v>
      </c>
      <c r="B257" s="106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9">
        <v>24</v>
      </c>
      <c r="B258" s="106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9">
        <v>25</v>
      </c>
      <c r="B259" s="106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9">
        <v>26</v>
      </c>
      <c r="B260" s="106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9">
        <v>27</v>
      </c>
      <c r="B261" s="106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9">
        <v>28</v>
      </c>
      <c r="B262" s="106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9">
        <v>29</v>
      </c>
      <c r="B263" s="106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9">
        <v>30</v>
      </c>
      <c r="B264" s="106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430</v>
      </c>
      <c r="K267" s="358"/>
      <c r="L267" s="358"/>
      <c r="M267" s="358"/>
      <c r="N267" s="358"/>
      <c r="O267" s="358"/>
      <c r="P267" s="359" t="s">
        <v>27</v>
      </c>
      <c r="Q267" s="359"/>
      <c r="R267" s="359"/>
      <c r="S267" s="359"/>
      <c r="T267" s="359"/>
      <c r="U267" s="359"/>
      <c r="V267" s="359"/>
      <c r="W267" s="359"/>
      <c r="X267" s="359"/>
      <c r="Y267" s="360" t="s">
        <v>491</v>
      </c>
      <c r="Z267" s="361"/>
      <c r="AA267" s="361"/>
      <c r="AB267" s="361"/>
      <c r="AC267" s="142" t="s">
        <v>474</v>
      </c>
      <c r="AD267" s="142"/>
      <c r="AE267" s="142"/>
      <c r="AF267" s="142"/>
      <c r="AG267" s="142"/>
      <c r="AH267" s="360" t="s">
        <v>390</v>
      </c>
      <c r="AI267" s="357"/>
      <c r="AJ267" s="357"/>
      <c r="AK267" s="357"/>
      <c r="AL267" s="357" t="s">
        <v>21</v>
      </c>
      <c r="AM267" s="357"/>
      <c r="AN267" s="357"/>
      <c r="AO267" s="362"/>
      <c r="AP267" s="363" t="s">
        <v>431</v>
      </c>
      <c r="AQ267" s="363"/>
      <c r="AR267" s="363"/>
      <c r="AS267" s="363"/>
      <c r="AT267" s="363"/>
      <c r="AU267" s="363"/>
      <c r="AV267" s="363"/>
      <c r="AW267" s="363"/>
      <c r="AX267" s="363"/>
    </row>
    <row r="268" spans="1:50" ht="26.25" customHeight="1" x14ac:dyDescent="0.15">
      <c r="A268" s="1069">
        <v>1</v>
      </c>
      <c r="B268" s="106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9">
        <v>2</v>
      </c>
      <c r="B269" s="106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9">
        <v>3</v>
      </c>
      <c r="B270" s="106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9">
        <v>4</v>
      </c>
      <c r="B271" s="106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9">
        <v>5</v>
      </c>
      <c r="B272" s="106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9">
        <v>6</v>
      </c>
      <c r="B273" s="106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9">
        <v>7</v>
      </c>
      <c r="B274" s="106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9">
        <v>8</v>
      </c>
      <c r="B275" s="106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9">
        <v>9</v>
      </c>
      <c r="B276" s="106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9">
        <v>10</v>
      </c>
      <c r="B277" s="106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9">
        <v>11</v>
      </c>
      <c r="B278" s="106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9">
        <v>12</v>
      </c>
      <c r="B279" s="106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9">
        <v>13</v>
      </c>
      <c r="B280" s="106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9">
        <v>14</v>
      </c>
      <c r="B281" s="106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9">
        <v>15</v>
      </c>
      <c r="B282" s="106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9">
        <v>16</v>
      </c>
      <c r="B283" s="106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9">
        <v>17</v>
      </c>
      <c r="B284" s="106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9">
        <v>18</v>
      </c>
      <c r="B285" s="106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9">
        <v>19</v>
      </c>
      <c r="B286" s="106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9">
        <v>20</v>
      </c>
      <c r="B287" s="106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9">
        <v>21</v>
      </c>
      <c r="B288" s="106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9">
        <v>22</v>
      </c>
      <c r="B289" s="106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9">
        <v>23</v>
      </c>
      <c r="B290" s="106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9">
        <v>24</v>
      </c>
      <c r="B291" s="106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9">
        <v>25</v>
      </c>
      <c r="B292" s="106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9">
        <v>26</v>
      </c>
      <c r="B293" s="106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9">
        <v>27</v>
      </c>
      <c r="B294" s="106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9">
        <v>28</v>
      </c>
      <c r="B295" s="106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9">
        <v>29</v>
      </c>
      <c r="B296" s="106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9">
        <v>30</v>
      </c>
      <c r="B297" s="106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430</v>
      </c>
      <c r="K300" s="358"/>
      <c r="L300" s="358"/>
      <c r="M300" s="358"/>
      <c r="N300" s="358"/>
      <c r="O300" s="358"/>
      <c r="P300" s="359" t="s">
        <v>27</v>
      </c>
      <c r="Q300" s="359"/>
      <c r="R300" s="359"/>
      <c r="S300" s="359"/>
      <c r="T300" s="359"/>
      <c r="U300" s="359"/>
      <c r="V300" s="359"/>
      <c r="W300" s="359"/>
      <c r="X300" s="359"/>
      <c r="Y300" s="360" t="s">
        <v>491</v>
      </c>
      <c r="Z300" s="361"/>
      <c r="AA300" s="361"/>
      <c r="AB300" s="361"/>
      <c r="AC300" s="142" t="s">
        <v>474</v>
      </c>
      <c r="AD300" s="142"/>
      <c r="AE300" s="142"/>
      <c r="AF300" s="142"/>
      <c r="AG300" s="142"/>
      <c r="AH300" s="360" t="s">
        <v>390</v>
      </c>
      <c r="AI300" s="357"/>
      <c r="AJ300" s="357"/>
      <c r="AK300" s="357"/>
      <c r="AL300" s="357" t="s">
        <v>21</v>
      </c>
      <c r="AM300" s="357"/>
      <c r="AN300" s="357"/>
      <c r="AO300" s="362"/>
      <c r="AP300" s="363" t="s">
        <v>431</v>
      </c>
      <c r="AQ300" s="363"/>
      <c r="AR300" s="363"/>
      <c r="AS300" s="363"/>
      <c r="AT300" s="363"/>
      <c r="AU300" s="363"/>
      <c r="AV300" s="363"/>
      <c r="AW300" s="363"/>
      <c r="AX300" s="363"/>
    </row>
    <row r="301" spans="1:50" ht="26.25" customHeight="1" x14ac:dyDescent="0.15">
      <c r="A301" s="1069">
        <v>1</v>
      </c>
      <c r="B301" s="106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9">
        <v>2</v>
      </c>
      <c r="B302" s="106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9">
        <v>3</v>
      </c>
      <c r="B303" s="106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9">
        <v>4</v>
      </c>
      <c r="B304" s="106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9">
        <v>5</v>
      </c>
      <c r="B305" s="106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9">
        <v>6</v>
      </c>
      <c r="B306" s="106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9">
        <v>7</v>
      </c>
      <c r="B307" s="106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9">
        <v>8</v>
      </c>
      <c r="B308" s="106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9">
        <v>9</v>
      </c>
      <c r="B309" s="106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9">
        <v>10</v>
      </c>
      <c r="B310" s="106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9">
        <v>11</v>
      </c>
      <c r="B311" s="106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9">
        <v>12</v>
      </c>
      <c r="B312" s="106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9">
        <v>13</v>
      </c>
      <c r="B313" s="106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9">
        <v>14</v>
      </c>
      <c r="B314" s="106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9">
        <v>15</v>
      </c>
      <c r="B315" s="106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9">
        <v>16</v>
      </c>
      <c r="B316" s="106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9">
        <v>17</v>
      </c>
      <c r="B317" s="106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9">
        <v>18</v>
      </c>
      <c r="B318" s="106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9">
        <v>19</v>
      </c>
      <c r="B319" s="106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9">
        <v>20</v>
      </c>
      <c r="B320" s="106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9">
        <v>21</v>
      </c>
      <c r="B321" s="106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9">
        <v>22</v>
      </c>
      <c r="B322" s="106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9">
        <v>23</v>
      </c>
      <c r="B323" s="106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9">
        <v>24</v>
      </c>
      <c r="B324" s="106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9">
        <v>25</v>
      </c>
      <c r="B325" s="106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9">
        <v>26</v>
      </c>
      <c r="B326" s="106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9">
        <v>27</v>
      </c>
      <c r="B327" s="106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9">
        <v>28</v>
      </c>
      <c r="B328" s="106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9">
        <v>29</v>
      </c>
      <c r="B329" s="106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9">
        <v>30</v>
      </c>
      <c r="B330" s="106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430</v>
      </c>
      <c r="K333" s="358"/>
      <c r="L333" s="358"/>
      <c r="M333" s="358"/>
      <c r="N333" s="358"/>
      <c r="O333" s="358"/>
      <c r="P333" s="359" t="s">
        <v>27</v>
      </c>
      <c r="Q333" s="359"/>
      <c r="R333" s="359"/>
      <c r="S333" s="359"/>
      <c r="T333" s="359"/>
      <c r="U333" s="359"/>
      <c r="V333" s="359"/>
      <c r="W333" s="359"/>
      <c r="X333" s="359"/>
      <c r="Y333" s="360" t="s">
        <v>491</v>
      </c>
      <c r="Z333" s="361"/>
      <c r="AA333" s="361"/>
      <c r="AB333" s="361"/>
      <c r="AC333" s="142" t="s">
        <v>474</v>
      </c>
      <c r="AD333" s="142"/>
      <c r="AE333" s="142"/>
      <c r="AF333" s="142"/>
      <c r="AG333" s="142"/>
      <c r="AH333" s="360" t="s">
        <v>390</v>
      </c>
      <c r="AI333" s="357"/>
      <c r="AJ333" s="357"/>
      <c r="AK333" s="357"/>
      <c r="AL333" s="357" t="s">
        <v>21</v>
      </c>
      <c r="AM333" s="357"/>
      <c r="AN333" s="357"/>
      <c r="AO333" s="362"/>
      <c r="AP333" s="363" t="s">
        <v>431</v>
      </c>
      <c r="AQ333" s="363"/>
      <c r="AR333" s="363"/>
      <c r="AS333" s="363"/>
      <c r="AT333" s="363"/>
      <c r="AU333" s="363"/>
      <c r="AV333" s="363"/>
      <c r="AW333" s="363"/>
      <c r="AX333" s="363"/>
    </row>
    <row r="334" spans="1:50" ht="26.25" customHeight="1" x14ac:dyDescent="0.15">
      <c r="A334" s="1069">
        <v>1</v>
      </c>
      <c r="B334" s="106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9">
        <v>2</v>
      </c>
      <c r="B335" s="106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9">
        <v>3</v>
      </c>
      <c r="B336" s="106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9">
        <v>4</v>
      </c>
      <c r="B337" s="106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9">
        <v>5</v>
      </c>
      <c r="B338" s="106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9">
        <v>6</v>
      </c>
      <c r="B339" s="106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9">
        <v>7</v>
      </c>
      <c r="B340" s="106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9">
        <v>8</v>
      </c>
      <c r="B341" s="106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9">
        <v>9</v>
      </c>
      <c r="B342" s="106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9">
        <v>10</v>
      </c>
      <c r="B343" s="106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9">
        <v>11</v>
      </c>
      <c r="B344" s="106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9">
        <v>12</v>
      </c>
      <c r="B345" s="106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9">
        <v>13</v>
      </c>
      <c r="B346" s="106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9">
        <v>14</v>
      </c>
      <c r="B347" s="106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9">
        <v>15</v>
      </c>
      <c r="B348" s="106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9">
        <v>16</v>
      </c>
      <c r="B349" s="106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9">
        <v>17</v>
      </c>
      <c r="B350" s="106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9">
        <v>18</v>
      </c>
      <c r="B351" s="106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9">
        <v>19</v>
      </c>
      <c r="B352" s="106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9">
        <v>20</v>
      </c>
      <c r="B353" s="106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9">
        <v>21</v>
      </c>
      <c r="B354" s="106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9">
        <v>22</v>
      </c>
      <c r="B355" s="106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9">
        <v>23</v>
      </c>
      <c r="B356" s="106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9">
        <v>24</v>
      </c>
      <c r="B357" s="106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9">
        <v>25</v>
      </c>
      <c r="B358" s="106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9">
        <v>26</v>
      </c>
      <c r="B359" s="106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9">
        <v>27</v>
      </c>
      <c r="B360" s="106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9">
        <v>28</v>
      </c>
      <c r="B361" s="106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9">
        <v>29</v>
      </c>
      <c r="B362" s="106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9">
        <v>30</v>
      </c>
      <c r="B363" s="106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430</v>
      </c>
      <c r="K366" s="358"/>
      <c r="L366" s="358"/>
      <c r="M366" s="358"/>
      <c r="N366" s="358"/>
      <c r="O366" s="358"/>
      <c r="P366" s="359" t="s">
        <v>27</v>
      </c>
      <c r="Q366" s="359"/>
      <c r="R366" s="359"/>
      <c r="S366" s="359"/>
      <c r="T366" s="359"/>
      <c r="U366" s="359"/>
      <c r="V366" s="359"/>
      <c r="W366" s="359"/>
      <c r="X366" s="359"/>
      <c r="Y366" s="360" t="s">
        <v>491</v>
      </c>
      <c r="Z366" s="361"/>
      <c r="AA366" s="361"/>
      <c r="AB366" s="361"/>
      <c r="AC366" s="142" t="s">
        <v>474</v>
      </c>
      <c r="AD366" s="142"/>
      <c r="AE366" s="142"/>
      <c r="AF366" s="142"/>
      <c r="AG366" s="142"/>
      <c r="AH366" s="360" t="s">
        <v>390</v>
      </c>
      <c r="AI366" s="357"/>
      <c r="AJ366" s="357"/>
      <c r="AK366" s="357"/>
      <c r="AL366" s="357" t="s">
        <v>21</v>
      </c>
      <c r="AM366" s="357"/>
      <c r="AN366" s="357"/>
      <c r="AO366" s="362"/>
      <c r="AP366" s="363" t="s">
        <v>431</v>
      </c>
      <c r="AQ366" s="363"/>
      <c r="AR366" s="363"/>
      <c r="AS366" s="363"/>
      <c r="AT366" s="363"/>
      <c r="AU366" s="363"/>
      <c r="AV366" s="363"/>
      <c r="AW366" s="363"/>
      <c r="AX366" s="363"/>
    </row>
    <row r="367" spans="1:50" ht="26.25" customHeight="1" x14ac:dyDescent="0.15">
      <c r="A367" s="1069">
        <v>1</v>
      </c>
      <c r="B367" s="106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9">
        <v>2</v>
      </c>
      <c r="B368" s="106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9">
        <v>3</v>
      </c>
      <c r="B369" s="106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9">
        <v>4</v>
      </c>
      <c r="B370" s="106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9">
        <v>5</v>
      </c>
      <c r="B371" s="106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9">
        <v>6</v>
      </c>
      <c r="B372" s="106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9">
        <v>7</v>
      </c>
      <c r="B373" s="106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9">
        <v>8</v>
      </c>
      <c r="B374" s="106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9">
        <v>9</v>
      </c>
      <c r="B375" s="106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9">
        <v>10</v>
      </c>
      <c r="B376" s="106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9">
        <v>11</v>
      </c>
      <c r="B377" s="106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9">
        <v>12</v>
      </c>
      <c r="B378" s="106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9">
        <v>13</v>
      </c>
      <c r="B379" s="106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9">
        <v>14</v>
      </c>
      <c r="B380" s="106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9">
        <v>15</v>
      </c>
      <c r="B381" s="106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9">
        <v>16</v>
      </c>
      <c r="B382" s="106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9">
        <v>17</v>
      </c>
      <c r="B383" s="106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9">
        <v>18</v>
      </c>
      <c r="B384" s="106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9">
        <v>19</v>
      </c>
      <c r="B385" s="106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9">
        <v>20</v>
      </c>
      <c r="B386" s="106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9">
        <v>21</v>
      </c>
      <c r="B387" s="106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9">
        <v>22</v>
      </c>
      <c r="B388" s="106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9">
        <v>23</v>
      </c>
      <c r="B389" s="106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9">
        <v>24</v>
      </c>
      <c r="B390" s="106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9">
        <v>25</v>
      </c>
      <c r="B391" s="106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9">
        <v>26</v>
      </c>
      <c r="B392" s="106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9">
        <v>27</v>
      </c>
      <c r="B393" s="106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9">
        <v>28</v>
      </c>
      <c r="B394" s="106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9">
        <v>29</v>
      </c>
      <c r="B395" s="106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9">
        <v>30</v>
      </c>
      <c r="B396" s="106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430</v>
      </c>
      <c r="K399" s="358"/>
      <c r="L399" s="358"/>
      <c r="M399" s="358"/>
      <c r="N399" s="358"/>
      <c r="O399" s="358"/>
      <c r="P399" s="359" t="s">
        <v>27</v>
      </c>
      <c r="Q399" s="359"/>
      <c r="R399" s="359"/>
      <c r="S399" s="359"/>
      <c r="T399" s="359"/>
      <c r="U399" s="359"/>
      <c r="V399" s="359"/>
      <c r="W399" s="359"/>
      <c r="X399" s="359"/>
      <c r="Y399" s="360" t="s">
        <v>491</v>
      </c>
      <c r="Z399" s="361"/>
      <c r="AA399" s="361"/>
      <c r="AB399" s="361"/>
      <c r="AC399" s="142" t="s">
        <v>474</v>
      </c>
      <c r="AD399" s="142"/>
      <c r="AE399" s="142"/>
      <c r="AF399" s="142"/>
      <c r="AG399" s="142"/>
      <c r="AH399" s="360" t="s">
        <v>390</v>
      </c>
      <c r="AI399" s="357"/>
      <c r="AJ399" s="357"/>
      <c r="AK399" s="357"/>
      <c r="AL399" s="357" t="s">
        <v>21</v>
      </c>
      <c r="AM399" s="357"/>
      <c r="AN399" s="357"/>
      <c r="AO399" s="362"/>
      <c r="AP399" s="363" t="s">
        <v>431</v>
      </c>
      <c r="AQ399" s="363"/>
      <c r="AR399" s="363"/>
      <c r="AS399" s="363"/>
      <c r="AT399" s="363"/>
      <c r="AU399" s="363"/>
      <c r="AV399" s="363"/>
      <c r="AW399" s="363"/>
      <c r="AX399" s="363"/>
    </row>
    <row r="400" spans="1:50" ht="26.25" customHeight="1" x14ac:dyDescent="0.15">
      <c r="A400" s="1069">
        <v>1</v>
      </c>
      <c r="B400" s="106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9">
        <v>2</v>
      </c>
      <c r="B401" s="106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9">
        <v>3</v>
      </c>
      <c r="B402" s="106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9">
        <v>4</v>
      </c>
      <c r="B403" s="106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9">
        <v>5</v>
      </c>
      <c r="B404" s="106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9">
        <v>6</v>
      </c>
      <c r="B405" s="106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9">
        <v>7</v>
      </c>
      <c r="B406" s="106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9">
        <v>8</v>
      </c>
      <c r="B407" s="106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9">
        <v>9</v>
      </c>
      <c r="B408" s="106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9">
        <v>10</v>
      </c>
      <c r="B409" s="106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9">
        <v>11</v>
      </c>
      <c r="B410" s="106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9">
        <v>12</v>
      </c>
      <c r="B411" s="106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9">
        <v>13</v>
      </c>
      <c r="B412" s="106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9">
        <v>14</v>
      </c>
      <c r="B413" s="106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9">
        <v>15</v>
      </c>
      <c r="B414" s="106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9">
        <v>16</v>
      </c>
      <c r="B415" s="106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9">
        <v>17</v>
      </c>
      <c r="B416" s="106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9">
        <v>18</v>
      </c>
      <c r="B417" s="106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9">
        <v>19</v>
      </c>
      <c r="B418" s="106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9">
        <v>20</v>
      </c>
      <c r="B419" s="106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9">
        <v>21</v>
      </c>
      <c r="B420" s="106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9">
        <v>22</v>
      </c>
      <c r="B421" s="106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9">
        <v>23</v>
      </c>
      <c r="B422" s="106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9">
        <v>24</v>
      </c>
      <c r="B423" s="106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9">
        <v>25</v>
      </c>
      <c r="B424" s="106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9">
        <v>26</v>
      </c>
      <c r="B425" s="106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9">
        <v>27</v>
      </c>
      <c r="B426" s="106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9">
        <v>28</v>
      </c>
      <c r="B427" s="106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9">
        <v>29</v>
      </c>
      <c r="B428" s="106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9">
        <v>30</v>
      </c>
      <c r="B429" s="106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430</v>
      </c>
      <c r="K432" s="358"/>
      <c r="L432" s="358"/>
      <c r="M432" s="358"/>
      <c r="N432" s="358"/>
      <c r="O432" s="358"/>
      <c r="P432" s="359" t="s">
        <v>27</v>
      </c>
      <c r="Q432" s="359"/>
      <c r="R432" s="359"/>
      <c r="S432" s="359"/>
      <c r="T432" s="359"/>
      <c r="U432" s="359"/>
      <c r="V432" s="359"/>
      <c r="W432" s="359"/>
      <c r="X432" s="359"/>
      <c r="Y432" s="360" t="s">
        <v>491</v>
      </c>
      <c r="Z432" s="361"/>
      <c r="AA432" s="361"/>
      <c r="AB432" s="361"/>
      <c r="AC432" s="142" t="s">
        <v>474</v>
      </c>
      <c r="AD432" s="142"/>
      <c r="AE432" s="142"/>
      <c r="AF432" s="142"/>
      <c r="AG432" s="142"/>
      <c r="AH432" s="360" t="s">
        <v>390</v>
      </c>
      <c r="AI432" s="357"/>
      <c r="AJ432" s="357"/>
      <c r="AK432" s="357"/>
      <c r="AL432" s="357" t="s">
        <v>21</v>
      </c>
      <c r="AM432" s="357"/>
      <c r="AN432" s="357"/>
      <c r="AO432" s="362"/>
      <c r="AP432" s="363" t="s">
        <v>431</v>
      </c>
      <c r="AQ432" s="363"/>
      <c r="AR432" s="363"/>
      <c r="AS432" s="363"/>
      <c r="AT432" s="363"/>
      <c r="AU432" s="363"/>
      <c r="AV432" s="363"/>
      <c r="AW432" s="363"/>
      <c r="AX432" s="363"/>
    </row>
    <row r="433" spans="1:50" ht="26.25" customHeight="1" x14ac:dyDescent="0.15">
      <c r="A433" s="1069">
        <v>1</v>
      </c>
      <c r="B433" s="106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9">
        <v>2</v>
      </c>
      <c r="B434" s="106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9">
        <v>3</v>
      </c>
      <c r="B435" s="106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9">
        <v>4</v>
      </c>
      <c r="B436" s="106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9">
        <v>5</v>
      </c>
      <c r="B437" s="106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9">
        <v>6</v>
      </c>
      <c r="B438" s="106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9">
        <v>7</v>
      </c>
      <c r="B439" s="106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9">
        <v>8</v>
      </c>
      <c r="B440" s="106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9">
        <v>9</v>
      </c>
      <c r="B441" s="106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9">
        <v>10</v>
      </c>
      <c r="B442" s="106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9">
        <v>11</v>
      </c>
      <c r="B443" s="106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9">
        <v>12</v>
      </c>
      <c r="B444" s="106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9">
        <v>13</v>
      </c>
      <c r="B445" s="106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9">
        <v>14</v>
      </c>
      <c r="B446" s="106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9">
        <v>15</v>
      </c>
      <c r="B447" s="106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9">
        <v>16</v>
      </c>
      <c r="B448" s="106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9">
        <v>17</v>
      </c>
      <c r="B449" s="106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9">
        <v>18</v>
      </c>
      <c r="B450" s="106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9">
        <v>19</v>
      </c>
      <c r="B451" s="106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9">
        <v>20</v>
      </c>
      <c r="B452" s="106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9">
        <v>21</v>
      </c>
      <c r="B453" s="106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9">
        <v>22</v>
      </c>
      <c r="B454" s="106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9">
        <v>23</v>
      </c>
      <c r="B455" s="106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9">
        <v>24</v>
      </c>
      <c r="B456" s="106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9">
        <v>25</v>
      </c>
      <c r="B457" s="106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9">
        <v>26</v>
      </c>
      <c r="B458" s="106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9">
        <v>27</v>
      </c>
      <c r="B459" s="106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9">
        <v>28</v>
      </c>
      <c r="B460" s="106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9">
        <v>29</v>
      </c>
      <c r="B461" s="106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9">
        <v>30</v>
      </c>
      <c r="B462" s="106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430</v>
      </c>
      <c r="K465" s="358"/>
      <c r="L465" s="358"/>
      <c r="M465" s="358"/>
      <c r="N465" s="358"/>
      <c r="O465" s="358"/>
      <c r="P465" s="359" t="s">
        <v>27</v>
      </c>
      <c r="Q465" s="359"/>
      <c r="R465" s="359"/>
      <c r="S465" s="359"/>
      <c r="T465" s="359"/>
      <c r="U465" s="359"/>
      <c r="V465" s="359"/>
      <c r="W465" s="359"/>
      <c r="X465" s="359"/>
      <c r="Y465" s="360" t="s">
        <v>491</v>
      </c>
      <c r="Z465" s="361"/>
      <c r="AA465" s="361"/>
      <c r="AB465" s="361"/>
      <c r="AC465" s="142" t="s">
        <v>474</v>
      </c>
      <c r="AD465" s="142"/>
      <c r="AE465" s="142"/>
      <c r="AF465" s="142"/>
      <c r="AG465" s="142"/>
      <c r="AH465" s="360" t="s">
        <v>390</v>
      </c>
      <c r="AI465" s="357"/>
      <c r="AJ465" s="357"/>
      <c r="AK465" s="357"/>
      <c r="AL465" s="357" t="s">
        <v>21</v>
      </c>
      <c r="AM465" s="357"/>
      <c r="AN465" s="357"/>
      <c r="AO465" s="362"/>
      <c r="AP465" s="363" t="s">
        <v>431</v>
      </c>
      <c r="AQ465" s="363"/>
      <c r="AR465" s="363"/>
      <c r="AS465" s="363"/>
      <c r="AT465" s="363"/>
      <c r="AU465" s="363"/>
      <c r="AV465" s="363"/>
      <c r="AW465" s="363"/>
      <c r="AX465" s="363"/>
    </row>
    <row r="466" spans="1:50" ht="26.25" customHeight="1" x14ac:dyDescent="0.15">
      <c r="A466" s="1069">
        <v>1</v>
      </c>
      <c r="B466" s="106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9">
        <v>2</v>
      </c>
      <c r="B467" s="106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9">
        <v>3</v>
      </c>
      <c r="B468" s="106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9">
        <v>4</v>
      </c>
      <c r="B469" s="106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9">
        <v>5</v>
      </c>
      <c r="B470" s="106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9">
        <v>6</v>
      </c>
      <c r="B471" s="106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9">
        <v>7</v>
      </c>
      <c r="B472" s="106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9">
        <v>8</v>
      </c>
      <c r="B473" s="106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9">
        <v>9</v>
      </c>
      <c r="B474" s="106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9">
        <v>10</v>
      </c>
      <c r="B475" s="106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9">
        <v>11</v>
      </c>
      <c r="B476" s="106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9">
        <v>12</v>
      </c>
      <c r="B477" s="106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9">
        <v>13</v>
      </c>
      <c r="B478" s="106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9">
        <v>14</v>
      </c>
      <c r="B479" s="106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9">
        <v>15</v>
      </c>
      <c r="B480" s="106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9">
        <v>16</v>
      </c>
      <c r="B481" s="106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9">
        <v>17</v>
      </c>
      <c r="B482" s="106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9">
        <v>18</v>
      </c>
      <c r="B483" s="106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9">
        <v>19</v>
      </c>
      <c r="B484" s="106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9">
        <v>20</v>
      </c>
      <c r="B485" s="106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9">
        <v>21</v>
      </c>
      <c r="B486" s="106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9">
        <v>22</v>
      </c>
      <c r="B487" s="106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9">
        <v>23</v>
      </c>
      <c r="B488" s="106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9">
        <v>24</v>
      </c>
      <c r="B489" s="106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9">
        <v>25</v>
      </c>
      <c r="B490" s="106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9">
        <v>26</v>
      </c>
      <c r="B491" s="106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9">
        <v>27</v>
      </c>
      <c r="B492" s="106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9">
        <v>28</v>
      </c>
      <c r="B493" s="106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9">
        <v>29</v>
      </c>
      <c r="B494" s="106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9">
        <v>30</v>
      </c>
      <c r="B495" s="106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430</v>
      </c>
      <c r="K498" s="358"/>
      <c r="L498" s="358"/>
      <c r="M498" s="358"/>
      <c r="N498" s="358"/>
      <c r="O498" s="358"/>
      <c r="P498" s="359" t="s">
        <v>27</v>
      </c>
      <c r="Q498" s="359"/>
      <c r="R498" s="359"/>
      <c r="S498" s="359"/>
      <c r="T498" s="359"/>
      <c r="U498" s="359"/>
      <c r="V498" s="359"/>
      <c r="W498" s="359"/>
      <c r="X498" s="359"/>
      <c r="Y498" s="360" t="s">
        <v>491</v>
      </c>
      <c r="Z498" s="361"/>
      <c r="AA498" s="361"/>
      <c r="AB498" s="361"/>
      <c r="AC498" s="142" t="s">
        <v>474</v>
      </c>
      <c r="AD498" s="142"/>
      <c r="AE498" s="142"/>
      <c r="AF498" s="142"/>
      <c r="AG498" s="142"/>
      <c r="AH498" s="360" t="s">
        <v>390</v>
      </c>
      <c r="AI498" s="357"/>
      <c r="AJ498" s="357"/>
      <c r="AK498" s="357"/>
      <c r="AL498" s="357" t="s">
        <v>21</v>
      </c>
      <c r="AM498" s="357"/>
      <c r="AN498" s="357"/>
      <c r="AO498" s="362"/>
      <c r="AP498" s="363" t="s">
        <v>431</v>
      </c>
      <c r="AQ498" s="363"/>
      <c r="AR498" s="363"/>
      <c r="AS498" s="363"/>
      <c r="AT498" s="363"/>
      <c r="AU498" s="363"/>
      <c r="AV498" s="363"/>
      <c r="AW498" s="363"/>
      <c r="AX498" s="363"/>
    </row>
    <row r="499" spans="1:50" ht="26.25" customHeight="1" x14ac:dyDescent="0.15">
      <c r="A499" s="1069">
        <v>1</v>
      </c>
      <c r="B499" s="106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9">
        <v>2</v>
      </c>
      <c r="B500" s="106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9">
        <v>3</v>
      </c>
      <c r="B501" s="106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9">
        <v>4</v>
      </c>
      <c r="B502" s="106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9">
        <v>5</v>
      </c>
      <c r="B503" s="106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9">
        <v>6</v>
      </c>
      <c r="B504" s="106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9">
        <v>7</v>
      </c>
      <c r="B505" s="106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9">
        <v>8</v>
      </c>
      <c r="B506" s="106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9">
        <v>9</v>
      </c>
      <c r="B507" s="106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9">
        <v>10</v>
      </c>
      <c r="B508" s="106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9">
        <v>11</v>
      </c>
      <c r="B509" s="106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9">
        <v>12</v>
      </c>
      <c r="B510" s="106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9">
        <v>13</v>
      </c>
      <c r="B511" s="106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9">
        <v>14</v>
      </c>
      <c r="B512" s="106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9">
        <v>15</v>
      </c>
      <c r="B513" s="106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9">
        <v>16</v>
      </c>
      <c r="B514" s="106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9">
        <v>17</v>
      </c>
      <c r="B515" s="106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9">
        <v>18</v>
      </c>
      <c r="B516" s="106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9">
        <v>19</v>
      </c>
      <c r="B517" s="106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9">
        <v>20</v>
      </c>
      <c r="B518" s="106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9">
        <v>21</v>
      </c>
      <c r="B519" s="106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9">
        <v>22</v>
      </c>
      <c r="B520" s="106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9">
        <v>23</v>
      </c>
      <c r="B521" s="106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9">
        <v>24</v>
      </c>
      <c r="B522" s="106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9">
        <v>25</v>
      </c>
      <c r="B523" s="106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9">
        <v>26</v>
      </c>
      <c r="B524" s="106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9">
        <v>27</v>
      </c>
      <c r="B525" s="106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9">
        <v>28</v>
      </c>
      <c r="B526" s="106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9">
        <v>29</v>
      </c>
      <c r="B527" s="106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9">
        <v>30</v>
      </c>
      <c r="B528" s="106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430</v>
      </c>
      <c r="K531" s="358"/>
      <c r="L531" s="358"/>
      <c r="M531" s="358"/>
      <c r="N531" s="358"/>
      <c r="O531" s="358"/>
      <c r="P531" s="359" t="s">
        <v>27</v>
      </c>
      <c r="Q531" s="359"/>
      <c r="R531" s="359"/>
      <c r="S531" s="359"/>
      <c r="T531" s="359"/>
      <c r="U531" s="359"/>
      <c r="V531" s="359"/>
      <c r="W531" s="359"/>
      <c r="X531" s="359"/>
      <c r="Y531" s="360" t="s">
        <v>491</v>
      </c>
      <c r="Z531" s="361"/>
      <c r="AA531" s="361"/>
      <c r="AB531" s="361"/>
      <c r="AC531" s="142" t="s">
        <v>474</v>
      </c>
      <c r="AD531" s="142"/>
      <c r="AE531" s="142"/>
      <c r="AF531" s="142"/>
      <c r="AG531" s="142"/>
      <c r="AH531" s="360" t="s">
        <v>390</v>
      </c>
      <c r="AI531" s="357"/>
      <c r="AJ531" s="357"/>
      <c r="AK531" s="357"/>
      <c r="AL531" s="357" t="s">
        <v>21</v>
      </c>
      <c r="AM531" s="357"/>
      <c r="AN531" s="357"/>
      <c r="AO531" s="362"/>
      <c r="AP531" s="363" t="s">
        <v>431</v>
      </c>
      <c r="AQ531" s="363"/>
      <c r="AR531" s="363"/>
      <c r="AS531" s="363"/>
      <c r="AT531" s="363"/>
      <c r="AU531" s="363"/>
      <c r="AV531" s="363"/>
      <c r="AW531" s="363"/>
      <c r="AX531" s="363"/>
    </row>
    <row r="532" spans="1:50" ht="26.25" customHeight="1" x14ac:dyDescent="0.15">
      <c r="A532" s="1069">
        <v>1</v>
      </c>
      <c r="B532" s="106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9">
        <v>2</v>
      </c>
      <c r="B533" s="106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9">
        <v>3</v>
      </c>
      <c r="B534" s="106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9">
        <v>4</v>
      </c>
      <c r="B535" s="106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9">
        <v>5</v>
      </c>
      <c r="B536" s="106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9">
        <v>6</v>
      </c>
      <c r="B537" s="106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9">
        <v>7</v>
      </c>
      <c r="B538" s="106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9">
        <v>8</v>
      </c>
      <c r="B539" s="106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9">
        <v>9</v>
      </c>
      <c r="B540" s="106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9">
        <v>10</v>
      </c>
      <c r="B541" s="106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9">
        <v>11</v>
      </c>
      <c r="B542" s="106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9">
        <v>12</v>
      </c>
      <c r="B543" s="106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9">
        <v>13</v>
      </c>
      <c r="B544" s="106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9">
        <v>14</v>
      </c>
      <c r="B545" s="106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9">
        <v>15</v>
      </c>
      <c r="B546" s="106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9">
        <v>16</v>
      </c>
      <c r="B547" s="106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9">
        <v>17</v>
      </c>
      <c r="B548" s="106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9">
        <v>18</v>
      </c>
      <c r="B549" s="106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9">
        <v>19</v>
      </c>
      <c r="B550" s="106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9">
        <v>20</v>
      </c>
      <c r="B551" s="106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9">
        <v>21</v>
      </c>
      <c r="B552" s="106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9">
        <v>22</v>
      </c>
      <c r="B553" s="106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9">
        <v>23</v>
      </c>
      <c r="B554" s="106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9">
        <v>24</v>
      </c>
      <c r="B555" s="106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9">
        <v>25</v>
      </c>
      <c r="B556" s="106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9">
        <v>26</v>
      </c>
      <c r="B557" s="106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9">
        <v>27</v>
      </c>
      <c r="B558" s="106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9">
        <v>28</v>
      </c>
      <c r="B559" s="106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9">
        <v>29</v>
      </c>
      <c r="B560" s="106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9">
        <v>30</v>
      </c>
      <c r="B561" s="106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430</v>
      </c>
      <c r="K564" s="358"/>
      <c r="L564" s="358"/>
      <c r="M564" s="358"/>
      <c r="N564" s="358"/>
      <c r="O564" s="358"/>
      <c r="P564" s="359" t="s">
        <v>27</v>
      </c>
      <c r="Q564" s="359"/>
      <c r="R564" s="359"/>
      <c r="S564" s="359"/>
      <c r="T564" s="359"/>
      <c r="U564" s="359"/>
      <c r="V564" s="359"/>
      <c r="W564" s="359"/>
      <c r="X564" s="359"/>
      <c r="Y564" s="360" t="s">
        <v>491</v>
      </c>
      <c r="Z564" s="361"/>
      <c r="AA564" s="361"/>
      <c r="AB564" s="361"/>
      <c r="AC564" s="142" t="s">
        <v>474</v>
      </c>
      <c r="AD564" s="142"/>
      <c r="AE564" s="142"/>
      <c r="AF564" s="142"/>
      <c r="AG564" s="142"/>
      <c r="AH564" s="360" t="s">
        <v>390</v>
      </c>
      <c r="AI564" s="357"/>
      <c r="AJ564" s="357"/>
      <c r="AK564" s="357"/>
      <c r="AL564" s="357" t="s">
        <v>21</v>
      </c>
      <c r="AM564" s="357"/>
      <c r="AN564" s="357"/>
      <c r="AO564" s="362"/>
      <c r="AP564" s="363" t="s">
        <v>431</v>
      </c>
      <c r="AQ564" s="363"/>
      <c r="AR564" s="363"/>
      <c r="AS564" s="363"/>
      <c r="AT564" s="363"/>
      <c r="AU564" s="363"/>
      <c r="AV564" s="363"/>
      <c r="AW564" s="363"/>
      <c r="AX564" s="363"/>
    </row>
    <row r="565" spans="1:50" ht="26.25" customHeight="1" x14ac:dyDescent="0.15">
      <c r="A565" s="1069">
        <v>1</v>
      </c>
      <c r="B565" s="106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9">
        <v>2</v>
      </c>
      <c r="B566" s="106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9">
        <v>3</v>
      </c>
      <c r="B567" s="106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9">
        <v>4</v>
      </c>
      <c r="B568" s="106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9">
        <v>5</v>
      </c>
      <c r="B569" s="106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9">
        <v>6</v>
      </c>
      <c r="B570" s="106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9">
        <v>7</v>
      </c>
      <c r="B571" s="106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9">
        <v>8</v>
      </c>
      <c r="B572" s="106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9">
        <v>9</v>
      </c>
      <c r="B573" s="106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9">
        <v>10</v>
      </c>
      <c r="B574" s="106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9">
        <v>11</v>
      </c>
      <c r="B575" s="106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9">
        <v>12</v>
      </c>
      <c r="B576" s="106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9">
        <v>13</v>
      </c>
      <c r="B577" s="106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9">
        <v>14</v>
      </c>
      <c r="B578" s="106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9">
        <v>15</v>
      </c>
      <c r="B579" s="106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9">
        <v>16</v>
      </c>
      <c r="B580" s="106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9">
        <v>17</v>
      </c>
      <c r="B581" s="106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9">
        <v>18</v>
      </c>
      <c r="B582" s="106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9">
        <v>19</v>
      </c>
      <c r="B583" s="106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9">
        <v>20</v>
      </c>
      <c r="B584" s="106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9">
        <v>21</v>
      </c>
      <c r="B585" s="106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9">
        <v>22</v>
      </c>
      <c r="B586" s="106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9">
        <v>23</v>
      </c>
      <c r="B587" s="106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9">
        <v>24</v>
      </c>
      <c r="B588" s="106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9">
        <v>25</v>
      </c>
      <c r="B589" s="106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9">
        <v>26</v>
      </c>
      <c r="B590" s="106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9">
        <v>27</v>
      </c>
      <c r="B591" s="106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9">
        <v>28</v>
      </c>
      <c r="B592" s="106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9">
        <v>29</v>
      </c>
      <c r="B593" s="106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9">
        <v>30</v>
      </c>
      <c r="B594" s="106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430</v>
      </c>
      <c r="K597" s="358"/>
      <c r="L597" s="358"/>
      <c r="M597" s="358"/>
      <c r="N597" s="358"/>
      <c r="O597" s="358"/>
      <c r="P597" s="359" t="s">
        <v>27</v>
      </c>
      <c r="Q597" s="359"/>
      <c r="R597" s="359"/>
      <c r="S597" s="359"/>
      <c r="T597" s="359"/>
      <c r="U597" s="359"/>
      <c r="V597" s="359"/>
      <c r="W597" s="359"/>
      <c r="X597" s="359"/>
      <c r="Y597" s="360" t="s">
        <v>491</v>
      </c>
      <c r="Z597" s="361"/>
      <c r="AA597" s="361"/>
      <c r="AB597" s="361"/>
      <c r="AC597" s="142" t="s">
        <v>474</v>
      </c>
      <c r="AD597" s="142"/>
      <c r="AE597" s="142"/>
      <c r="AF597" s="142"/>
      <c r="AG597" s="142"/>
      <c r="AH597" s="360" t="s">
        <v>390</v>
      </c>
      <c r="AI597" s="357"/>
      <c r="AJ597" s="357"/>
      <c r="AK597" s="357"/>
      <c r="AL597" s="357" t="s">
        <v>21</v>
      </c>
      <c r="AM597" s="357"/>
      <c r="AN597" s="357"/>
      <c r="AO597" s="362"/>
      <c r="AP597" s="363" t="s">
        <v>431</v>
      </c>
      <c r="AQ597" s="363"/>
      <c r="AR597" s="363"/>
      <c r="AS597" s="363"/>
      <c r="AT597" s="363"/>
      <c r="AU597" s="363"/>
      <c r="AV597" s="363"/>
      <c r="AW597" s="363"/>
      <c r="AX597" s="363"/>
    </row>
    <row r="598" spans="1:50" ht="26.25" customHeight="1" x14ac:dyDescent="0.15">
      <c r="A598" s="1069">
        <v>1</v>
      </c>
      <c r="B598" s="106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9">
        <v>2</v>
      </c>
      <c r="B599" s="106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9">
        <v>3</v>
      </c>
      <c r="B600" s="106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9">
        <v>4</v>
      </c>
      <c r="B601" s="106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9">
        <v>5</v>
      </c>
      <c r="B602" s="106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9">
        <v>6</v>
      </c>
      <c r="B603" s="106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9">
        <v>7</v>
      </c>
      <c r="B604" s="106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9">
        <v>8</v>
      </c>
      <c r="B605" s="106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9">
        <v>9</v>
      </c>
      <c r="B606" s="106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9">
        <v>10</v>
      </c>
      <c r="B607" s="106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9">
        <v>11</v>
      </c>
      <c r="B608" s="106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9">
        <v>12</v>
      </c>
      <c r="B609" s="106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9">
        <v>13</v>
      </c>
      <c r="B610" s="106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9">
        <v>14</v>
      </c>
      <c r="B611" s="106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9">
        <v>15</v>
      </c>
      <c r="B612" s="106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9">
        <v>16</v>
      </c>
      <c r="B613" s="106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9">
        <v>17</v>
      </c>
      <c r="B614" s="106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9">
        <v>18</v>
      </c>
      <c r="B615" s="106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9">
        <v>19</v>
      </c>
      <c r="B616" s="106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9">
        <v>20</v>
      </c>
      <c r="B617" s="106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9">
        <v>21</v>
      </c>
      <c r="B618" s="106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9">
        <v>22</v>
      </c>
      <c r="B619" s="106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9">
        <v>23</v>
      </c>
      <c r="B620" s="106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9">
        <v>24</v>
      </c>
      <c r="B621" s="106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9">
        <v>25</v>
      </c>
      <c r="B622" s="106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9">
        <v>26</v>
      </c>
      <c r="B623" s="106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9">
        <v>27</v>
      </c>
      <c r="B624" s="106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9">
        <v>28</v>
      </c>
      <c r="B625" s="106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9">
        <v>29</v>
      </c>
      <c r="B626" s="106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9">
        <v>30</v>
      </c>
      <c r="B627" s="106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430</v>
      </c>
      <c r="K630" s="358"/>
      <c r="L630" s="358"/>
      <c r="M630" s="358"/>
      <c r="N630" s="358"/>
      <c r="O630" s="358"/>
      <c r="P630" s="359" t="s">
        <v>27</v>
      </c>
      <c r="Q630" s="359"/>
      <c r="R630" s="359"/>
      <c r="S630" s="359"/>
      <c r="T630" s="359"/>
      <c r="U630" s="359"/>
      <c r="V630" s="359"/>
      <c r="W630" s="359"/>
      <c r="X630" s="359"/>
      <c r="Y630" s="360" t="s">
        <v>491</v>
      </c>
      <c r="Z630" s="361"/>
      <c r="AA630" s="361"/>
      <c r="AB630" s="361"/>
      <c r="AC630" s="142" t="s">
        <v>474</v>
      </c>
      <c r="AD630" s="142"/>
      <c r="AE630" s="142"/>
      <c r="AF630" s="142"/>
      <c r="AG630" s="142"/>
      <c r="AH630" s="360" t="s">
        <v>390</v>
      </c>
      <c r="AI630" s="357"/>
      <c r="AJ630" s="357"/>
      <c r="AK630" s="357"/>
      <c r="AL630" s="357" t="s">
        <v>21</v>
      </c>
      <c r="AM630" s="357"/>
      <c r="AN630" s="357"/>
      <c r="AO630" s="362"/>
      <c r="AP630" s="363" t="s">
        <v>431</v>
      </c>
      <c r="AQ630" s="363"/>
      <c r="AR630" s="363"/>
      <c r="AS630" s="363"/>
      <c r="AT630" s="363"/>
      <c r="AU630" s="363"/>
      <c r="AV630" s="363"/>
      <c r="AW630" s="363"/>
      <c r="AX630" s="363"/>
    </row>
    <row r="631" spans="1:50" ht="26.25" customHeight="1" x14ac:dyDescent="0.15">
      <c r="A631" s="1069">
        <v>1</v>
      </c>
      <c r="B631" s="106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9">
        <v>2</v>
      </c>
      <c r="B632" s="106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9">
        <v>3</v>
      </c>
      <c r="B633" s="106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9">
        <v>4</v>
      </c>
      <c r="B634" s="106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9">
        <v>5</v>
      </c>
      <c r="B635" s="106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9">
        <v>6</v>
      </c>
      <c r="B636" s="106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9">
        <v>7</v>
      </c>
      <c r="B637" s="106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9">
        <v>8</v>
      </c>
      <c r="B638" s="106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9">
        <v>9</v>
      </c>
      <c r="B639" s="106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9">
        <v>10</v>
      </c>
      <c r="B640" s="106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9">
        <v>11</v>
      </c>
      <c r="B641" s="106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9">
        <v>12</v>
      </c>
      <c r="B642" s="106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9">
        <v>13</v>
      </c>
      <c r="B643" s="106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9">
        <v>14</v>
      </c>
      <c r="B644" s="106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9">
        <v>15</v>
      </c>
      <c r="B645" s="106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9">
        <v>16</v>
      </c>
      <c r="B646" s="106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9">
        <v>17</v>
      </c>
      <c r="B647" s="106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9">
        <v>18</v>
      </c>
      <c r="B648" s="106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9">
        <v>19</v>
      </c>
      <c r="B649" s="106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9">
        <v>20</v>
      </c>
      <c r="B650" s="106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9">
        <v>21</v>
      </c>
      <c r="B651" s="106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9">
        <v>22</v>
      </c>
      <c r="B652" s="106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9">
        <v>23</v>
      </c>
      <c r="B653" s="106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9">
        <v>24</v>
      </c>
      <c r="B654" s="106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9">
        <v>25</v>
      </c>
      <c r="B655" s="106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9">
        <v>26</v>
      </c>
      <c r="B656" s="106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9">
        <v>27</v>
      </c>
      <c r="B657" s="106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9">
        <v>28</v>
      </c>
      <c r="B658" s="106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9">
        <v>29</v>
      </c>
      <c r="B659" s="106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9">
        <v>30</v>
      </c>
      <c r="B660" s="106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430</v>
      </c>
      <c r="K663" s="358"/>
      <c r="L663" s="358"/>
      <c r="M663" s="358"/>
      <c r="N663" s="358"/>
      <c r="O663" s="358"/>
      <c r="P663" s="359" t="s">
        <v>27</v>
      </c>
      <c r="Q663" s="359"/>
      <c r="R663" s="359"/>
      <c r="S663" s="359"/>
      <c r="T663" s="359"/>
      <c r="U663" s="359"/>
      <c r="V663" s="359"/>
      <c r="W663" s="359"/>
      <c r="X663" s="359"/>
      <c r="Y663" s="360" t="s">
        <v>491</v>
      </c>
      <c r="Z663" s="361"/>
      <c r="AA663" s="361"/>
      <c r="AB663" s="361"/>
      <c r="AC663" s="142" t="s">
        <v>474</v>
      </c>
      <c r="AD663" s="142"/>
      <c r="AE663" s="142"/>
      <c r="AF663" s="142"/>
      <c r="AG663" s="142"/>
      <c r="AH663" s="360" t="s">
        <v>390</v>
      </c>
      <c r="AI663" s="357"/>
      <c r="AJ663" s="357"/>
      <c r="AK663" s="357"/>
      <c r="AL663" s="357" t="s">
        <v>21</v>
      </c>
      <c r="AM663" s="357"/>
      <c r="AN663" s="357"/>
      <c r="AO663" s="362"/>
      <c r="AP663" s="363" t="s">
        <v>431</v>
      </c>
      <c r="AQ663" s="363"/>
      <c r="AR663" s="363"/>
      <c r="AS663" s="363"/>
      <c r="AT663" s="363"/>
      <c r="AU663" s="363"/>
      <c r="AV663" s="363"/>
      <c r="AW663" s="363"/>
      <c r="AX663" s="363"/>
    </row>
    <row r="664" spans="1:50" ht="26.25" customHeight="1" x14ac:dyDescent="0.15">
      <c r="A664" s="1069">
        <v>1</v>
      </c>
      <c r="B664" s="106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9">
        <v>2</v>
      </c>
      <c r="B665" s="106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9">
        <v>3</v>
      </c>
      <c r="B666" s="106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9">
        <v>4</v>
      </c>
      <c r="B667" s="106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9">
        <v>5</v>
      </c>
      <c r="B668" s="106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9">
        <v>6</v>
      </c>
      <c r="B669" s="106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9">
        <v>7</v>
      </c>
      <c r="B670" s="106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9">
        <v>8</v>
      </c>
      <c r="B671" s="106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9">
        <v>9</v>
      </c>
      <c r="B672" s="106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9">
        <v>10</v>
      </c>
      <c r="B673" s="106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9">
        <v>11</v>
      </c>
      <c r="B674" s="106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9">
        <v>12</v>
      </c>
      <c r="B675" s="106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9">
        <v>13</v>
      </c>
      <c r="B676" s="106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9">
        <v>14</v>
      </c>
      <c r="B677" s="106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9">
        <v>15</v>
      </c>
      <c r="B678" s="106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9">
        <v>16</v>
      </c>
      <c r="B679" s="106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9">
        <v>17</v>
      </c>
      <c r="B680" s="106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9">
        <v>18</v>
      </c>
      <c r="B681" s="106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9">
        <v>19</v>
      </c>
      <c r="B682" s="106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9">
        <v>20</v>
      </c>
      <c r="B683" s="106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9">
        <v>21</v>
      </c>
      <c r="B684" s="106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9">
        <v>22</v>
      </c>
      <c r="B685" s="106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9">
        <v>23</v>
      </c>
      <c r="B686" s="106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9">
        <v>24</v>
      </c>
      <c r="B687" s="106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9">
        <v>25</v>
      </c>
      <c r="B688" s="106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9">
        <v>26</v>
      </c>
      <c r="B689" s="106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9">
        <v>27</v>
      </c>
      <c r="B690" s="106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9">
        <v>28</v>
      </c>
      <c r="B691" s="106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9">
        <v>29</v>
      </c>
      <c r="B692" s="106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9">
        <v>30</v>
      </c>
      <c r="B693" s="106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430</v>
      </c>
      <c r="K696" s="358"/>
      <c r="L696" s="358"/>
      <c r="M696" s="358"/>
      <c r="N696" s="358"/>
      <c r="O696" s="358"/>
      <c r="P696" s="359" t="s">
        <v>27</v>
      </c>
      <c r="Q696" s="359"/>
      <c r="R696" s="359"/>
      <c r="S696" s="359"/>
      <c r="T696" s="359"/>
      <c r="U696" s="359"/>
      <c r="V696" s="359"/>
      <c r="W696" s="359"/>
      <c r="X696" s="359"/>
      <c r="Y696" s="360" t="s">
        <v>491</v>
      </c>
      <c r="Z696" s="361"/>
      <c r="AA696" s="361"/>
      <c r="AB696" s="361"/>
      <c r="AC696" s="142" t="s">
        <v>474</v>
      </c>
      <c r="AD696" s="142"/>
      <c r="AE696" s="142"/>
      <c r="AF696" s="142"/>
      <c r="AG696" s="142"/>
      <c r="AH696" s="360" t="s">
        <v>390</v>
      </c>
      <c r="AI696" s="357"/>
      <c r="AJ696" s="357"/>
      <c r="AK696" s="357"/>
      <c r="AL696" s="357" t="s">
        <v>21</v>
      </c>
      <c r="AM696" s="357"/>
      <c r="AN696" s="357"/>
      <c r="AO696" s="362"/>
      <c r="AP696" s="363" t="s">
        <v>431</v>
      </c>
      <c r="AQ696" s="363"/>
      <c r="AR696" s="363"/>
      <c r="AS696" s="363"/>
      <c r="AT696" s="363"/>
      <c r="AU696" s="363"/>
      <c r="AV696" s="363"/>
      <c r="AW696" s="363"/>
      <c r="AX696" s="363"/>
    </row>
    <row r="697" spans="1:50" ht="26.25" customHeight="1" x14ac:dyDescent="0.15">
      <c r="A697" s="1069">
        <v>1</v>
      </c>
      <c r="B697" s="106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9">
        <v>2</v>
      </c>
      <c r="B698" s="106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9">
        <v>3</v>
      </c>
      <c r="B699" s="106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9">
        <v>4</v>
      </c>
      <c r="B700" s="106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9">
        <v>5</v>
      </c>
      <c r="B701" s="106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9">
        <v>6</v>
      </c>
      <c r="B702" s="106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9">
        <v>7</v>
      </c>
      <c r="B703" s="106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9">
        <v>8</v>
      </c>
      <c r="B704" s="106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9">
        <v>9</v>
      </c>
      <c r="B705" s="106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9">
        <v>10</v>
      </c>
      <c r="B706" s="106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9">
        <v>11</v>
      </c>
      <c r="B707" s="106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9">
        <v>12</v>
      </c>
      <c r="B708" s="106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9">
        <v>13</v>
      </c>
      <c r="B709" s="106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9">
        <v>14</v>
      </c>
      <c r="B710" s="106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9">
        <v>15</v>
      </c>
      <c r="B711" s="106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9">
        <v>16</v>
      </c>
      <c r="B712" s="106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9">
        <v>17</v>
      </c>
      <c r="B713" s="106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9">
        <v>18</v>
      </c>
      <c r="B714" s="106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9">
        <v>19</v>
      </c>
      <c r="B715" s="106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9">
        <v>20</v>
      </c>
      <c r="B716" s="106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9">
        <v>21</v>
      </c>
      <c r="B717" s="106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9">
        <v>22</v>
      </c>
      <c r="B718" s="106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9">
        <v>23</v>
      </c>
      <c r="B719" s="106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9">
        <v>24</v>
      </c>
      <c r="B720" s="106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9">
        <v>25</v>
      </c>
      <c r="B721" s="106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9">
        <v>26</v>
      </c>
      <c r="B722" s="106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9">
        <v>27</v>
      </c>
      <c r="B723" s="106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9">
        <v>28</v>
      </c>
      <c r="B724" s="106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9">
        <v>29</v>
      </c>
      <c r="B725" s="106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9">
        <v>30</v>
      </c>
      <c r="B726" s="106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430</v>
      </c>
      <c r="K729" s="358"/>
      <c r="L729" s="358"/>
      <c r="M729" s="358"/>
      <c r="N729" s="358"/>
      <c r="O729" s="358"/>
      <c r="P729" s="359" t="s">
        <v>27</v>
      </c>
      <c r="Q729" s="359"/>
      <c r="R729" s="359"/>
      <c r="S729" s="359"/>
      <c r="T729" s="359"/>
      <c r="U729" s="359"/>
      <c r="V729" s="359"/>
      <c r="W729" s="359"/>
      <c r="X729" s="359"/>
      <c r="Y729" s="360" t="s">
        <v>491</v>
      </c>
      <c r="Z729" s="361"/>
      <c r="AA729" s="361"/>
      <c r="AB729" s="361"/>
      <c r="AC729" s="142" t="s">
        <v>474</v>
      </c>
      <c r="AD729" s="142"/>
      <c r="AE729" s="142"/>
      <c r="AF729" s="142"/>
      <c r="AG729" s="142"/>
      <c r="AH729" s="360" t="s">
        <v>390</v>
      </c>
      <c r="AI729" s="357"/>
      <c r="AJ729" s="357"/>
      <c r="AK729" s="357"/>
      <c r="AL729" s="357" t="s">
        <v>21</v>
      </c>
      <c r="AM729" s="357"/>
      <c r="AN729" s="357"/>
      <c r="AO729" s="362"/>
      <c r="AP729" s="363" t="s">
        <v>431</v>
      </c>
      <c r="AQ729" s="363"/>
      <c r="AR729" s="363"/>
      <c r="AS729" s="363"/>
      <c r="AT729" s="363"/>
      <c r="AU729" s="363"/>
      <c r="AV729" s="363"/>
      <c r="AW729" s="363"/>
      <c r="AX729" s="363"/>
    </row>
    <row r="730" spans="1:50" ht="26.25" customHeight="1" x14ac:dyDescent="0.15">
      <c r="A730" s="1069">
        <v>1</v>
      </c>
      <c r="B730" s="106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9">
        <v>2</v>
      </c>
      <c r="B731" s="106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9">
        <v>3</v>
      </c>
      <c r="B732" s="106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9">
        <v>4</v>
      </c>
      <c r="B733" s="106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9">
        <v>5</v>
      </c>
      <c r="B734" s="106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9">
        <v>6</v>
      </c>
      <c r="B735" s="106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9">
        <v>7</v>
      </c>
      <c r="B736" s="106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9">
        <v>8</v>
      </c>
      <c r="B737" s="106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9">
        <v>9</v>
      </c>
      <c r="B738" s="106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9">
        <v>10</v>
      </c>
      <c r="B739" s="106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9">
        <v>11</v>
      </c>
      <c r="B740" s="106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9">
        <v>12</v>
      </c>
      <c r="B741" s="106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9">
        <v>13</v>
      </c>
      <c r="B742" s="106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9">
        <v>14</v>
      </c>
      <c r="B743" s="106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9">
        <v>15</v>
      </c>
      <c r="B744" s="106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9">
        <v>16</v>
      </c>
      <c r="B745" s="106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9">
        <v>17</v>
      </c>
      <c r="B746" s="106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9">
        <v>18</v>
      </c>
      <c r="B747" s="106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9">
        <v>19</v>
      </c>
      <c r="B748" s="106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9">
        <v>20</v>
      </c>
      <c r="B749" s="106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9">
        <v>21</v>
      </c>
      <c r="B750" s="106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9">
        <v>22</v>
      </c>
      <c r="B751" s="106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9">
        <v>23</v>
      </c>
      <c r="B752" s="106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9">
        <v>24</v>
      </c>
      <c r="B753" s="106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9">
        <v>25</v>
      </c>
      <c r="B754" s="106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9">
        <v>26</v>
      </c>
      <c r="B755" s="106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9">
        <v>27</v>
      </c>
      <c r="B756" s="106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9">
        <v>28</v>
      </c>
      <c r="B757" s="106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9">
        <v>29</v>
      </c>
      <c r="B758" s="106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9">
        <v>30</v>
      </c>
      <c r="B759" s="106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430</v>
      </c>
      <c r="K762" s="358"/>
      <c r="L762" s="358"/>
      <c r="M762" s="358"/>
      <c r="N762" s="358"/>
      <c r="O762" s="358"/>
      <c r="P762" s="359" t="s">
        <v>27</v>
      </c>
      <c r="Q762" s="359"/>
      <c r="R762" s="359"/>
      <c r="S762" s="359"/>
      <c r="T762" s="359"/>
      <c r="U762" s="359"/>
      <c r="V762" s="359"/>
      <c r="W762" s="359"/>
      <c r="X762" s="359"/>
      <c r="Y762" s="360" t="s">
        <v>491</v>
      </c>
      <c r="Z762" s="361"/>
      <c r="AA762" s="361"/>
      <c r="AB762" s="361"/>
      <c r="AC762" s="142" t="s">
        <v>474</v>
      </c>
      <c r="AD762" s="142"/>
      <c r="AE762" s="142"/>
      <c r="AF762" s="142"/>
      <c r="AG762" s="142"/>
      <c r="AH762" s="360" t="s">
        <v>390</v>
      </c>
      <c r="AI762" s="357"/>
      <c r="AJ762" s="357"/>
      <c r="AK762" s="357"/>
      <c r="AL762" s="357" t="s">
        <v>21</v>
      </c>
      <c r="AM762" s="357"/>
      <c r="AN762" s="357"/>
      <c r="AO762" s="362"/>
      <c r="AP762" s="363" t="s">
        <v>431</v>
      </c>
      <c r="AQ762" s="363"/>
      <c r="AR762" s="363"/>
      <c r="AS762" s="363"/>
      <c r="AT762" s="363"/>
      <c r="AU762" s="363"/>
      <c r="AV762" s="363"/>
      <c r="AW762" s="363"/>
      <c r="AX762" s="363"/>
    </row>
    <row r="763" spans="1:50" ht="26.25" customHeight="1" x14ac:dyDescent="0.15">
      <c r="A763" s="1069">
        <v>1</v>
      </c>
      <c r="B763" s="106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9">
        <v>2</v>
      </c>
      <c r="B764" s="106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9">
        <v>3</v>
      </c>
      <c r="B765" s="106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9">
        <v>4</v>
      </c>
      <c r="B766" s="106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9">
        <v>5</v>
      </c>
      <c r="B767" s="106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9">
        <v>6</v>
      </c>
      <c r="B768" s="106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9">
        <v>7</v>
      </c>
      <c r="B769" s="106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9">
        <v>8</v>
      </c>
      <c r="B770" s="106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9">
        <v>9</v>
      </c>
      <c r="B771" s="106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9">
        <v>10</v>
      </c>
      <c r="B772" s="106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9">
        <v>11</v>
      </c>
      <c r="B773" s="106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9">
        <v>12</v>
      </c>
      <c r="B774" s="106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9">
        <v>13</v>
      </c>
      <c r="B775" s="106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9">
        <v>14</v>
      </c>
      <c r="B776" s="106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9">
        <v>15</v>
      </c>
      <c r="B777" s="106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9">
        <v>16</v>
      </c>
      <c r="B778" s="106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9">
        <v>17</v>
      </c>
      <c r="B779" s="106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9">
        <v>18</v>
      </c>
      <c r="B780" s="106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9">
        <v>19</v>
      </c>
      <c r="B781" s="106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9">
        <v>20</v>
      </c>
      <c r="B782" s="106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9">
        <v>21</v>
      </c>
      <c r="B783" s="106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9">
        <v>22</v>
      </c>
      <c r="B784" s="106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9">
        <v>23</v>
      </c>
      <c r="B785" s="106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9">
        <v>24</v>
      </c>
      <c r="B786" s="106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9">
        <v>25</v>
      </c>
      <c r="B787" s="106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9">
        <v>26</v>
      </c>
      <c r="B788" s="106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9">
        <v>27</v>
      </c>
      <c r="B789" s="106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9">
        <v>28</v>
      </c>
      <c r="B790" s="106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9">
        <v>29</v>
      </c>
      <c r="B791" s="106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9">
        <v>30</v>
      </c>
      <c r="B792" s="106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430</v>
      </c>
      <c r="K795" s="358"/>
      <c r="L795" s="358"/>
      <c r="M795" s="358"/>
      <c r="N795" s="358"/>
      <c r="O795" s="358"/>
      <c r="P795" s="359" t="s">
        <v>27</v>
      </c>
      <c r="Q795" s="359"/>
      <c r="R795" s="359"/>
      <c r="S795" s="359"/>
      <c r="T795" s="359"/>
      <c r="U795" s="359"/>
      <c r="V795" s="359"/>
      <c r="W795" s="359"/>
      <c r="X795" s="359"/>
      <c r="Y795" s="360" t="s">
        <v>491</v>
      </c>
      <c r="Z795" s="361"/>
      <c r="AA795" s="361"/>
      <c r="AB795" s="361"/>
      <c r="AC795" s="142" t="s">
        <v>474</v>
      </c>
      <c r="AD795" s="142"/>
      <c r="AE795" s="142"/>
      <c r="AF795" s="142"/>
      <c r="AG795" s="142"/>
      <c r="AH795" s="360" t="s">
        <v>390</v>
      </c>
      <c r="AI795" s="357"/>
      <c r="AJ795" s="357"/>
      <c r="AK795" s="357"/>
      <c r="AL795" s="357" t="s">
        <v>21</v>
      </c>
      <c r="AM795" s="357"/>
      <c r="AN795" s="357"/>
      <c r="AO795" s="362"/>
      <c r="AP795" s="363" t="s">
        <v>431</v>
      </c>
      <c r="AQ795" s="363"/>
      <c r="AR795" s="363"/>
      <c r="AS795" s="363"/>
      <c r="AT795" s="363"/>
      <c r="AU795" s="363"/>
      <c r="AV795" s="363"/>
      <c r="AW795" s="363"/>
      <c r="AX795" s="363"/>
    </row>
    <row r="796" spans="1:50" ht="26.25" customHeight="1" x14ac:dyDescent="0.15">
      <c r="A796" s="1069">
        <v>1</v>
      </c>
      <c r="B796" s="106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9">
        <v>2</v>
      </c>
      <c r="B797" s="106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9">
        <v>3</v>
      </c>
      <c r="B798" s="106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9">
        <v>4</v>
      </c>
      <c r="B799" s="106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9">
        <v>5</v>
      </c>
      <c r="B800" s="106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9">
        <v>6</v>
      </c>
      <c r="B801" s="106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9">
        <v>7</v>
      </c>
      <c r="B802" s="106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9">
        <v>8</v>
      </c>
      <c r="B803" s="106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9">
        <v>9</v>
      </c>
      <c r="B804" s="106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9">
        <v>10</v>
      </c>
      <c r="B805" s="106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9">
        <v>11</v>
      </c>
      <c r="B806" s="106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9">
        <v>12</v>
      </c>
      <c r="B807" s="106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9">
        <v>13</v>
      </c>
      <c r="B808" s="106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9">
        <v>14</v>
      </c>
      <c r="B809" s="106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9">
        <v>15</v>
      </c>
      <c r="B810" s="106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9">
        <v>16</v>
      </c>
      <c r="B811" s="106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9">
        <v>17</v>
      </c>
      <c r="B812" s="106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9">
        <v>18</v>
      </c>
      <c r="B813" s="106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9">
        <v>19</v>
      </c>
      <c r="B814" s="106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9">
        <v>20</v>
      </c>
      <c r="B815" s="106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9">
        <v>21</v>
      </c>
      <c r="B816" s="106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9">
        <v>22</v>
      </c>
      <c r="B817" s="106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9">
        <v>23</v>
      </c>
      <c r="B818" s="106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9">
        <v>24</v>
      </c>
      <c r="B819" s="106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9">
        <v>25</v>
      </c>
      <c r="B820" s="106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9">
        <v>26</v>
      </c>
      <c r="B821" s="106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9">
        <v>27</v>
      </c>
      <c r="B822" s="106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9">
        <v>28</v>
      </c>
      <c r="B823" s="106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9">
        <v>29</v>
      </c>
      <c r="B824" s="106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9">
        <v>30</v>
      </c>
      <c r="B825" s="106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430</v>
      </c>
      <c r="K828" s="358"/>
      <c r="L828" s="358"/>
      <c r="M828" s="358"/>
      <c r="N828" s="358"/>
      <c r="O828" s="358"/>
      <c r="P828" s="359" t="s">
        <v>27</v>
      </c>
      <c r="Q828" s="359"/>
      <c r="R828" s="359"/>
      <c r="S828" s="359"/>
      <c r="T828" s="359"/>
      <c r="U828" s="359"/>
      <c r="V828" s="359"/>
      <c r="W828" s="359"/>
      <c r="X828" s="359"/>
      <c r="Y828" s="360" t="s">
        <v>491</v>
      </c>
      <c r="Z828" s="361"/>
      <c r="AA828" s="361"/>
      <c r="AB828" s="361"/>
      <c r="AC828" s="142" t="s">
        <v>474</v>
      </c>
      <c r="AD828" s="142"/>
      <c r="AE828" s="142"/>
      <c r="AF828" s="142"/>
      <c r="AG828" s="142"/>
      <c r="AH828" s="360" t="s">
        <v>390</v>
      </c>
      <c r="AI828" s="357"/>
      <c r="AJ828" s="357"/>
      <c r="AK828" s="357"/>
      <c r="AL828" s="357" t="s">
        <v>21</v>
      </c>
      <c r="AM828" s="357"/>
      <c r="AN828" s="357"/>
      <c r="AO828" s="362"/>
      <c r="AP828" s="363" t="s">
        <v>431</v>
      </c>
      <c r="AQ828" s="363"/>
      <c r="AR828" s="363"/>
      <c r="AS828" s="363"/>
      <c r="AT828" s="363"/>
      <c r="AU828" s="363"/>
      <c r="AV828" s="363"/>
      <c r="AW828" s="363"/>
      <c r="AX828" s="363"/>
    </row>
    <row r="829" spans="1:50" ht="26.25" customHeight="1" x14ac:dyDescent="0.15">
      <c r="A829" s="1069">
        <v>1</v>
      </c>
      <c r="B829" s="106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9">
        <v>2</v>
      </c>
      <c r="B830" s="106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9">
        <v>3</v>
      </c>
      <c r="B831" s="106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9">
        <v>4</v>
      </c>
      <c r="B832" s="106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9">
        <v>5</v>
      </c>
      <c r="B833" s="106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9">
        <v>6</v>
      </c>
      <c r="B834" s="106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9">
        <v>7</v>
      </c>
      <c r="B835" s="106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9">
        <v>8</v>
      </c>
      <c r="B836" s="106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9">
        <v>9</v>
      </c>
      <c r="B837" s="106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9">
        <v>10</v>
      </c>
      <c r="B838" s="106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9">
        <v>11</v>
      </c>
      <c r="B839" s="106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9">
        <v>12</v>
      </c>
      <c r="B840" s="106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9">
        <v>13</v>
      </c>
      <c r="B841" s="106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9">
        <v>14</v>
      </c>
      <c r="B842" s="106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9">
        <v>15</v>
      </c>
      <c r="B843" s="106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9">
        <v>16</v>
      </c>
      <c r="B844" s="106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9">
        <v>17</v>
      </c>
      <c r="B845" s="106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9">
        <v>18</v>
      </c>
      <c r="B846" s="106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9">
        <v>19</v>
      </c>
      <c r="B847" s="106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9">
        <v>20</v>
      </c>
      <c r="B848" s="10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9">
        <v>21</v>
      </c>
      <c r="B849" s="10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9">
        <v>22</v>
      </c>
      <c r="B850" s="10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9">
        <v>23</v>
      </c>
      <c r="B851" s="10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9">
        <v>24</v>
      </c>
      <c r="B852" s="10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9">
        <v>25</v>
      </c>
      <c r="B853" s="10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9">
        <v>26</v>
      </c>
      <c r="B854" s="10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9">
        <v>27</v>
      </c>
      <c r="B855" s="10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9">
        <v>28</v>
      </c>
      <c r="B856" s="10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9">
        <v>29</v>
      </c>
      <c r="B857" s="10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9">
        <v>30</v>
      </c>
      <c r="B858" s="10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430</v>
      </c>
      <c r="K861" s="358"/>
      <c r="L861" s="358"/>
      <c r="M861" s="358"/>
      <c r="N861" s="358"/>
      <c r="O861" s="358"/>
      <c r="P861" s="359" t="s">
        <v>27</v>
      </c>
      <c r="Q861" s="359"/>
      <c r="R861" s="359"/>
      <c r="S861" s="359"/>
      <c r="T861" s="359"/>
      <c r="U861" s="359"/>
      <c r="V861" s="359"/>
      <c r="W861" s="359"/>
      <c r="X861" s="359"/>
      <c r="Y861" s="360" t="s">
        <v>491</v>
      </c>
      <c r="Z861" s="361"/>
      <c r="AA861" s="361"/>
      <c r="AB861" s="361"/>
      <c r="AC861" s="142" t="s">
        <v>474</v>
      </c>
      <c r="AD861" s="142"/>
      <c r="AE861" s="142"/>
      <c r="AF861" s="142"/>
      <c r="AG861" s="142"/>
      <c r="AH861" s="360" t="s">
        <v>390</v>
      </c>
      <c r="AI861" s="357"/>
      <c r="AJ861" s="357"/>
      <c r="AK861" s="357"/>
      <c r="AL861" s="357" t="s">
        <v>21</v>
      </c>
      <c r="AM861" s="357"/>
      <c r="AN861" s="357"/>
      <c r="AO861" s="362"/>
      <c r="AP861" s="363" t="s">
        <v>431</v>
      </c>
      <c r="AQ861" s="363"/>
      <c r="AR861" s="363"/>
      <c r="AS861" s="363"/>
      <c r="AT861" s="363"/>
      <c r="AU861" s="363"/>
      <c r="AV861" s="363"/>
      <c r="AW861" s="363"/>
      <c r="AX861" s="363"/>
    </row>
    <row r="862" spans="1:50" ht="26.25" customHeight="1" x14ac:dyDescent="0.15">
      <c r="A862" s="1069">
        <v>1</v>
      </c>
      <c r="B862" s="10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9">
        <v>2</v>
      </c>
      <c r="B863" s="10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9">
        <v>3</v>
      </c>
      <c r="B864" s="10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9">
        <v>4</v>
      </c>
      <c r="B865" s="10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9">
        <v>5</v>
      </c>
      <c r="B866" s="10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9">
        <v>6</v>
      </c>
      <c r="B867" s="106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9">
        <v>7</v>
      </c>
      <c r="B868" s="106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9">
        <v>8</v>
      </c>
      <c r="B869" s="106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9">
        <v>9</v>
      </c>
      <c r="B870" s="106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9">
        <v>10</v>
      </c>
      <c r="B871" s="106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9">
        <v>11</v>
      </c>
      <c r="B872" s="106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9">
        <v>12</v>
      </c>
      <c r="B873" s="106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9">
        <v>13</v>
      </c>
      <c r="B874" s="106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9">
        <v>14</v>
      </c>
      <c r="B875" s="106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9">
        <v>15</v>
      </c>
      <c r="B876" s="106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9">
        <v>16</v>
      </c>
      <c r="B877" s="106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9">
        <v>17</v>
      </c>
      <c r="B878" s="106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9">
        <v>18</v>
      </c>
      <c r="B879" s="106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9">
        <v>19</v>
      </c>
      <c r="B880" s="106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9">
        <v>20</v>
      </c>
      <c r="B881" s="106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9">
        <v>21</v>
      </c>
      <c r="B882" s="106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9">
        <v>22</v>
      </c>
      <c r="B883" s="106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9">
        <v>23</v>
      </c>
      <c r="B884" s="106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9">
        <v>24</v>
      </c>
      <c r="B885" s="106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9">
        <v>25</v>
      </c>
      <c r="B886" s="106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9">
        <v>26</v>
      </c>
      <c r="B887" s="106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9">
        <v>27</v>
      </c>
      <c r="B888" s="106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9">
        <v>28</v>
      </c>
      <c r="B889" s="106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9">
        <v>29</v>
      </c>
      <c r="B890" s="106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9">
        <v>30</v>
      </c>
      <c r="B891" s="106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430</v>
      </c>
      <c r="K894" s="358"/>
      <c r="L894" s="358"/>
      <c r="M894" s="358"/>
      <c r="N894" s="358"/>
      <c r="O894" s="358"/>
      <c r="P894" s="359" t="s">
        <v>27</v>
      </c>
      <c r="Q894" s="359"/>
      <c r="R894" s="359"/>
      <c r="S894" s="359"/>
      <c r="T894" s="359"/>
      <c r="U894" s="359"/>
      <c r="V894" s="359"/>
      <c r="W894" s="359"/>
      <c r="X894" s="359"/>
      <c r="Y894" s="360" t="s">
        <v>491</v>
      </c>
      <c r="Z894" s="361"/>
      <c r="AA894" s="361"/>
      <c r="AB894" s="361"/>
      <c r="AC894" s="142" t="s">
        <v>474</v>
      </c>
      <c r="AD894" s="142"/>
      <c r="AE894" s="142"/>
      <c r="AF894" s="142"/>
      <c r="AG894" s="142"/>
      <c r="AH894" s="360" t="s">
        <v>390</v>
      </c>
      <c r="AI894" s="357"/>
      <c r="AJ894" s="357"/>
      <c r="AK894" s="357"/>
      <c r="AL894" s="357" t="s">
        <v>21</v>
      </c>
      <c r="AM894" s="357"/>
      <c r="AN894" s="357"/>
      <c r="AO894" s="362"/>
      <c r="AP894" s="363" t="s">
        <v>431</v>
      </c>
      <c r="AQ894" s="363"/>
      <c r="AR894" s="363"/>
      <c r="AS894" s="363"/>
      <c r="AT894" s="363"/>
      <c r="AU894" s="363"/>
      <c r="AV894" s="363"/>
      <c r="AW894" s="363"/>
      <c r="AX894" s="363"/>
    </row>
    <row r="895" spans="1:50" ht="26.25" customHeight="1" x14ac:dyDescent="0.15">
      <c r="A895" s="1069">
        <v>1</v>
      </c>
      <c r="B895" s="106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9">
        <v>2</v>
      </c>
      <c r="B896" s="106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9">
        <v>3</v>
      </c>
      <c r="B897" s="106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9">
        <v>4</v>
      </c>
      <c r="B898" s="106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9">
        <v>5</v>
      </c>
      <c r="B899" s="106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9">
        <v>6</v>
      </c>
      <c r="B900" s="106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9">
        <v>7</v>
      </c>
      <c r="B901" s="106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9">
        <v>8</v>
      </c>
      <c r="B902" s="106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9">
        <v>9</v>
      </c>
      <c r="B903" s="106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9">
        <v>10</v>
      </c>
      <c r="B904" s="106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9">
        <v>11</v>
      </c>
      <c r="B905" s="106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9">
        <v>12</v>
      </c>
      <c r="B906" s="106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9">
        <v>13</v>
      </c>
      <c r="B907" s="106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9">
        <v>14</v>
      </c>
      <c r="B908" s="106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9">
        <v>15</v>
      </c>
      <c r="B909" s="106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9">
        <v>16</v>
      </c>
      <c r="B910" s="106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9">
        <v>17</v>
      </c>
      <c r="B911" s="106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9">
        <v>18</v>
      </c>
      <c r="B912" s="106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9">
        <v>19</v>
      </c>
      <c r="B913" s="10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9">
        <v>20</v>
      </c>
      <c r="B914" s="10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9">
        <v>21</v>
      </c>
      <c r="B915" s="10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9">
        <v>22</v>
      </c>
      <c r="B916" s="10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9">
        <v>23</v>
      </c>
      <c r="B917" s="10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9">
        <v>24</v>
      </c>
      <c r="B918" s="10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9">
        <v>25</v>
      </c>
      <c r="B919" s="10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9">
        <v>26</v>
      </c>
      <c r="B920" s="10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9">
        <v>27</v>
      </c>
      <c r="B921" s="10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9">
        <v>28</v>
      </c>
      <c r="B922" s="10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9">
        <v>29</v>
      </c>
      <c r="B923" s="10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9">
        <v>30</v>
      </c>
      <c r="B924" s="10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430</v>
      </c>
      <c r="K927" s="358"/>
      <c r="L927" s="358"/>
      <c r="M927" s="358"/>
      <c r="N927" s="358"/>
      <c r="O927" s="358"/>
      <c r="P927" s="359" t="s">
        <v>27</v>
      </c>
      <c r="Q927" s="359"/>
      <c r="R927" s="359"/>
      <c r="S927" s="359"/>
      <c r="T927" s="359"/>
      <c r="U927" s="359"/>
      <c r="V927" s="359"/>
      <c r="W927" s="359"/>
      <c r="X927" s="359"/>
      <c r="Y927" s="360" t="s">
        <v>491</v>
      </c>
      <c r="Z927" s="361"/>
      <c r="AA927" s="361"/>
      <c r="AB927" s="361"/>
      <c r="AC927" s="142" t="s">
        <v>474</v>
      </c>
      <c r="AD927" s="142"/>
      <c r="AE927" s="142"/>
      <c r="AF927" s="142"/>
      <c r="AG927" s="142"/>
      <c r="AH927" s="360" t="s">
        <v>390</v>
      </c>
      <c r="AI927" s="357"/>
      <c r="AJ927" s="357"/>
      <c r="AK927" s="357"/>
      <c r="AL927" s="357" t="s">
        <v>21</v>
      </c>
      <c r="AM927" s="357"/>
      <c r="AN927" s="357"/>
      <c r="AO927" s="362"/>
      <c r="AP927" s="363" t="s">
        <v>431</v>
      </c>
      <c r="AQ927" s="363"/>
      <c r="AR927" s="363"/>
      <c r="AS927" s="363"/>
      <c r="AT927" s="363"/>
      <c r="AU927" s="363"/>
      <c r="AV927" s="363"/>
      <c r="AW927" s="363"/>
      <c r="AX927" s="363"/>
    </row>
    <row r="928" spans="1:50" ht="26.25" customHeight="1" x14ac:dyDescent="0.15">
      <c r="A928" s="1069">
        <v>1</v>
      </c>
      <c r="B928" s="10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9">
        <v>2</v>
      </c>
      <c r="B929" s="10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9">
        <v>3</v>
      </c>
      <c r="B930" s="10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9">
        <v>4</v>
      </c>
      <c r="B931" s="10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9">
        <v>5</v>
      </c>
      <c r="B932" s="10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9">
        <v>6</v>
      </c>
      <c r="B933" s="106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9">
        <v>7</v>
      </c>
      <c r="B934" s="106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9">
        <v>8</v>
      </c>
      <c r="B935" s="106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9">
        <v>9</v>
      </c>
      <c r="B936" s="106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9">
        <v>10</v>
      </c>
      <c r="B937" s="106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9">
        <v>11</v>
      </c>
      <c r="B938" s="106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9">
        <v>12</v>
      </c>
      <c r="B939" s="106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9">
        <v>13</v>
      </c>
      <c r="B940" s="106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9">
        <v>14</v>
      </c>
      <c r="B941" s="106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9">
        <v>15</v>
      </c>
      <c r="B942" s="106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9">
        <v>16</v>
      </c>
      <c r="B943" s="106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9">
        <v>17</v>
      </c>
      <c r="B944" s="106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9">
        <v>18</v>
      </c>
      <c r="B945" s="106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9">
        <v>19</v>
      </c>
      <c r="B946" s="10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9">
        <v>20</v>
      </c>
      <c r="B947" s="10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9">
        <v>21</v>
      </c>
      <c r="B948" s="10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9">
        <v>22</v>
      </c>
      <c r="B949" s="10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9">
        <v>23</v>
      </c>
      <c r="B950" s="10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9">
        <v>24</v>
      </c>
      <c r="B951" s="10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9">
        <v>25</v>
      </c>
      <c r="B952" s="10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9">
        <v>26</v>
      </c>
      <c r="B953" s="10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9">
        <v>27</v>
      </c>
      <c r="B954" s="10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9">
        <v>28</v>
      </c>
      <c r="B955" s="10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9">
        <v>29</v>
      </c>
      <c r="B956" s="10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9">
        <v>30</v>
      </c>
      <c r="B957" s="10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430</v>
      </c>
      <c r="K960" s="358"/>
      <c r="L960" s="358"/>
      <c r="M960" s="358"/>
      <c r="N960" s="358"/>
      <c r="O960" s="358"/>
      <c r="P960" s="359" t="s">
        <v>27</v>
      </c>
      <c r="Q960" s="359"/>
      <c r="R960" s="359"/>
      <c r="S960" s="359"/>
      <c r="T960" s="359"/>
      <c r="U960" s="359"/>
      <c r="V960" s="359"/>
      <c r="W960" s="359"/>
      <c r="X960" s="359"/>
      <c r="Y960" s="360" t="s">
        <v>491</v>
      </c>
      <c r="Z960" s="361"/>
      <c r="AA960" s="361"/>
      <c r="AB960" s="361"/>
      <c r="AC960" s="142" t="s">
        <v>474</v>
      </c>
      <c r="AD960" s="142"/>
      <c r="AE960" s="142"/>
      <c r="AF960" s="142"/>
      <c r="AG960" s="142"/>
      <c r="AH960" s="360" t="s">
        <v>390</v>
      </c>
      <c r="AI960" s="357"/>
      <c r="AJ960" s="357"/>
      <c r="AK960" s="357"/>
      <c r="AL960" s="357" t="s">
        <v>21</v>
      </c>
      <c r="AM960" s="357"/>
      <c r="AN960" s="357"/>
      <c r="AO960" s="362"/>
      <c r="AP960" s="363" t="s">
        <v>431</v>
      </c>
      <c r="AQ960" s="363"/>
      <c r="AR960" s="363"/>
      <c r="AS960" s="363"/>
      <c r="AT960" s="363"/>
      <c r="AU960" s="363"/>
      <c r="AV960" s="363"/>
      <c r="AW960" s="363"/>
      <c r="AX960" s="363"/>
    </row>
    <row r="961" spans="1:50" ht="26.25" customHeight="1" x14ac:dyDescent="0.15">
      <c r="A961" s="1069">
        <v>1</v>
      </c>
      <c r="B961" s="10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9">
        <v>2</v>
      </c>
      <c r="B962" s="10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9">
        <v>3</v>
      </c>
      <c r="B963" s="10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9">
        <v>4</v>
      </c>
      <c r="B964" s="10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9">
        <v>5</v>
      </c>
      <c r="B965" s="10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9">
        <v>6</v>
      </c>
      <c r="B966" s="106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9">
        <v>7</v>
      </c>
      <c r="B967" s="106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9">
        <v>8</v>
      </c>
      <c r="B968" s="106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9">
        <v>9</v>
      </c>
      <c r="B969" s="106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9">
        <v>10</v>
      </c>
      <c r="B970" s="106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9">
        <v>11</v>
      </c>
      <c r="B971" s="106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9">
        <v>12</v>
      </c>
      <c r="B972" s="106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9">
        <v>13</v>
      </c>
      <c r="B973" s="106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9">
        <v>14</v>
      </c>
      <c r="B974" s="106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9">
        <v>15</v>
      </c>
      <c r="B975" s="106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9">
        <v>16</v>
      </c>
      <c r="B976" s="106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9">
        <v>17</v>
      </c>
      <c r="B977" s="106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9">
        <v>18</v>
      </c>
      <c r="B978" s="106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9">
        <v>19</v>
      </c>
      <c r="B979" s="10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9">
        <v>20</v>
      </c>
      <c r="B980" s="10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9">
        <v>21</v>
      </c>
      <c r="B981" s="10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9">
        <v>22</v>
      </c>
      <c r="B982" s="10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9">
        <v>23</v>
      </c>
      <c r="B983" s="10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9">
        <v>24</v>
      </c>
      <c r="B984" s="10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9">
        <v>25</v>
      </c>
      <c r="B985" s="10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9">
        <v>26</v>
      </c>
      <c r="B986" s="10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9">
        <v>27</v>
      </c>
      <c r="B987" s="10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9">
        <v>28</v>
      </c>
      <c r="B988" s="10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9">
        <v>29</v>
      </c>
      <c r="B989" s="10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9">
        <v>30</v>
      </c>
      <c r="B990" s="10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430</v>
      </c>
      <c r="K993" s="358"/>
      <c r="L993" s="358"/>
      <c r="M993" s="358"/>
      <c r="N993" s="358"/>
      <c r="O993" s="358"/>
      <c r="P993" s="359" t="s">
        <v>27</v>
      </c>
      <c r="Q993" s="359"/>
      <c r="R993" s="359"/>
      <c r="S993" s="359"/>
      <c r="T993" s="359"/>
      <c r="U993" s="359"/>
      <c r="V993" s="359"/>
      <c r="W993" s="359"/>
      <c r="X993" s="359"/>
      <c r="Y993" s="360" t="s">
        <v>491</v>
      </c>
      <c r="Z993" s="361"/>
      <c r="AA993" s="361"/>
      <c r="AB993" s="361"/>
      <c r="AC993" s="142" t="s">
        <v>474</v>
      </c>
      <c r="AD993" s="142"/>
      <c r="AE993" s="142"/>
      <c r="AF993" s="142"/>
      <c r="AG993" s="142"/>
      <c r="AH993" s="360" t="s">
        <v>390</v>
      </c>
      <c r="AI993" s="357"/>
      <c r="AJ993" s="357"/>
      <c r="AK993" s="357"/>
      <c r="AL993" s="357" t="s">
        <v>21</v>
      </c>
      <c r="AM993" s="357"/>
      <c r="AN993" s="357"/>
      <c r="AO993" s="362"/>
      <c r="AP993" s="363" t="s">
        <v>431</v>
      </c>
      <c r="AQ993" s="363"/>
      <c r="AR993" s="363"/>
      <c r="AS993" s="363"/>
      <c r="AT993" s="363"/>
      <c r="AU993" s="363"/>
      <c r="AV993" s="363"/>
      <c r="AW993" s="363"/>
      <c r="AX993" s="363"/>
    </row>
    <row r="994" spans="1:50" ht="26.25" customHeight="1" x14ac:dyDescent="0.15">
      <c r="A994" s="1069">
        <v>1</v>
      </c>
      <c r="B994" s="10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9">
        <v>2</v>
      </c>
      <c r="B995" s="10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9">
        <v>3</v>
      </c>
      <c r="B996" s="10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9">
        <v>4</v>
      </c>
      <c r="B997" s="10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9">
        <v>5</v>
      </c>
      <c r="B998" s="10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9">
        <v>6</v>
      </c>
      <c r="B999" s="106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9">
        <v>7</v>
      </c>
      <c r="B1000" s="106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9">
        <v>8</v>
      </c>
      <c r="B1001" s="106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9">
        <v>9</v>
      </c>
      <c r="B1002" s="106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9">
        <v>10</v>
      </c>
      <c r="B1003" s="106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9">
        <v>11</v>
      </c>
      <c r="B1004" s="106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9">
        <v>12</v>
      </c>
      <c r="B1005" s="106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9">
        <v>13</v>
      </c>
      <c r="B1006" s="106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9">
        <v>14</v>
      </c>
      <c r="B1007" s="106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9">
        <v>15</v>
      </c>
      <c r="B1008" s="106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9">
        <v>16</v>
      </c>
      <c r="B1009" s="106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9">
        <v>17</v>
      </c>
      <c r="B1010" s="106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9">
        <v>18</v>
      </c>
      <c r="B1011" s="106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9">
        <v>19</v>
      </c>
      <c r="B1012" s="10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9">
        <v>20</v>
      </c>
      <c r="B1013" s="10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9">
        <v>21</v>
      </c>
      <c r="B1014" s="10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9">
        <v>22</v>
      </c>
      <c r="B1015" s="10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9">
        <v>23</v>
      </c>
      <c r="B1016" s="10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9">
        <v>24</v>
      </c>
      <c r="B1017" s="10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9">
        <v>25</v>
      </c>
      <c r="B1018" s="10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9">
        <v>26</v>
      </c>
      <c r="B1019" s="10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9">
        <v>27</v>
      </c>
      <c r="B1020" s="10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9">
        <v>28</v>
      </c>
      <c r="B1021" s="10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9">
        <v>29</v>
      </c>
      <c r="B1022" s="10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9">
        <v>30</v>
      </c>
      <c r="B1023" s="10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430</v>
      </c>
      <c r="K1026" s="358"/>
      <c r="L1026" s="358"/>
      <c r="M1026" s="358"/>
      <c r="N1026" s="358"/>
      <c r="O1026" s="358"/>
      <c r="P1026" s="359" t="s">
        <v>27</v>
      </c>
      <c r="Q1026" s="359"/>
      <c r="R1026" s="359"/>
      <c r="S1026" s="359"/>
      <c r="T1026" s="359"/>
      <c r="U1026" s="359"/>
      <c r="V1026" s="359"/>
      <c r="W1026" s="359"/>
      <c r="X1026" s="359"/>
      <c r="Y1026" s="360" t="s">
        <v>491</v>
      </c>
      <c r="Z1026" s="361"/>
      <c r="AA1026" s="361"/>
      <c r="AB1026" s="361"/>
      <c r="AC1026" s="142" t="s">
        <v>474</v>
      </c>
      <c r="AD1026" s="142"/>
      <c r="AE1026" s="142"/>
      <c r="AF1026" s="142"/>
      <c r="AG1026" s="142"/>
      <c r="AH1026" s="360" t="s">
        <v>390</v>
      </c>
      <c r="AI1026" s="357"/>
      <c r="AJ1026" s="357"/>
      <c r="AK1026" s="357"/>
      <c r="AL1026" s="357" t="s">
        <v>21</v>
      </c>
      <c r="AM1026" s="357"/>
      <c r="AN1026" s="357"/>
      <c r="AO1026" s="362"/>
      <c r="AP1026" s="363" t="s">
        <v>431</v>
      </c>
      <c r="AQ1026" s="363"/>
      <c r="AR1026" s="363"/>
      <c r="AS1026" s="363"/>
      <c r="AT1026" s="363"/>
      <c r="AU1026" s="363"/>
      <c r="AV1026" s="363"/>
      <c r="AW1026" s="363"/>
      <c r="AX1026" s="363"/>
    </row>
    <row r="1027" spans="1:50" ht="26.25" customHeight="1" x14ac:dyDescent="0.15">
      <c r="A1027" s="1069">
        <v>1</v>
      </c>
      <c r="B1027" s="10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9">
        <v>2</v>
      </c>
      <c r="B1028" s="10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9">
        <v>3</v>
      </c>
      <c r="B1029" s="10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9">
        <v>4</v>
      </c>
      <c r="B1030" s="10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9">
        <v>5</v>
      </c>
      <c r="B1031" s="10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9">
        <v>6</v>
      </c>
      <c r="B1032" s="106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9">
        <v>7</v>
      </c>
      <c r="B1033" s="106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9">
        <v>8</v>
      </c>
      <c r="B1034" s="106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9">
        <v>9</v>
      </c>
      <c r="B1035" s="106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9">
        <v>10</v>
      </c>
      <c r="B1036" s="106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9">
        <v>11</v>
      </c>
      <c r="B1037" s="106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9">
        <v>12</v>
      </c>
      <c r="B1038" s="106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9">
        <v>13</v>
      </c>
      <c r="B1039" s="106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9">
        <v>14</v>
      </c>
      <c r="B1040" s="106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9">
        <v>15</v>
      </c>
      <c r="B1041" s="106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9">
        <v>16</v>
      </c>
      <c r="B1042" s="106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9">
        <v>17</v>
      </c>
      <c r="B1043" s="106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9">
        <v>18</v>
      </c>
      <c r="B1044" s="106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9">
        <v>19</v>
      </c>
      <c r="B1045" s="106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9">
        <v>20</v>
      </c>
      <c r="B1046" s="106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9">
        <v>21</v>
      </c>
      <c r="B1047" s="10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9">
        <v>22</v>
      </c>
      <c r="B1048" s="10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9">
        <v>23</v>
      </c>
      <c r="B1049" s="10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9">
        <v>24</v>
      </c>
      <c r="B1050" s="10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9">
        <v>25</v>
      </c>
      <c r="B1051" s="10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9">
        <v>26</v>
      </c>
      <c r="B1052" s="10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9">
        <v>27</v>
      </c>
      <c r="B1053" s="10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9">
        <v>28</v>
      </c>
      <c r="B1054" s="10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9">
        <v>29</v>
      </c>
      <c r="B1055" s="10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9">
        <v>30</v>
      </c>
      <c r="B1056" s="10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430</v>
      </c>
      <c r="K1059" s="358"/>
      <c r="L1059" s="358"/>
      <c r="M1059" s="358"/>
      <c r="N1059" s="358"/>
      <c r="O1059" s="358"/>
      <c r="P1059" s="359" t="s">
        <v>27</v>
      </c>
      <c r="Q1059" s="359"/>
      <c r="R1059" s="359"/>
      <c r="S1059" s="359"/>
      <c r="T1059" s="359"/>
      <c r="U1059" s="359"/>
      <c r="V1059" s="359"/>
      <c r="W1059" s="359"/>
      <c r="X1059" s="359"/>
      <c r="Y1059" s="360" t="s">
        <v>491</v>
      </c>
      <c r="Z1059" s="361"/>
      <c r="AA1059" s="361"/>
      <c r="AB1059" s="361"/>
      <c r="AC1059" s="142" t="s">
        <v>474</v>
      </c>
      <c r="AD1059" s="142"/>
      <c r="AE1059" s="142"/>
      <c r="AF1059" s="142"/>
      <c r="AG1059" s="142"/>
      <c r="AH1059" s="360" t="s">
        <v>390</v>
      </c>
      <c r="AI1059" s="357"/>
      <c r="AJ1059" s="357"/>
      <c r="AK1059" s="357"/>
      <c r="AL1059" s="357" t="s">
        <v>21</v>
      </c>
      <c r="AM1059" s="357"/>
      <c r="AN1059" s="357"/>
      <c r="AO1059" s="362"/>
      <c r="AP1059" s="363" t="s">
        <v>431</v>
      </c>
      <c r="AQ1059" s="363"/>
      <c r="AR1059" s="363"/>
      <c r="AS1059" s="363"/>
      <c r="AT1059" s="363"/>
      <c r="AU1059" s="363"/>
      <c r="AV1059" s="363"/>
      <c r="AW1059" s="363"/>
      <c r="AX1059" s="363"/>
    </row>
    <row r="1060" spans="1:50" ht="26.25" customHeight="1" x14ac:dyDescent="0.15">
      <c r="A1060" s="1069">
        <v>1</v>
      </c>
      <c r="B1060" s="10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9">
        <v>2</v>
      </c>
      <c r="B1061" s="10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9">
        <v>3</v>
      </c>
      <c r="B1062" s="10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9">
        <v>4</v>
      </c>
      <c r="B1063" s="10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9">
        <v>5</v>
      </c>
      <c r="B1064" s="10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9">
        <v>6</v>
      </c>
      <c r="B1065" s="106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9">
        <v>7</v>
      </c>
      <c r="B1066" s="106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9">
        <v>8</v>
      </c>
      <c r="B1067" s="106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9">
        <v>9</v>
      </c>
      <c r="B1068" s="106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9">
        <v>10</v>
      </c>
      <c r="B1069" s="106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9">
        <v>11</v>
      </c>
      <c r="B1070" s="106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9">
        <v>12</v>
      </c>
      <c r="B1071" s="106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9">
        <v>13</v>
      </c>
      <c r="B1072" s="106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9">
        <v>14</v>
      </c>
      <c r="B1073" s="106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9">
        <v>15</v>
      </c>
      <c r="B1074" s="106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9">
        <v>16</v>
      </c>
      <c r="B1075" s="106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9">
        <v>17</v>
      </c>
      <c r="B1076" s="106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9">
        <v>18</v>
      </c>
      <c r="B1077" s="106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9">
        <v>19</v>
      </c>
      <c r="B1078" s="106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9">
        <v>20</v>
      </c>
      <c r="B1079" s="106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9">
        <v>21</v>
      </c>
      <c r="B1080" s="10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9">
        <v>22</v>
      </c>
      <c r="B1081" s="10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9">
        <v>23</v>
      </c>
      <c r="B1082" s="10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9">
        <v>24</v>
      </c>
      <c r="B1083" s="10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9">
        <v>25</v>
      </c>
      <c r="B1084" s="10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9">
        <v>26</v>
      </c>
      <c r="B1085" s="10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9">
        <v>27</v>
      </c>
      <c r="B1086" s="10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9">
        <v>28</v>
      </c>
      <c r="B1087" s="10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9">
        <v>29</v>
      </c>
      <c r="B1088" s="10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9">
        <v>30</v>
      </c>
      <c r="B1089" s="10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430</v>
      </c>
      <c r="K1092" s="358"/>
      <c r="L1092" s="358"/>
      <c r="M1092" s="358"/>
      <c r="N1092" s="358"/>
      <c r="O1092" s="358"/>
      <c r="P1092" s="359" t="s">
        <v>27</v>
      </c>
      <c r="Q1092" s="359"/>
      <c r="R1092" s="359"/>
      <c r="S1092" s="359"/>
      <c r="T1092" s="359"/>
      <c r="U1092" s="359"/>
      <c r="V1092" s="359"/>
      <c r="W1092" s="359"/>
      <c r="X1092" s="359"/>
      <c r="Y1092" s="360" t="s">
        <v>491</v>
      </c>
      <c r="Z1092" s="361"/>
      <c r="AA1092" s="361"/>
      <c r="AB1092" s="361"/>
      <c r="AC1092" s="142" t="s">
        <v>474</v>
      </c>
      <c r="AD1092" s="142"/>
      <c r="AE1092" s="142"/>
      <c r="AF1092" s="142"/>
      <c r="AG1092" s="142"/>
      <c r="AH1092" s="360" t="s">
        <v>390</v>
      </c>
      <c r="AI1092" s="357"/>
      <c r="AJ1092" s="357"/>
      <c r="AK1092" s="357"/>
      <c r="AL1092" s="357" t="s">
        <v>21</v>
      </c>
      <c r="AM1092" s="357"/>
      <c r="AN1092" s="357"/>
      <c r="AO1092" s="362"/>
      <c r="AP1092" s="363" t="s">
        <v>431</v>
      </c>
      <c r="AQ1092" s="363"/>
      <c r="AR1092" s="363"/>
      <c r="AS1092" s="363"/>
      <c r="AT1092" s="363"/>
      <c r="AU1092" s="363"/>
      <c r="AV1092" s="363"/>
      <c r="AW1092" s="363"/>
      <c r="AX1092" s="363"/>
    </row>
    <row r="1093" spans="1:50" ht="26.25" customHeight="1" x14ac:dyDescent="0.15">
      <c r="A1093" s="1069">
        <v>1</v>
      </c>
      <c r="B1093" s="10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9">
        <v>2</v>
      </c>
      <c r="B1094" s="10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9">
        <v>3</v>
      </c>
      <c r="B1095" s="10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9">
        <v>4</v>
      </c>
      <c r="B1096" s="10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9">
        <v>5</v>
      </c>
      <c r="B1097" s="10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9">
        <v>6</v>
      </c>
      <c r="B1098" s="106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9">
        <v>7</v>
      </c>
      <c r="B1099" s="106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9">
        <v>8</v>
      </c>
      <c r="B1100" s="106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9">
        <v>9</v>
      </c>
      <c r="B1101" s="106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9">
        <v>10</v>
      </c>
      <c r="B1102" s="106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9">
        <v>11</v>
      </c>
      <c r="B1103" s="106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9">
        <v>12</v>
      </c>
      <c r="B1104" s="106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9">
        <v>13</v>
      </c>
      <c r="B1105" s="106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9">
        <v>14</v>
      </c>
      <c r="B1106" s="106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9">
        <v>15</v>
      </c>
      <c r="B1107" s="106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9">
        <v>16</v>
      </c>
      <c r="B1108" s="106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9">
        <v>17</v>
      </c>
      <c r="B1109" s="106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9">
        <v>18</v>
      </c>
      <c r="B1110" s="106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9">
        <v>19</v>
      </c>
      <c r="B1111" s="106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9">
        <v>20</v>
      </c>
      <c r="B1112" s="106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9">
        <v>21</v>
      </c>
      <c r="B1113" s="106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9">
        <v>22</v>
      </c>
      <c r="B1114" s="106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9">
        <v>23</v>
      </c>
      <c r="B1115" s="106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9">
        <v>24</v>
      </c>
      <c r="B1116" s="106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9">
        <v>25</v>
      </c>
      <c r="B1117" s="106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9">
        <v>26</v>
      </c>
      <c r="B1118" s="106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9">
        <v>27</v>
      </c>
      <c r="B1119" s="106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9">
        <v>28</v>
      </c>
      <c r="B1120" s="106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9">
        <v>29</v>
      </c>
      <c r="B1121" s="106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9">
        <v>30</v>
      </c>
      <c r="B1122" s="106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430</v>
      </c>
      <c r="K1125" s="358"/>
      <c r="L1125" s="358"/>
      <c r="M1125" s="358"/>
      <c r="N1125" s="358"/>
      <c r="O1125" s="358"/>
      <c r="P1125" s="359" t="s">
        <v>27</v>
      </c>
      <c r="Q1125" s="359"/>
      <c r="R1125" s="359"/>
      <c r="S1125" s="359"/>
      <c r="T1125" s="359"/>
      <c r="U1125" s="359"/>
      <c r="V1125" s="359"/>
      <c r="W1125" s="359"/>
      <c r="X1125" s="359"/>
      <c r="Y1125" s="360" t="s">
        <v>491</v>
      </c>
      <c r="Z1125" s="361"/>
      <c r="AA1125" s="361"/>
      <c r="AB1125" s="361"/>
      <c r="AC1125" s="142" t="s">
        <v>474</v>
      </c>
      <c r="AD1125" s="142"/>
      <c r="AE1125" s="142"/>
      <c r="AF1125" s="142"/>
      <c r="AG1125" s="142"/>
      <c r="AH1125" s="360" t="s">
        <v>390</v>
      </c>
      <c r="AI1125" s="357"/>
      <c r="AJ1125" s="357"/>
      <c r="AK1125" s="357"/>
      <c r="AL1125" s="357" t="s">
        <v>21</v>
      </c>
      <c r="AM1125" s="357"/>
      <c r="AN1125" s="357"/>
      <c r="AO1125" s="362"/>
      <c r="AP1125" s="363" t="s">
        <v>431</v>
      </c>
      <c r="AQ1125" s="363"/>
      <c r="AR1125" s="363"/>
      <c r="AS1125" s="363"/>
      <c r="AT1125" s="363"/>
      <c r="AU1125" s="363"/>
      <c r="AV1125" s="363"/>
      <c r="AW1125" s="363"/>
      <c r="AX1125" s="363"/>
    </row>
    <row r="1126" spans="1:50" ht="26.25" customHeight="1" x14ac:dyDescent="0.15">
      <c r="A1126" s="1069">
        <v>1</v>
      </c>
      <c r="B1126" s="106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9">
        <v>2</v>
      </c>
      <c r="B1127" s="106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9">
        <v>3</v>
      </c>
      <c r="B1128" s="106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9">
        <v>4</v>
      </c>
      <c r="B1129" s="106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9">
        <v>5</v>
      </c>
      <c r="B1130" s="106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9">
        <v>6</v>
      </c>
      <c r="B1131" s="106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9">
        <v>7</v>
      </c>
      <c r="B1132" s="106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9">
        <v>8</v>
      </c>
      <c r="B1133" s="106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9">
        <v>9</v>
      </c>
      <c r="B1134" s="106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9">
        <v>10</v>
      </c>
      <c r="B1135" s="106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9">
        <v>11</v>
      </c>
      <c r="B1136" s="106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9">
        <v>12</v>
      </c>
      <c r="B1137" s="106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9">
        <v>13</v>
      </c>
      <c r="B1138" s="106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9">
        <v>14</v>
      </c>
      <c r="B1139" s="106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9">
        <v>15</v>
      </c>
      <c r="B1140" s="106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9">
        <v>16</v>
      </c>
      <c r="B1141" s="106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9">
        <v>17</v>
      </c>
      <c r="B1142" s="106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9">
        <v>18</v>
      </c>
      <c r="B1143" s="106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9">
        <v>19</v>
      </c>
      <c r="B1144" s="106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9">
        <v>20</v>
      </c>
      <c r="B1145" s="106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9">
        <v>21</v>
      </c>
      <c r="B1146" s="106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9">
        <v>22</v>
      </c>
      <c r="B1147" s="106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9">
        <v>23</v>
      </c>
      <c r="B1148" s="106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9">
        <v>24</v>
      </c>
      <c r="B1149" s="106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9">
        <v>25</v>
      </c>
      <c r="B1150" s="106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9">
        <v>26</v>
      </c>
      <c r="B1151" s="106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9">
        <v>27</v>
      </c>
      <c r="B1152" s="106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9">
        <v>28</v>
      </c>
      <c r="B1153" s="106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9">
        <v>29</v>
      </c>
      <c r="B1154" s="106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9">
        <v>30</v>
      </c>
      <c r="B1155" s="106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430</v>
      </c>
      <c r="K1158" s="358"/>
      <c r="L1158" s="358"/>
      <c r="M1158" s="358"/>
      <c r="N1158" s="358"/>
      <c r="O1158" s="358"/>
      <c r="P1158" s="359" t="s">
        <v>27</v>
      </c>
      <c r="Q1158" s="359"/>
      <c r="R1158" s="359"/>
      <c r="S1158" s="359"/>
      <c r="T1158" s="359"/>
      <c r="U1158" s="359"/>
      <c r="V1158" s="359"/>
      <c r="W1158" s="359"/>
      <c r="X1158" s="359"/>
      <c r="Y1158" s="360" t="s">
        <v>491</v>
      </c>
      <c r="Z1158" s="361"/>
      <c r="AA1158" s="361"/>
      <c r="AB1158" s="361"/>
      <c r="AC1158" s="142" t="s">
        <v>474</v>
      </c>
      <c r="AD1158" s="142"/>
      <c r="AE1158" s="142"/>
      <c r="AF1158" s="142"/>
      <c r="AG1158" s="142"/>
      <c r="AH1158" s="360" t="s">
        <v>390</v>
      </c>
      <c r="AI1158" s="357"/>
      <c r="AJ1158" s="357"/>
      <c r="AK1158" s="357"/>
      <c r="AL1158" s="357" t="s">
        <v>21</v>
      </c>
      <c r="AM1158" s="357"/>
      <c r="AN1158" s="357"/>
      <c r="AO1158" s="362"/>
      <c r="AP1158" s="363" t="s">
        <v>431</v>
      </c>
      <c r="AQ1158" s="363"/>
      <c r="AR1158" s="363"/>
      <c r="AS1158" s="363"/>
      <c r="AT1158" s="363"/>
      <c r="AU1158" s="363"/>
      <c r="AV1158" s="363"/>
      <c r="AW1158" s="363"/>
      <c r="AX1158" s="363"/>
    </row>
    <row r="1159" spans="1:50" ht="26.25" customHeight="1" x14ac:dyDescent="0.15">
      <c r="A1159" s="1069">
        <v>1</v>
      </c>
      <c r="B1159" s="106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9">
        <v>2</v>
      </c>
      <c r="B1160" s="106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9">
        <v>3</v>
      </c>
      <c r="B1161" s="106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9">
        <v>4</v>
      </c>
      <c r="B1162" s="106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9">
        <v>5</v>
      </c>
      <c r="B1163" s="106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9">
        <v>6</v>
      </c>
      <c r="B1164" s="106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9">
        <v>7</v>
      </c>
      <c r="B1165" s="106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9">
        <v>8</v>
      </c>
      <c r="B1166" s="106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9">
        <v>9</v>
      </c>
      <c r="B1167" s="106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9">
        <v>10</v>
      </c>
      <c r="B1168" s="106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9">
        <v>11</v>
      </c>
      <c r="B1169" s="106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9">
        <v>12</v>
      </c>
      <c r="B1170" s="106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9">
        <v>13</v>
      </c>
      <c r="B1171" s="106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9">
        <v>14</v>
      </c>
      <c r="B1172" s="106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9">
        <v>15</v>
      </c>
      <c r="B1173" s="106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9">
        <v>16</v>
      </c>
      <c r="B1174" s="106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9">
        <v>17</v>
      </c>
      <c r="B1175" s="106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9">
        <v>18</v>
      </c>
      <c r="B1176" s="106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9">
        <v>19</v>
      </c>
      <c r="B1177" s="106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9">
        <v>20</v>
      </c>
      <c r="B1178" s="106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9">
        <v>21</v>
      </c>
      <c r="B1179" s="106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9">
        <v>22</v>
      </c>
      <c r="B1180" s="106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9">
        <v>23</v>
      </c>
      <c r="B1181" s="106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9">
        <v>24</v>
      </c>
      <c r="B1182" s="106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9">
        <v>25</v>
      </c>
      <c r="B1183" s="106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9">
        <v>26</v>
      </c>
      <c r="B1184" s="106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9">
        <v>27</v>
      </c>
      <c r="B1185" s="106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9">
        <v>28</v>
      </c>
      <c r="B1186" s="106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9">
        <v>29</v>
      </c>
      <c r="B1187" s="106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9">
        <v>30</v>
      </c>
      <c r="B1188" s="106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430</v>
      </c>
      <c r="K1191" s="358"/>
      <c r="L1191" s="358"/>
      <c r="M1191" s="358"/>
      <c r="N1191" s="358"/>
      <c r="O1191" s="358"/>
      <c r="P1191" s="359" t="s">
        <v>27</v>
      </c>
      <c r="Q1191" s="359"/>
      <c r="R1191" s="359"/>
      <c r="S1191" s="359"/>
      <c r="T1191" s="359"/>
      <c r="U1191" s="359"/>
      <c r="V1191" s="359"/>
      <c r="W1191" s="359"/>
      <c r="X1191" s="359"/>
      <c r="Y1191" s="360" t="s">
        <v>491</v>
      </c>
      <c r="Z1191" s="361"/>
      <c r="AA1191" s="361"/>
      <c r="AB1191" s="361"/>
      <c r="AC1191" s="142" t="s">
        <v>474</v>
      </c>
      <c r="AD1191" s="142"/>
      <c r="AE1191" s="142"/>
      <c r="AF1191" s="142"/>
      <c r="AG1191" s="142"/>
      <c r="AH1191" s="360" t="s">
        <v>390</v>
      </c>
      <c r="AI1191" s="357"/>
      <c r="AJ1191" s="357"/>
      <c r="AK1191" s="357"/>
      <c r="AL1191" s="357" t="s">
        <v>21</v>
      </c>
      <c r="AM1191" s="357"/>
      <c r="AN1191" s="357"/>
      <c r="AO1191" s="362"/>
      <c r="AP1191" s="363" t="s">
        <v>431</v>
      </c>
      <c r="AQ1191" s="363"/>
      <c r="AR1191" s="363"/>
      <c r="AS1191" s="363"/>
      <c r="AT1191" s="363"/>
      <c r="AU1191" s="363"/>
      <c r="AV1191" s="363"/>
      <c r="AW1191" s="363"/>
      <c r="AX1191" s="363"/>
    </row>
    <row r="1192" spans="1:50" ht="26.25" customHeight="1" x14ac:dyDescent="0.15">
      <c r="A1192" s="1069">
        <v>1</v>
      </c>
      <c r="B1192" s="106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9">
        <v>2</v>
      </c>
      <c r="B1193" s="106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9">
        <v>3</v>
      </c>
      <c r="B1194" s="106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9">
        <v>4</v>
      </c>
      <c r="B1195" s="106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9">
        <v>5</v>
      </c>
      <c r="B1196" s="106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9">
        <v>6</v>
      </c>
      <c r="B1197" s="106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9">
        <v>7</v>
      </c>
      <c r="B1198" s="106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9">
        <v>8</v>
      </c>
      <c r="B1199" s="106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9">
        <v>9</v>
      </c>
      <c r="B1200" s="106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9">
        <v>10</v>
      </c>
      <c r="B1201" s="106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9">
        <v>11</v>
      </c>
      <c r="B1202" s="106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9">
        <v>12</v>
      </c>
      <c r="B1203" s="106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9">
        <v>13</v>
      </c>
      <c r="B1204" s="106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9">
        <v>14</v>
      </c>
      <c r="B1205" s="106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9">
        <v>15</v>
      </c>
      <c r="B1206" s="106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9">
        <v>16</v>
      </c>
      <c r="B1207" s="106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9">
        <v>17</v>
      </c>
      <c r="B1208" s="106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9">
        <v>18</v>
      </c>
      <c r="B1209" s="106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9">
        <v>19</v>
      </c>
      <c r="B1210" s="106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9">
        <v>20</v>
      </c>
      <c r="B1211" s="106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9">
        <v>21</v>
      </c>
      <c r="B1212" s="106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9">
        <v>22</v>
      </c>
      <c r="B1213" s="106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9">
        <v>23</v>
      </c>
      <c r="B1214" s="106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9">
        <v>24</v>
      </c>
      <c r="B1215" s="106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9">
        <v>25</v>
      </c>
      <c r="B1216" s="106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9">
        <v>26</v>
      </c>
      <c r="B1217" s="106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9">
        <v>27</v>
      </c>
      <c r="B1218" s="106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9">
        <v>28</v>
      </c>
      <c r="B1219" s="106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9">
        <v>29</v>
      </c>
      <c r="B1220" s="106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9">
        <v>30</v>
      </c>
      <c r="B1221" s="106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430</v>
      </c>
      <c r="K1224" s="358"/>
      <c r="L1224" s="358"/>
      <c r="M1224" s="358"/>
      <c r="N1224" s="358"/>
      <c r="O1224" s="358"/>
      <c r="P1224" s="359" t="s">
        <v>27</v>
      </c>
      <c r="Q1224" s="359"/>
      <c r="R1224" s="359"/>
      <c r="S1224" s="359"/>
      <c r="T1224" s="359"/>
      <c r="U1224" s="359"/>
      <c r="V1224" s="359"/>
      <c r="W1224" s="359"/>
      <c r="X1224" s="359"/>
      <c r="Y1224" s="360" t="s">
        <v>491</v>
      </c>
      <c r="Z1224" s="361"/>
      <c r="AA1224" s="361"/>
      <c r="AB1224" s="361"/>
      <c r="AC1224" s="142" t="s">
        <v>474</v>
      </c>
      <c r="AD1224" s="142"/>
      <c r="AE1224" s="142"/>
      <c r="AF1224" s="142"/>
      <c r="AG1224" s="142"/>
      <c r="AH1224" s="360" t="s">
        <v>390</v>
      </c>
      <c r="AI1224" s="357"/>
      <c r="AJ1224" s="357"/>
      <c r="AK1224" s="357"/>
      <c r="AL1224" s="357" t="s">
        <v>21</v>
      </c>
      <c r="AM1224" s="357"/>
      <c r="AN1224" s="357"/>
      <c r="AO1224" s="362"/>
      <c r="AP1224" s="363" t="s">
        <v>431</v>
      </c>
      <c r="AQ1224" s="363"/>
      <c r="AR1224" s="363"/>
      <c r="AS1224" s="363"/>
      <c r="AT1224" s="363"/>
      <c r="AU1224" s="363"/>
      <c r="AV1224" s="363"/>
      <c r="AW1224" s="363"/>
      <c r="AX1224" s="363"/>
    </row>
    <row r="1225" spans="1:50" ht="26.25" customHeight="1" x14ac:dyDescent="0.15">
      <c r="A1225" s="1069">
        <v>1</v>
      </c>
      <c r="B1225" s="106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9">
        <v>2</v>
      </c>
      <c r="B1226" s="106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9">
        <v>3</v>
      </c>
      <c r="B1227" s="106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9">
        <v>4</v>
      </c>
      <c r="B1228" s="106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9">
        <v>5</v>
      </c>
      <c r="B1229" s="106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9">
        <v>6</v>
      </c>
      <c r="B1230" s="106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9">
        <v>7</v>
      </c>
      <c r="B1231" s="106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9">
        <v>8</v>
      </c>
      <c r="B1232" s="106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9">
        <v>9</v>
      </c>
      <c r="B1233" s="106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9">
        <v>10</v>
      </c>
      <c r="B1234" s="106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9">
        <v>11</v>
      </c>
      <c r="B1235" s="106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9">
        <v>12</v>
      </c>
      <c r="B1236" s="106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9">
        <v>13</v>
      </c>
      <c r="B1237" s="106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9">
        <v>14</v>
      </c>
      <c r="B1238" s="106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9">
        <v>15</v>
      </c>
      <c r="B1239" s="106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9">
        <v>16</v>
      </c>
      <c r="B1240" s="106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9">
        <v>17</v>
      </c>
      <c r="B1241" s="106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9">
        <v>18</v>
      </c>
      <c r="B1242" s="106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9">
        <v>19</v>
      </c>
      <c r="B1243" s="106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9">
        <v>20</v>
      </c>
      <c r="B1244" s="106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9">
        <v>21</v>
      </c>
      <c r="B1245" s="106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9">
        <v>22</v>
      </c>
      <c r="B1246" s="106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9">
        <v>23</v>
      </c>
      <c r="B1247" s="106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9">
        <v>24</v>
      </c>
      <c r="B1248" s="106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9">
        <v>25</v>
      </c>
      <c r="B1249" s="106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9">
        <v>26</v>
      </c>
      <c r="B1250" s="106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9">
        <v>27</v>
      </c>
      <c r="B1251" s="106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9">
        <v>28</v>
      </c>
      <c r="B1252" s="106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9">
        <v>29</v>
      </c>
      <c r="B1253" s="106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9">
        <v>30</v>
      </c>
      <c r="B1254" s="106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430</v>
      </c>
      <c r="K1257" s="358"/>
      <c r="L1257" s="358"/>
      <c r="M1257" s="358"/>
      <c r="N1257" s="358"/>
      <c r="O1257" s="358"/>
      <c r="P1257" s="359" t="s">
        <v>27</v>
      </c>
      <c r="Q1257" s="359"/>
      <c r="R1257" s="359"/>
      <c r="S1257" s="359"/>
      <c r="T1257" s="359"/>
      <c r="U1257" s="359"/>
      <c r="V1257" s="359"/>
      <c r="W1257" s="359"/>
      <c r="X1257" s="359"/>
      <c r="Y1257" s="360" t="s">
        <v>491</v>
      </c>
      <c r="Z1257" s="361"/>
      <c r="AA1257" s="361"/>
      <c r="AB1257" s="361"/>
      <c r="AC1257" s="142" t="s">
        <v>474</v>
      </c>
      <c r="AD1257" s="142"/>
      <c r="AE1257" s="142"/>
      <c r="AF1257" s="142"/>
      <c r="AG1257" s="142"/>
      <c r="AH1257" s="360" t="s">
        <v>390</v>
      </c>
      <c r="AI1257" s="357"/>
      <c r="AJ1257" s="357"/>
      <c r="AK1257" s="357"/>
      <c r="AL1257" s="357" t="s">
        <v>21</v>
      </c>
      <c r="AM1257" s="357"/>
      <c r="AN1257" s="357"/>
      <c r="AO1257" s="362"/>
      <c r="AP1257" s="363" t="s">
        <v>431</v>
      </c>
      <c r="AQ1257" s="363"/>
      <c r="AR1257" s="363"/>
      <c r="AS1257" s="363"/>
      <c r="AT1257" s="363"/>
      <c r="AU1257" s="363"/>
      <c r="AV1257" s="363"/>
      <c r="AW1257" s="363"/>
      <c r="AX1257" s="363"/>
    </row>
    <row r="1258" spans="1:50" ht="26.25" customHeight="1" x14ac:dyDescent="0.15">
      <c r="A1258" s="1069">
        <v>1</v>
      </c>
      <c r="B1258" s="106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9">
        <v>2</v>
      </c>
      <c r="B1259" s="106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9">
        <v>3</v>
      </c>
      <c r="B1260" s="106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9">
        <v>4</v>
      </c>
      <c r="B1261" s="106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9">
        <v>5</v>
      </c>
      <c r="B1262" s="106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9">
        <v>6</v>
      </c>
      <c r="B1263" s="106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9">
        <v>7</v>
      </c>
      <c r="B1264" s="106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9">
        <v>8</v>
      </c>
      <c r="B1265" s="106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9">
        <v>9</v>
      </c>
      <c r="B1266" s="106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9">
        <v>10</v>
      </c>
      <c r="B1267" s="106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9">
        <v>11</v>
      </c>
      <c r="B1268" s="106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9">
        <v>12</v>
      </c>
      <c r="B1269" s="106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9">
        <v>13</v>
      </c>
      <c r="B1270" s="106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9">
        <v>14</v>
      </c>
      <c r="B1271" s="106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9">
        <v>15</v>
      </c>
      <c r="B1272" s="106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9">
        <v>16</v>
      </c>
      <c r="B1273" s="106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9">
        <v>17</v>
      </c>
      <c r="B1274" s="106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9">
        <v>18</v>
      </c>
      <c r="B1275" s="106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9">
        <v>19</v>
      </c>
      <c r="B1276" s="106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9">
        <v>20</v>
      </c>
      <c r="B1277" s="106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9">
        <v>21</v>
      </c>
      <c r="B1278" s="106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9">
        <v>22</v>
      </c>
      <c r="B1279" s="106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9">
        <v>23</v>
      </c>
      <c r="B1280" s="106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9">
        <v>24</v>
      </c>
      <c r="B1281" s="106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9">
        <v>25</v>
      </c>
      <c r="B1282" s="106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9">
        <v>26</v>
      </c>
      <c r="B1283" s="106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9">
        <v>27</v>
      </c>
      <c r="B1284" s="106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9">
        <v>28</v>
      </c>
      <c r="B1285" s="106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9">
        <v>29</v>
      </c>
      <c r="B1286" s="106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9">
        <v>30</v>
      </c>
      <c r="B1287" s="106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430</v>
      </c>
      <c r="K1290" s="358"/>
      <c r="L1290" s="358"/>
      <c r="M1290" s="358"/>
      <c r="N1290" s="358"/>
      <c r="O1290" s="358"/>
      <c r="P1290" s="359" t="s">
        <v>27</v>
      </c>
      <c r="Q1290" s="359"/>
      <c r="R1290" s="359"/>
      <c r="S1290" s="359"/>
      <c r="T1290" s="359"/>
      <c r="U1290" s="359"/>
      <c r="V1290" s="359"/>
      <c r="W1290" s="359"/>
      <c r="X1290" s="359"/>
      <c r="Y1290" s="360" t="s">
        <v>491</v>
      </c>
      <c r="Z1290" s="361"/>
      <c r="AA1290" s="361"/>
      <c r="AB1290" s="361"/>
      <c r="AC1290" s="142" t="s">
        <v>474</v>
      </c>
      <c r="AD1290" s="142"/>
      <c r="AE1290" s="142"/>
      <c r="AF1290" s="142"/>
      <c r="AG1290" s="142"/>
      <c r="AH1290" s="360" t="s">
        <v>390</v>
      </c>
      <c r="AI1290" s="357"/>
      <c r="AJ1290" s="357"/>
      <c r="AK1290" s="357"/>
      <c r="AL1290" s="357" t="s">
        <v>21</v>
      </c>
      <c r="AM1290" s="357"/>
      <c r="AN1290" s="357"/>
      <c r="AO1290" s="362"/>
      <c r="AP1290" s="363" t="s">
        <v>431</v>
      </c>
      <c r="AQ1290" s="363"/>
      <c r="AR1290" s="363"/>
      <c r="AS1290" s="363"/>
      <c r="AT1290" s="363"/>
      <c r="AU1290" s="363"/>
      <c r="AV1290" s="363"/>
      <c r="AW1290" s="363"/>
      <c r="AX1290" s="363"/>
    </row>
    <row r="1291" spans="1:50" ht="26.25" customHeight="1" x14ac:dyDescent="0.15">
      <c r="A1291" s="1069">
        <v>1</v>
      </c>
      <c r="B1291" s="106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9">
        <v>2</v>
      </c>
      <c r="B1292" s="106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9">
        <v>3</v>
      </c>
      <c r="B1293" s="106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9">
        <v>4</v>
      </c>
      <c r="B1294" s="106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9">
        <v>5</v>
      </c>
      <c r="B1295" s="106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9">
        <v>6</v>
      </c>
      <c r="B1296" s="106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9">
        <v>7</v>
      </c>
      <c r="B1297" s="106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9">
        <v>8</v>
      </c>
      <c r="B1298" s="106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9">
        <v>9</v>
      </c>
      <c r="B1299" s="106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9">
        <v>10</v>
      </c>
      <c r="B1300" s="106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9">
        <v>11</v>
      </c>
      <c r="B1301" s="106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9">
        <v>12</v>
      </c>
      <c r="B1302" s="106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9">
        <v>13</v>
      </c>
      <c r="B1303" s="106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9">
        <v>14</v>
      </c>
      <c r="B1304" s="106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9">
        <v>15</v>
      </c>
      <c r="B1305" s="106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9">
        <v>16</v>
      </c>
      <c r="B1306" s="106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9">
        <v>17</v>
      </c>
      <c r="B1307" s="106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9">
        <v>18</v>
      </c>
      <c r="B1308" s="106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9">
        <v>19</v>
      </c>
      <c r="B1309" s="106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9">
        <v>20</v>
      </c>
      <c r="B1310" s="106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9">
        <v>21</v>
      </c>
      <c r="B1311" s="106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9">
        <v>22</v>
      </c>
      <c r="B1312" s="106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9">
        <v>23</v>
      </c>
      <c r="B1313" s="106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9">
        <v>24</v>
      </c>
      <c r="B1314" s="106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9">
        <v>25</v>
      </c>
      <c r="B1315" s="106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9">
        <v>26</v>
      </c>
      <c r="B1316" s="106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9">
        <v>27</v>
      </c>
      <c r="B1317" s="106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9">
        <v>28</v>
      </c>
      <c r="B1318" s="106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9">
        <v>29</v>
      </c>
      <c r="B1319" s="106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9">
        <v>30</v>
      </c>
      <c r="B1320" s="106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2018-05-24T01:37:37Z</cp:lastPrinted>
  <dcterms:created xsi:type="dcterms:W3CDTF">2012-03-13T00:50:25Z</dcterms:created>
  <dcterms:modified xsi:type="dcterms:W3CDTF">2018-07-06T10:07:29Z</dcterms:modified>
</cp:coreProperties>
</file>