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90" yWindow="840" windowWidth="1666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99" i="3" l="1"/>
  <c r="AM94" i="3"/>
  <c r="AM89" i="3"/>
  <c r="AI99" i="3" l="1"/>
  <c r="AI94" i="3"/>
  <c r="AI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<sst xmlns="http://schemas.openxmlformats.org/spreadsheetml/2006/main" count="2948" uniqueCount="641">
  <si>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</si>
  <si>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</si>
  <si>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</si>
  <si>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</si>
  <si>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</si>
  <si>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</si>
  <si>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</si>
  <si>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</si>
  <si>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</si>
  <si>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</si>
  <si>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</si>
  <si>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</si>
  <si>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</si>
  <si>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</si>
  <si>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</si>
  <si>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</si>
  <si>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</si>
  <si>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</si>
  <si>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</si>
  <si>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</si>
  <si>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</si>
  <si>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</si>
  <si>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</si>
  <si>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</si>
  <si>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</si>
  <si>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</si>
  <si>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</si>
  <si>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</si>
  <si>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</si>
  <si>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</si>
  <si>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</si>
  <si>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</si>
  <si>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</si>
  <si>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</si>
  <si>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</si>
  <si>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</si>
  <si>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</si>
  <si>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</si>
  <si>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</si>
  <si>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</si>
  <si>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</si>
  <si>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</si>
  <si>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</si>
  <si>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</si>
  <si>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</si>
  <si>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</si>
  <si>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</si>
  <si>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</si>
  <si>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</si>
  <si>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</si>
  <si>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</si>
  <si>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</si>
  <si>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</si>
  <si>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</si>
  <si>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</si>
  <si>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</si>
  <si>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</si>
  <si>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</si>
  <si>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</si>
  <si>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</si>
  <si>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</si>
  <si>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</si>
  <si>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</si>
  <si>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</si>
  <si>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</si>
  <si>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</si>
  <si>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</si>
  <si>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</si>
  <si>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</si>
  <si>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</si>
  <si>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</si>
  <si>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</si>
  <si>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</si>
  <si>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</si>
  <si>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</si>
  <si>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</si>
  <si>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</si>
  <si>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</si>
  <si>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</si>
  <si>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</si>
  <si>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</si>
  <si>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</si>
  <si>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</si>
  <si>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</si>
  <si>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</si>
  <si>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</si>
  <si>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</si>
  <si>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</si>
  <si>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</si>
  <si>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</si>
  <si>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</si>
  <si>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</si>
  <si>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</si>
  <si>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</si>
  <si>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</si>
  <si>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</si>
  <si>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</si>
  <si>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</si>
  <si>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</si>
  <si>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</si>
  <si>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</si>
  <si>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</si>
  <si>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</si>
  <si>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</si>
  <si>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</si>
  <si>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</si>
  <si>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</si>
  <si>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</si>
  <si>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</si>
  <si>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</si>
  <si>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</si>
  <si>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</si>
  <si>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</si>
  <si>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</si>
  <si>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</si>
  <si>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</si>
  <si>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</si>
  <si>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</si>
  <si>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</si>
  <si>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</si>
  <si>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</si>
  <si>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</si>
  <si>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</si>
  <si>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</si>
  <si>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</si>
  <si>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</si>
  <si>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</si>
  <si>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</si>
  <si>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</si>
  <si>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</si>
  <si>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</si>
  <si>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</si>
  <si>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</si>
  <si>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</si>
  <si>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</si>
  <si>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</si>
  <si>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</si>
  <si>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</si>
  <si>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</si>
  <si>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</si>
  <si>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</si>
  <si>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</si>
  <si>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</si>
  <si>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</si>
  <si>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</si>
  <si>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</si>
  <si>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</si>
  <si>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</si>
  <si>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</si>
  <si>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</si>
  <si>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</si>
  <si>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</si>
  <si>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</si>
  <si>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</si>
  <si>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</si>
  <si>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</si>
  <si>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</si>
  <si>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</si>
  <si>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</si>
  <si>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</si>
  <si>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</si>
  <si>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</si>
  <si>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</si>
  <si>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</si>
  <si>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</si>
  <si>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</si>
  <si>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</si>
  <si>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</si>
  <si>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</si>
  <si>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</si>
  <si>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</si>
  <si>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</si>
  <si>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</si>
  <si>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</si>
  <si>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</si>
  <si>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</si>
  <si>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</si>
  <si>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</si>
  <si>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</si>
  <si>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</si>
  <si>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</si>
  <si>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</si>
  <si>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</si>
  <si>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</si>
  <si>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</si>
  <si>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</si>
  <si>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</si>
  <si>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</si>
  <si>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</si>
  <si>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</si>
  <si>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</si>
  <si>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</si>
  <si>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</si>
  <si>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</si>
  <si>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</si>
  <si>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</si>
  <si>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</si>
  <si>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</si>
  <si>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</si>
  <si>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</si>
  <si>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</si>
  <si>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</si>
  <si>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</si>
  <si>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</si>
  <si>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</si>
  <si>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</si>
  <si>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</si>
  <si>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</si>
  <si>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</si>
  <si>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</si>
  <si>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</si>
  <si>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</si>
  <si>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</si>
  <si>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</si>
  <si>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</si>
  <si>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</si>
  <si>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</si>
  <si>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</si>
  <si>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</si>
  <si>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</si>
  <si>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</si>
  <si>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</si>
  <si>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</si>
  <si>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</si>
  <si>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</si>
  <si>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</si>
  <si>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</si>
  <si>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</si>
  <si>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</si>
  <si>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</si>
  <si>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</si>
  <si>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</si>
  <si>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</si>
  <si>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</si>
  <si>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</si>
  <si>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</si>
  <si>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</si>
  <si>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</si>
  <si>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</si>
  <si>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</si>
  <si>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</si>
  <si>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</si>
  <si>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</si>
  <si>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</si>
  <si>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</si>
  <si>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</si>
  <si>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</si>
  <si>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</si>
  <si>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</si>
  <si>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</si>
  <si>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</si>
  <si>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</si>
  <si>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</si>
  <si>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</si>
  <si>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</si>
  <si>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</si>
  <si>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</si>
  <si>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</si>
  <si>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</si>
  <si>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</si>
  <si>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</si>
  <si>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</si>
  <si>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</si>
  <si>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</si>
  <si>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</si>
  <si>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</si>
  <si>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</si>
  <si>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</si>
  <si>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</si>
  <si>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</si>
  <si>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</si>
  <si>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</si>
  <si>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</si>
  <si>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</si>
  <si>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</si>
  <si>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</si>
  <si>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</si>
  <si>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</si>
  <si>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</si>
  <si>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</si>
  <si>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</si>
  <si>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</si>
  <si>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</si>
  <si>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</si>
  <si>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</si>
  <si>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</si>
  <si>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</si>
  <si>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</si>
  <si>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</si>
  <si>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</si>
  <si>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</si>
  <si>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</si>
  <si>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</si>
  <si>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</si>
  <si>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</si>
  <si>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</si>
  <si>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</si>
  <si>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</si>
  <si>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</si>
  <si>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</si>
  <si>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</si>
  <si>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</si>
  <si>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</si>
  <si>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</si>
  <si>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</si>
  <si>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</si>
  <si>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</si>
  <si>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</si>
  <si>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</si>
  <si>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</si>
  <si>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</si>
  <si>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</si>
  <si>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</si>
  <si>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</si>
  <si>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</si>
  <si>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</si>
  <si>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</si>
  <si>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</si>
  <si>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</si>
  <si>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</si>
  <si>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</si>
  <si>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</si>
  <si>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</si>
  <si>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</si>
  <si>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</si>
  <si>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</si>
  <si>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</si>
  <si>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</si>
  <si>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</si>
  <si>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</si>
  <si>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</si>
  <si>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</si>
  <si>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</si>
  <si>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</si>
  <si>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</si>
  <si>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</si>
  <si>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</si>
  <si>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</si>
  <si>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</si>
  <si>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</si>
  <si>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</si>
  <si>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</si>
  <si>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</si>
  <si>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</si>
  <si>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</si>
  <si>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</si>
  <si>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</si>
  <si>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</si>
  <si>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</si>
  <si>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</si>
  <si>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</si>
  <si>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</si>
  <si>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</si>
  <si>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</si>
  <si>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</si>
  <si>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</si>
  <si>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</si>
  <si>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</si>
  <si>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</si>
  <si>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</si>
  <si>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</si>
  <si>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</si>
  <si>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</si>
  <si>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</si>
  <si>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</si>
  <si>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</si>
  <si>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</si>
  <si>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</si>
  <si>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</si>
  <si>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</si>
  <si>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</si>
  <si>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</si>
  <si>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</si>
  <si>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</si>
  <si>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</si>
  <si>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</si>
  <si>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</si>
  <si>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</si>
  <si>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</si>
  <si>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</si>
  <si>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</si>
  <si>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</si>
  <si>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</si>
  <si>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</si>
  <si>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</si>
  <si>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</si>
  <si>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</si>
  <si>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</si>
  <si>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</si>
  <si>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</si>
  <si>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</si>
  <si>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</si>
  <si>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</si>
  <si>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</si>
  <si>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</si>
  <si>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</si>
  <si>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</si>
  <si>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</si>
  <si>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</si>
  <si>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</si>
  <si>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</si>
  <si>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</si>
  <si>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</si>
  <si>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</si>
  <si>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</si>
  <si>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</si>
  <si>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</si>
  <si>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</si>
  <si>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</si>
  <si>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</si>
  <si>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</si>
  <si>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</si>
  <si>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</si>
  <si>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</si>
  <si>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</si>
  <si>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</si>
  <si>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</si>
  <si>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</si>
  <si>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</si>
  <si>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</si>
  <si>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</si>
  <si>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</si>
  <si>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</si>
  <si>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</si>
  <si>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</si>
  <si>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</si>
  <si>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</si>
  <si>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</si>
  <si>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</si>
  <si>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</si>
  <si>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</si>
  <si>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</si>
  <si>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</si>
  <si>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</si>
  <si>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</si>
  <si>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</si>
  <si>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</si>
  <si>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</si>
  <si>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</si>
  <si>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</si>
  <si>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</si>
  <si>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</si>
  <si>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</si>
  <si>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</si>
  <si>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</si>
  <si>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</si>
  <si>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</si>
  <si>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</si>
  <si>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</si>
  <si>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</si>
  <si>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</si>
  <si>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</si>
  <si>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</si>
  <si>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</si>
  <si>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</si>
  <si>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</si>
  <si>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</si>
  <si>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</si>
  <si>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</si>
  <si>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</si>
  <si>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</si>
  <si>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</si>
  <si>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</si>
  <si>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</si>
  <si>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</si>
  <si>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</si>
  <si>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</si>
  <si>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</si>
  <si>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</si>
  <si>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</si>
  <si>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</si>
  <si>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</si>
  <si>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</si>
  <si>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</si>
  <si>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</si>
  <si>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</si>
  <si>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</si>
  <si>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</si>
  <si>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</si>
  <si>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</si>
  <si>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</si>
  <si>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</si>
  <si>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</si>
  <si>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</si>
  <si>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</si>
  <si>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</si>
  <si>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</si>
  <si>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</si>
  <si>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</si>
  <si>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</si>
  <si>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</si>
  <si>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</si>
  <si>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</si>
  <si>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</si>
  <si>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</si>
  <si>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</si>
  <si>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</si>
  <si>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</si>
  <si>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</si>
  <si>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</si>
  <si>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</si>
  <si>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</si>
  <si>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</si>
  <si>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</si>
  <si>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</si>
  <si>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</si>
  <si>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</si>
  <si>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</si>
  <si>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</si>
  <si>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</si>
  <si>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</si>
  <si>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</si>
  <si>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</si>
  <si>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</si>
  <si>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</si>
  <si>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</si>
  <si>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</si>
  <si>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</si>
  <si>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</si>
  <si>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</si>
  <si>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</si>
  <si>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</si>
  <si>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</si>
  <si>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</si>
  <si>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</si>
  <si>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</si>
  <si>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</si>
  <si>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</si>
  <si>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</si>
  <si>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</si>
  <si>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</si>
  <si>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</si>
  <si>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</si>
  <si>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</si>
  <si>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</si>
  <si>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</si>
  <si>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</si>
  <si>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</si>
  <si>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</si>
  <si>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</si>
  <si>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</si>
  <si>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</si>
  <si>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</si>
  <si>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</si>
  <si>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</si>
  <si>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</si>
  <si>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</si>
  <si>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</si>
  <si>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</si>
  <si>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</si>
  <si>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生活困窮者自立支援制度人材養成研修事業</t>
    <phoneticPr fontId="5"/>
  </si>
  <si>
    <t>厚生労働省</t>
  </si>
  <si>
    <t>厚生労働省</t>
    <rPh sb="0" eb="2">
      <t>コウセイ</t>
    </rPh>
    <rPh sb="2" eb="5">
      <t>ロウドウショウ</t>
    </rPh>
    <phoneticPr fontId="5"/>
  </si>
  <si>
    <t>社会・援護局</t>
    <rPh sb="0" eb="2">
      <t>シャカイ</t>
    </rPh>
    <rPh sb="3" eb="5">
      <t>エンゴ</t>
    </rPh>
    <rPh sb="5" eb="6">
      <t>キョク</t>
    </rPh>
    <phoneticPr fontId="5"/>
  </si>
  <si>
    <t>地域福祉課生活困窮者自立支援室</t>
    <rPh sb="0" eb="2">
      <t>チイキ</t>
    </rPh>
    <rPh sb="2" eb="5">
      <t>フクシカ</t>
    </rPh>
    <rPh sb="5" eb="7">
      <t>セイカツ</t>
    </rPh>
    <rPh sb="7" eb="10">
      <t>コンキュウシャ</t>
    </rPh>
    <rPh sb="10" eb="12">
      <t>ジリツ</t>
    </rPh>
    <rPh sb="12" eb="15">
      <t>シエンシツ</t>
    </rPh>
    <phoneticPr fontId="5"/>
  </si>
  <si>
    <t>竹垣　守</t>
    <rPh sb="0" eb="2">
      <t>タケガキ</t>
    </rPh>
    <rPh sb="3" eb="4">
      <t>マモ</t>
    </rPh>
    <phoneticPr fontId="5"/>
  </si>
  <si>
    <t>○</t>
  </si>
  <si>
    <t>-</t>
  </si>
  <si>
    <t>-</t>
    <phoneticPr fontId="5"/>
  </si>
  <si>
    <t>「生活困窮者自立支援制度人材養成研修事業の実施について」（平成30年4月19日付厚生労働省社会・援護局長通知）</t>
    <phoneticPr fontId="5"/>
  </si>
  <si>
    <t>　生活困窮者自立支援制度は平成27年4月に施行したが、これを円滑に施行し効果を上げるため、多様で複合的な課題を有する生活困窮者へのアセスメントを通じた課題の把握・分析、自立支援計画（プラン）の策定、プランに基づく各支援の提供をはじめ、地域の関係機関とのネットワーク構築、社会資源の活用・開発等を行うことができる高い支援技術を有する人材を全国に確保していく。</t>
    <phoneticPr fontId="5"/>
  </si>
  <si>
    <t>　生活困窮者自立支援制度における従事者の質と量を確保するため、当面の間国が、主任相談支援員、相談支援員、就労支援員、家計相談支援員及び就労準備支援担当者向けに専門的かつ実践的な研修を計画的に実施する。また、自立相談支援事業、就労準備支援事業及び家計相談支援事業に従事する者等に対し、都道府県が独自性を持ち、国が実施する研修を基に地域における支援ニーズを加味して行う研修（都道府県研修）の内容の充実を図るため、効果的な都道府県研修の企画検討に関する講義・演習等を行い、都道府県研修の企画立案・運営に携わり中核的な役割を担う者を養成する。</t>
    <phoneticPr fontId="5"/>
  </si>
  <si>
    <t>-</t>
    <phoneticPr fontId="5"/>
  </si>
  <si>
    <t>-</t>
    <phoneticPr fontId="5"/>
  </si>
  <si>
    <t>-</t>
    <phoneticPr fontId="5"/>
  </si>
  <si>
    <t>公的扶助資料調査委託費</t>
    <rPh sb="0" eb="2">
      <t>コウテキ</t>
    </rPh>
    <rPh sb="2" eb="4">
      <t>フジョ</t>
    </rPh>
    <rPh sb="4" eb="6">
      <t>シリョウ</t>
    </rPh>
    <rPh sb="6" eb="8">
      <t>チョウサ</t>
    </rPh>
    <rPh sb="8" eb="11">
      <t>イタクヒ</t>
    </rPh>
    <phoneticPr fontId="5"/>
  </si>
  <si>
    <t>-</t>
    <phoneticPr fontId="5"/>
  </si>
  <si>
    <t>-</t>
    <phoneticPr fontId="5"/>
  </si>
  <si>
    <t>本事業は、各支援員の資質向上のための事業であり、直接的な指標を設定することは困難である。</t>
    <rPh sb="0" eb="1">
      <t>ホン</t>
    </rPh>
    <rPh sb="1" eb="3">
      <t>ジギョウ</t>
    </rPh>
    <rPh sb="5" eb="6">
      <t>カク</t>
    </rPh>
    <rPh sb="6" eb="9">
      <t>シエンイン</t>
    </rPh>
    <rPh sb="10" eb="12">
      <t>シシツ</t>
    </rPh>
    <rPh sb="12" eb="14">
      <t>コウジョウ</t>
    </rPh>
    <rPh sb="18" eb="20">
      <t>ジギョウ</t>
    </rPh>
    <rPh sb="24" eb="27">
      <t>チョクセツテキ</t>
    </rPh>
    <rPh sb="28" eb="30">
      <t>シヒョウ</t>
    </rPh>
    <rPh sb="31" eb="33">
      <t>セッテイ</t>
    </rPh>
    <rPh sb="38" eb="40">
      <t>コンナン</t>
    </rPh>
    <phoneticPr fontId="5"/>
  </si>
  <si>
    <t>研修終了後、アンケート調査を実施して満足度を調査する。なお、満足度については、各項目５点満点とし、その平均値を事業実績として設定する。</t>
    <rPh sb="0" eb="2">
      <t>ケンシュウ</t>
    </rPh>
    <rPh sb="2" eb="5">
      <t>シュウリョウゴ</t>
    </rPh>
    <rPh sb="11" eb="13">
      <t>チョウサ</t>
    </rPh>
    <rPh sb="14" eb="16">
      <t>ジッシ</t>
    </rPh>
    <rPh sb="18" eb="21">
      <t>マンゾクド</t>
    </rPh>
    <rPh sb="22" eb="24">
      <t>チョウサ</t>
    </rPh>
    <rPh sb="30" eb="33">
      <t>マンゾクド</t>
    </rPh>
    <rPh sb="39" eb="42">
      <t>カクコウモク</t>
    </rPh>
    <rPh sb="43" eb="44">
      <t>テン</t>
    </rPh>
    <rPh sb="44" eb="46">
      <t>マンテン</t>
    </rPh>
    <rPh sb="51" eb="54">
      <t>ヘイキンチ</t>
    </rPh>
    <rPh sb="55" eb="57">
      <t>ジギョウ</t>
    </rPh>
    <rPh sb="57" eb="59">
      <t>ジッセキ</t>
    </rPh>
    <rPh sb="62" eb="64">
      <t>セッテイ</t>
    </rPh>
    <phoneticPr fontId="5"/>
  </si>
  <si>
    <t>前年度以上の満足度</t>
    <rPh sb="0" eb="3">
      <t>ゼンネンド</t>
    </rPh>
    <rPh sb="3" eb="5">
      <t>イジョウ</t>
    </rPh>
    <rPh sb="6" eb="9">
      <t>マンゾクド</t>
    </rPh>
    <phoneticPr fontId="5"/>
  </si>
  <si>
    <t>研修満足度（自立相談支援員）</t>
    <rPh sb="0" eb="2">
      <t>ケンシュウ</t>
    </rPh>
    <rPh sb="2" eb="5">
      <t>マンゾクド</t>
    </rPh>
    <rPh sb="6" eb="8">
      <t>ジリツ</t>
    </rPh>
    <rPh sb="8" eb="10">
      <t>ソウダン</t>
    </rPh>
    <rPh sb="10" eb="13">
      <t>シエンイン</t>
    </rPh>
    <phoneticPr fontId="5"/>
  </si>
  <si>
    <t>値</t>
    <rPh sb="0" eb="1">
      <t>アタイ</t>
    </rPh>
    <phoneticPr fontId="5"/>
  </si>
  <si>
    <t>-</t>
    <phoneticPr fontId="5"/>
  </si>
  <si>
    <t>-</t>
    <phoneticPr fontId="5"/>
  </si>
  <si>
    <t>-</t>
    <phoneticPr fontId="5"/>
  </si>
  <si>
    <t>研修満足度（家計相談支援員）</t>
    <rPh sb="6" eb="8">
      <t>カケイ</t>
    </rPh>
    <rPh sb="8" eb="10">
      <t>ソウダン</t>
    </rPh>
    <rPh sb="10" eb="13">
      <t>シエンイン</t>
    </rPh>
    <phoneticPr fontId="5"/>
  </si>
  <si>
    <t>研修満足度（就労準備担当者）</t>
    <rPh sb="6" eb="8">
      <t>シュウロウ</t>
    </rPh>
    <rPh sb="8" eb="10">
      <t>ジュンビ</t>
    </rPh>
    <rPh sb="10" eb="13">
      <t>タントウシャ</t>
    </rPh>
    <phoneticPr fontId="5"/>
  </si>
  <si>
    <t>-</t>
    <phoneticPr fontId="5"/>
  </si>
  <si>
    <t>-</t>
    <phoneticPr fontId="5"/>
  </si>
  <si>
    <t>-</t>
    <phoneticPr fontId="5"/>
  </si>
  <si>
    <t>研修受講者数</t>
    <rPh sb="0" eb="2">
      <t>ケンシュウ</t>
    </rPh>
    <rPh sb="2" eb="5">
      <t>ジュコウシャ</t>
    </rPh>
    <rPh sb="5" eb="6">
      <t>スウ</t>
    </rPh>
    <phoneticPr fontId="5"/>
  </si>
  <si>
    <t>人</t>
    <rPh sb="0" eb="1">
      <t>ニン</t>
    </rPh>
    <phoneticPr fontId="5"/>
  </si>
  <si>
    <t>-</t>
    <phoneticPr fontId="5"/>
  </si>
  <si>
    <t>X／Y
X：「予算額」
Y：「研修受講者数」　　　　　　　　　　　　　</t>
    <rPh sb="7" eb="10">
      <t>ヨサンガク</t>
    </rPh>
    <rPh sb="15" eb="17">
      <t>ケンシュウ</t>
    </rPh>
    <rPh sb="17" eb="20">
      <t>ジュコウシャ</t>
    </rPh>
    <rPh sb="20" eb="21">
      <t>スウ</t>
    </rPh>
    <phoneticPr fontId="5"/>
  </si>
  <si>
    <t>円</t>
    <rPh sb="0" eb="1">
      <t>エン</t>
    </rPh>
    <phoneticPr fontId="5"/>
  </si>
  <si>
    <t>　　X/Y</t>
    <phoneticPr fontId="5"/>
  </si>
  <si>
    <t>57,520,000/976</t>
    <phoneticPr fontId="5"/>
  </si>
  <si>
    <t>57,267,000／1,134</t>
    <phoneticPr fontId="5"/>
  </si>
  <si>
    <t>59,419,000/1,121</t>
    <phoneticPr fontId="5"/>
  </si>
  <si>
    <t>-</t>
    <phoneticPr fontId="5"/>
  </si>
  <si>
    <t>生活困窮者等に対し適切に福祉サービスを提供するとともに、地域共生社会の実現に向けた体制づくりを推進し、地域の要援護者の福祉の向上を図ること(施策大目標１)　</t>
    <phoneticPr fontId="5"/>
  </si>
  <si>
    <t>-</t>
    <phoneticPr fontId="5"/>
  </si>
  <si>
    <t>-</t>
    <phoneticPr fontId="5"/>
  </si>
  <si>
    <t>本事業を推進し高い支援技術を有する人材を全国に確保していくことで、生活困窮者に対し適切に福祉サービスを提供するとともに、地域社会のセーフティネット機能を強化し、地域の要援護者の福祉の向上を図ることができる。</t>
    <phoneticPr fontId="5"/>
  </si>
  <si>
    <t>-</t>
    <phoneticPr fontId="5"/>
  </si>
  <si>
    <t>-</t>
    <phoneticPr fontId="5"/>
  </si>
  <si>
    <t>-</t>
    <phoneticPr fontId="5"/>
  </si>
  <si>
    <t>-</t>
    <phoneticPr fontId="5"/>
  </si>
  <si>
    <t>　多様で複合的な課題を有する生活困窮者への支援においては、高い支援技術を有する人材が求められており、生活困窮者支援を担う全国の人材の質及び量を安定的に確保するための本事業の目的は、国民や社会のニーズを的確に反映していると考える。</t>
    <phoneticPr fontId="5"/>
  </si>
  <si>
    <t>　生活困窮者支援を担う全国の人材の質及び量を安定的に確保するためには、専門的かつ実践的な研修を計画的に実施する必要があり、当面、国が実施すべき事業である。</t>
    <phoneticPr fontId="5"/>
  </si>
  <si>
    <t>　中期財政計画においては、「頑張るもの（人、企業、地域）が報われる仕組みへ改革を進め、真に助けを必要とする人を支援し、再チャレンジの仕組みを整備する」こととされており、生活困窮者支援を担う質の高い人材を養成することは、当該項目の具体化に資するものであり、必要かつ適切な事業である。</t>
    <phoneticPr fontId="5"/>
  </si>
  <si>
    <t>有</t>
  </si>
  <si>
    <t>無</t>
  </si>
  <si>
    <t>企画競争方式により選定を行ったが、一者応募であった。本件は、研修内容等の企画立案を含めた調達であることに留意していく必要があるが、改善を図るため、過去の業務に関する資料（養成研修の概要や講義資料）を、引き続き厚生労働省HPにて公開する他、求めに応じて過去の業務実績の情報閲覧等を行っているところである。</t>
    <phoneticPr fontId="5"/>
  </si>
  <si>
    <t>‐</t>
  </si>
  <si>
    <t>　平成27年4月に施行した本制度を円滑に実施するためには、生活困窮者支援を担う全国の人材の質及び量を確保することが不可欠であり、そのためには、当面、国が研修の開催費用を負担することが適当である。</t>
    <phoneticPr fontId="5"/>
  </si>
  <si>
    <t>　生活困窮者に対する支援の質及び量を確保するための事業であり、その目的を考慮すれば水準は妥当なものと考えられる。</t>
    <phoneticPr fontId="5"/>
  </si>
  <si>
    <t>　研修の企画・運営に真に必要な費目・使途に限定している。</t>
    <phoneticPr fontId="5"/>
  </si>
  <si>
    <t>　研修受講者から高い満足度を得ている。</t>
    <phoneticPr fontId="5"/>
  </si>
  <si>
    <t>　研修受講者数は、1,200名の見込みに対し1,121名の実績であり、概ね見込みどおりの実績となっている。</t>
    <phoneticPr fontId="5"/>
  </si>
  <si>
    <t>　代替指標の研修満足度について、いずれも高い実績となっており、ほぼ目標値を達成している。また、利用実績についても前年と同程度の水準を維持している。</t>
    <rPh sb="56" eb="58">
      <t>ゼンネン</t>
    </rPh>
    <rPh sb="59" eb="62">
      <t>ドウテイド</t>
    </rPh>
    <rPh sb="63" eb="65">
      <t>スイジュン</t>
    </rPh>
    <rPh sb="66" eb="68">
      <t>イジ</t>
    </rPh>
    <phoneticPr fontId="5"/>
  </si>
  <si>
    <t>新26-058</t>
    <rPh sb="0" eb="1">
      <t>シン</t>
    </rPh>
    <phoneticPr fontId="5"/>
  </si>
  <si>
    <t>-</t>
    <phoneticPr fontId="5"/>
  </si>
  <si>
    <t>716</t>
    <phoneticPr fontId="5"/>
  </si>
  <si>
    <t>685</t>
    <phoneticPr fontId="5"/>
  </si>
  <si>
    <t>使用料及び賃借料</t>
    <rPh sb="0" eb="3">
      <t>シヨウリョウ</t>
    </rPh>
    <rPh sb="3" eb="4">
      <t>オヨ</t>
    </rPh>
    <rPh sb="5" eb="7">
      <t>チンシャク</t>
    </rPh>
    <rPh sb="7" eb="8">
      <t>リョウ</t>
    </rPh>
    <phoneticPr fontId="5"/>
  </si>
  <si>
    <t>研修会場の使用料等</t>
    <rPh sb="0" eb="2">
      <t>ケンシュウ</t>
    </rPh>
    <rPh sb="2" eb="4">
      <t>カイジョウ</t>
    </rPh>
    <rPh sb="5" eb="7">
      <t>シヨウ</t>
    </rPh>
    <rPh sb="7" eb="8">
      <t>リョウ</t>
    </rPh>
    <rPh sb="8" eb="9">
      <t>トウ</t>
    </rPh>
    <phoneticPr fontId="5"/>
  </si>
  <si>
    <t>賃金</t>
    <rPh sb="0" eb="2">
      <t>チンギン</t>
    </rPh>
    <phoneticPr fontId="5"/>
  </si>
  <si>
    <t>研修事業に係る人件費（2名）</t>
    <rPh sb="0" eb="2">
      <t>ケンシュウ</t>
    </rPh>
    <rPh sb="2" eb="4">
      <t>ジギョウ</t>
    </rPh>
    <rPh sb="5" eb="6">
      <t>カカ</t>
    </rPh>
    <rPh sb="7" eb="10">
      <t>ジンケンヒ</t>
    </rPh>
    <rPh sb="12" eb="13">
      <t>メイ</t>
    </rPh>
    <phoneticPr fontId="5"/>
  </si>
  <si>
    <t>旅費</t>
    <rPh sb="0" eb="2">
      <t>リョヒ</t>
    </rPh>
    <phoneticPr fontId="5"/>
  </si>
  <si>
    <t>委員・講師等に対する旅費</t>
    <rPh sb="0" eb="2">
      <t>イイン</t>
    </rPh>
    <rPh sb="3" eb="5">
      <t>コウシ</t>
    </rPh>
    <rPh sb="5" eb="6">
      <t>トウ</t>
    </rPh>
    <rPh sb="7" eb="8">
      <t>タイ</t>
    </rPh>
    <rPh sb="10" eb="12">
      <t>リョヒ</t>
    </rPh>
    <phoneticPr fontId="5"/>
  </si>
  <si>
    <t>委託費</t>
    <rPh sb="0" eb="3">
      <t>イタクヒ</t>
    </rPh>
    <phoneticPr fontId="5"/>
  </si>
  <si>
    <t>研修業務一部再委託（株式会社X 3百万円、消費生活協同組合Y 5百万円）</t>
    <rPh sb="0" eb="2">
      <t>ケンシュウ</t>
    </rPh>
    <rPh sb="2" eb="4">
      <t>ギョウム</t>
    </rPh>
    <rPh sb="4" eb="6">
      <t>イチブ</t>
    </rPh>
    <rPh sb="6" eb="7">
      <t>サイ</t>
    </rPh>
    <rPh sb="7" eb="9">
      <t>イタク</t>
    </rPh>
    <rPh sb="10" eb="14">
      <t>カブシキガイシャ</t>
    </rPh>
    <rPh sb="17" eb="18">
      <t>ヒャク</t>
    </rPh>
    <rPh sb="18" eb="20">
      <t>マンエン</t>
    </rPh>
    <rPh sb="21" eb="23">
      <t>ショウヒ</t>
    </rPh>
    <rPh sb="23" eb="25">
      <t>セイカツ</t>
    </rPh>
    <rPh sb="25" eb="27">
      <t>キョウドウ</t>
    </rPh>
    <rPh sb="27" eb="29">
      <t>クミアイ</t>
    </rPh>
    <rPh sb="32" eb="33">
      <t>ヒャク</t>
    </rPh>
    <rPh sb="33" eb="35">
      <t>マンエン</t>
    </rPh>
    <phoneticPr fontId="5"/>
  </si>
  <si>
    <t>報酬</t>
    <rPh sb="0" eb="2">
      <t>ホウシュウ</t>
    </rPh>
    <phoneticPr fontId="5"/>
  </si>
  <si>
    <t>委員・講師等に対する報酬</t>
    <rPh sb="0" eb="2">
      <t>イイン</t>
    </rPh>
    <rPh sb="3" eb="5">
      <t>コウシ</t>
    </rPh>
    <rPh sb="5" eb="6">
      <t>トウ</t>
    </rPh>
    <rPh sb="7" eb="8">
      <t>タイ</t>
    </rPh>
    <rPh sb="10" eb="12">
      <t>ホウシュウ</t>
    </rPh>
    <phoneticPr fontId="5"/>
  </si>
  <si>
    <t>印刷製本費</t>
    <rPh sb="0" eb="2">
      <t>インサツ</t>
    </rPh>
    <rPh sb="2" eb="4">
      <t>セイホン</t>
    </rPh>
    <rPh sb="4" eb="5">
      <t>ヒ</t>
    </rPh>
    <phoneticPr fontId="5"/>
  </si>
  <si>
    <t>受講案内、研修資料等の印刷代</t>
    <rPh sb="0" eb="2">
      <t>ジュコウ</t>
    </rPh>
    <rPh sb="2" eb="4">
      <t>アンナイ</t>
    </rPh>
    <rPh sb="5" eb="7">
      <t>ケンシュウ</t>
    </rPh>
    <rPh sb="7" eb="9">
      <t>シリョウ</t>
    </rPh>
    <rPh sb="9" eb="10">
      <t>トウ</t>
    </rPh>
    <rPh sb="11" eb="13">
      <t>インサツ</t>
    </rPh>
    <rPh sb="13" eb="14">
      <t>ダイ</t>
    </rPh>
    <phoneticPr fontId="5"/>
  </si>
  <si>
    <t>雑費</t>
    <rPh sb="0" eb="2">
      <t>ザッピ</t>
    </rPh>
    <phoneticPr fontId="5"/>
  </si>
  <si>
    <t>ＬＡＮ負担金等</t>
    <rPh sb="3" eb="6">
      <t>フタンキン</t>
    </rPh>
    <rPh sb="6" eb="7">
      <t>トウ</t>
    </rPh>
    <phoneticPr fontId="5"/>
  </si>
  <si>
    <t>会議費</t>
    <rPh sb="0" eb="3">
      <t>カイギヒ</t>
    </rPh>
    <phoneticPr fontId="5"/>
  </si>
  <si>
    <t>委員等との打合せ費用等</t>
    <rPh sb="0" eb="2">
      <t>イイン</t>
    </rPh>
    <rPh sb="2" eb="3">
      <t>トウ</t>
    </rPh>
    <rPh sb="5" eb="7">
      <t>ウチアワ</t>
    </rPh>
    <rPh sb="8" eb="10">
      <t>ヒヨウ</t>
    </rPh>
    <rPh sb="10" eb="11">
      <t>トウ</t>
    </rPh>
    <phoneticPr fontId="5"/>
  </si>
  <si>
    <t>消耗品費</t>
    <rPh sb="0" eb="3">
      <t>ショウモウヒン</t>
    </rPh>
    <rPh sb="3" eb="4">
      <t>ヒ</t>
    </rPh>
    <phoneticPr fontId="5"/>
  </si>
  <si>
    <t>研修事業に係る消耗品費</t>
    <rPh sb="0" eb="2">
      <t>ケンシュウ</t>
    </rPh>
    <rPh sb="2" eb="4">
      <t>ジギョウ</t>
    </rPh>
    <rPh sb="5" eb="6">
      <t>カカ</t>
    </rPh>
    <rPh sb="7" eb="10">
      <t>ショウモウヒン</t>
    </rPh>
    <rPh sb="10" eb="11">
      <t>ヒ</t>
    </rPh>
    <phoneticPr fontId="5"/>
  </si>
  <si>
    <t>生活困窮者自立支援制度人材養成研修事業の実施</t>
    <phoneticPr fontId="5"/>
  </si>
  <si>
    <t>（社福）全国社会福祉協議会</t>
    <phoneticPr fontId="5"/>
  </si>
  <si>
    <t>59,904,000／1,320</t>
    <phoneticPr fontId="5"/>
  </si>
  <si>
    <t>△</t>
  </si>
  <si>
    <t>　生活困窮者自立支援法は平成27年4月に施行され、3年が経過しているところであるが、施行状況を見ながら必要な研修内容を検討していく。また、引き続き、研修後のアンケートの分析を行い、制度の実効性を高めるためにどのような研修が必要となるのか検証していく。なお、昨年度実施した研修におけるアンケート内容については、今年度の研修において反映している。</t>
    <rPh sb="26" eb="27">
      <t>ネン</t>
    </rPh>
    <rPh sb="28" eb="30">
      <t>ケイカ</t>
    </rPh>
    <phoneticPr fontId="5"/>
  </si>
  <si>
    <t>A.（社福）全国社会福祉協議会</t>
    <phoneticPr fontId="5"/>
  </si>
  <si>
    <t>生活困窮者等に対し適切に福祉サービスを提供するとともに、地域共生社会の実現に向けた体制づくりを推進し、地域の要援護者の福祉の向上を図ること（施策目標Ⅷ-１-１）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</si>
</sst>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76766</xdr:colOff>
      <xdr:row>740</xdr:row>
      <xdr:rowOff>112059</xdr:rowOff>
    </xdr:from>
    <xdr:to>
      <xdr:col>35</xdr:col>
      <xdr:colOff>135597</xdr:colOff>
      <xdr:row>741</xdr:row>
      <xdr:rowOff>324786</xdr:rowOff>
    </xdr:to>
    <xdr:sp macro="" textlink="">
      <xdr:nvSpPr>
        <xdr:cNvPr id="2" name="テキスト ボックス 1"/>
        <xdr:cNvSpPr txBox="1"/>
      </xdr:nvSpPr>
      <xdr:spPr>
        <a:xfrm>
          <a:off x="3909178" y="49406735"/>
          <a:ext cx="3286125" cy="560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59</a:t>
          </a:r>
          <a:r>
            <a:rPr kumimoji="1" lang="ja-JP" altLang="en-US" sz="1100"/>
            <a:t>百万円</a:t>
          </a:r>
        </a:p>
      </xdr:txBody>
    </xdr:sp>
    <xdr:clientData/>
  </xdr:twoCellAnchor>
  <xdr:twoCellAnchor>
    <xdr:from>
      <xdr:col>19</xdr:col>
      <xdr:colOff>76764</xdr:colOff>
      <xdr:row>747</xdr:row>
      <xdr:rowOff>97493</xdr:rowOff>
    </xdr:from>
    <xdr:to>
      <xdr:col>35</xdr:col>
      <xdr:colOff>135595</xdr:colOff>
      <xdr:row>749</xdr:row>
      <xdr:rowOff>224678</xdr:rowOff>
    </xdr:to>
    <xdr:sp macro="" textlink="">
      <xdr:nvSpPr>
        <xdr:cNvPr id="3" name="テキスト ボックス 2"/>
        <xdr:cNvSpPr txBox="1"/>
      </xdr:nvSpPr>
      <xdr:spPr>
        <a:xfrm>
          <a:off x="3909176" y="51823846"/>
          <a:ext cx="3286125" cy="8219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en-US" altLang="ja-JP" sz="1100"/>
            <a:t>A.</a:t>
          </a:r>
          <a:r>
            <a:rPr kumimoji="1" lang="ja-JP" altLang="en-US" sz="1100"/>
            <a:t>（社福）全国社会福祉協議会</a:t>
          </a:r>
          <a:endParaRPr kumimoji="1" lang="en-US" altLang="ja-JP" sz="1100"/>
        </a:p>
        <a:p>
          <a:pPr algn="ctr"/>
          <a:r>
            <a:rPr kumimoji="1" lang="en-US" altLang="ja-JP" sz="1100"/>
            <a:t>59</a:t>
          </a:r>
          <a:r>
            <a:rPr kumimoji="1" lang="ja-JP" altLang="en-US" sz="1100"/>
            <a:t>百万円</a:t>
          </a:r>
          <a:endParaRPr kumimoji="1" lang="en-US" altLang="ja-JP" sz="1100"/>
        </a:p>
      </xdr:txBody>
    </xdr:sp>
    <xdr:clientData/>
  </xdr:twoCellAnchor>
  <xdr:twoCellAnchor>
    <xdr:from>
      <xdr:col>27</xdr:col>
      <xdr:colOff>108141</xdr:colOff>
      <xdr:row>744</xdr:row>
      <xdr:rowOff>59947</xdr:rowOff>
    </xdr:from>
    <xdr:to>
      <xdr:col>27</xdr:col>
      <xdr:colOff>108142</xdr:colOff>
      <xdr:row>745</xdr:row>
      <xdr:rowOff>238121</xdr:rowOff>
    </xdr:to>
    <xdr:cxnSp macro="">
      <xdr:nvCxnSpPr>
        <xdr:cNvPr id="4" name="直線矢印コネクタ 3"/>
        <xdr:cNvCxnSpPr/>
      </xdr:nvCxnSpPr>
      <xdr:spPr>
        <a:xfrm>
          <a:off x="5554200" y="50744153"/>
          <a:ext cx="1" cy="52555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44824</xdr:colOff>
      <xdr:row>742</xdr:row>
      <xdr:rowOff>133353</xdr:rowOff>
    </xdr:from>
    <xdr:to>
      <xdr:col>36</xdr:col>
      <xdr:colOff>168275</xdr:colOff>
      <xdr:row>743</xdr:row>
      <xdr:rowOff>295276</xdr:rowOff>
    </xdr:to>
    <xdr:sp macro="" textlink="">
      <xdr:nvSpPr>
        <xdr:cNvPr id="5" name="テキスト ボックス 4"/>
        <xdr:cNvSpPr txBox="1"/>
      </xdr:nvSpPr>
      <xdr:spPr>
        <a:xfrm>
          <a:off x="3675530" y="50122794"/>
          <a:ext cx="3754157"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18</xdr:col>
      <xdr:colOff>56037</xdr:colOff>
      <xdr:row>750</xdr:row>
      <xdr:rowOff>22971</xdr:rowOff>
    </xdr:from>
    <xdr:to>
      <xdr:col>36</xdr:col>
      <xdr:colOff>179488</xdr:colOff>
      <xdr:row>751</xdr:row>
      <xdr:rowOff>50428</xdr:rowOff>
    </xdr:to>
    <xdr:sp macro="" textlink="">
      <xdr:nvSpPr>
        <xdr:cNvPr id="6" name="テキスト ボックス 5"/>
        <xdr:cNvSpPr txBox="1"/>
      </xdr:nvSpPr>
      <xdr:spPr>
        <a:xfrm>
          <a:off x="3686743" y="52791471"/>
          <a:ext cx="3754157" cy="3748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生活困窮者自立支援制度人材養成研修事業の実施</a:t>
          </a:r>
        </a:p>
      </xdr:txBody>
    </xdr:sp>
    <xdr:clientData/>
  </xdr:twoCellAnchor>
  <xdr:twoCellAnchor>
    <xdr:from>
      <xdr:col>18</xdr:col>
      <xdr:colOff>78449</xdr:colOff>
      <xdr:row>746</xdr:row>
      <xdr:rowOff>198341</xdr:rowOff>
    </xdr:from>
    <xdr:to>
      <xdr:col>29</xdr:col>
      <xdr:colOff>15135</xdr:colOff>
      <xdr:row>747</xdr:row>
      <xdr:rowOff>248207</xdr:rowOff>
    </xdr:to>
    <xdr:sp macro="" textlink="">
      <xdr:nvSpPr>
        <xdr:cNvPr id="7" name="テキスト ボックス 6"/>
        <xdr:cNvSpPr txBox="1"/>
      </xdr:nvSpPr>
      <xdr:spPr>
        <a:xfrm>
          <a:off x="3709155" y="51577312"/>
          <a:ext cx="2155451"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33618</xdr:colOff>
      <xdr:row>749</xdr:row>
      <xdr:rowOff>303113</xdr:rowOff>
    </xdr:from>
    <xdr:to>
      <xdr:col>36</xdr:col>
      <xdr:colOff>145676</xdr:colOff>
      <xdr:row>751</xdr:row>
      <xdr:rowOff>140069</xdr:rowOff>
    </xdr:to>
    <xdr:sp macro="" textlink="">
      <xdr:nvSpPr>
        <xdr:cNvPr id="8" name="大かっこ 7"/>
        <xdr:cNvSpPr/>
      </xdr:nvSpPr>
      <xdr:spPr>
        <a:xfrm>
          <a:off x="3664324" y="52724231"/>
          <a:ext cx="3742764" cy="5317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33618</xdr:colOff>
      <xdr:row>742</xdr:row>
      <xdr:rowOff>100853</xdr:rowOff>
    </xdr:from>
    <xdr:to>
      <xdr:col>36</xdr:col>
      <xdr:colOff>190500</xdr:colOff>
      <xdr:row>743</xdr:row>
      <xdr:rowOff>290232</xdr:rowOff>
    </xdr:to>
    <xdr:sp macro="" textlink="">
      <xdr:nvSpPr>
        <xdr:cNvPr id="9" name="大かっこ 8"/>
        <xdr:cNvSpPr/>
      </xdr:nvSpPr>
      <xdr:spPr>
        <a:xfrm>
          <a:off x="3664324" y="50090294"/>
          <a:ext cx="3787588" cy="536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684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71</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561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58</v>
      </c>
      <c r="Q13" s="98"/>
      <c r="R13" s="98"/>
      <c r="S13" s="98"/>
      <c r="T13" s="98"/>
      <c r="U13" s="98"/>
      <c r="V13" s="99"/>
      <c r="W13" s="97">
        <v>57</v>
      </c>
      <c r="X13" s="98"/>
      <c r="Y13" s="98"/>
      <c r="Z13" s="98"/>
      <c r="AA13" s="98"/>
      <c r="AB13" s="98"/>
      <c r="AC13" s="99"/>
      <c r="AD13" s="97">
        <v>59</v>
      </c>
      <c r="AE13" s="98"/>
      <c r="AF13" s="98"/>
      <c r="AG13" s="98"/>
      <c r="AH13" s="98"/>
      <c r="AI13" s="98"/>
      <c r="AJ13" s="99"/>
      <c r="AK13" s="97">
        <v>60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562</v>
      </c>
      <c r="Q15" s="98"/>
      <c r="R15" s="98"/>
      <c r="S15" s="98"/>
      <c r="T15" s="98"/>
      <c r="U15" s="98"/>
      <c r="V15" s="99"/>
      <c r="W15" s="97" t="s">
        <v>564</v>
      </c>
      <c r="X15" s="98"/>
      <c r="Y15" s="98"/>
      <c r="Z15" s="98"/>
      <c r="AA15" s="98"/>
      <c r="AB15" s="98"/>
      <c r="AC15" s="99"/>
      <c r="AD15" s="97" t="s">
        <v>564</v>
      </c>
      <c r="AE15" s="98"/>
      <c r="AF15" s="98"/>
      <c r="AG15" s="98"/>
      <c r="AH15" s="98"/>
      <c r="AI15" s="98"/>
      <c r="AJ15" s="99"/>
      <c r="AK15" s="97" t="s">
        <v>562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563</v>
      </c>
      <c r="Q17" s="98"/>
      <c r="R17" s="98"/>
      <c r="S17" s="98"/>
      <c r="T17" s="98"/>
      <c r="U17" s="98"/>
      <c r="V17" s="99"/>
      <c r="W17" s="97" t="s">
        <v>562</v>
      </c>
      <c r="X17" s="98"/>
      <c r="Y17" s="98"/>
      <c r="Z17" s="98"/>
      <c r="AA17" s="98"/>
      <c r="AB17" s="98"/>
      <c r="AC17" s="99"/>
      <c r="AD17" s="97" t="s">
        <v>562</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58</v>
      </c>
      <c r="Q18" s="104"/>
      <c r="R18" s="104"/>
      <c r="S18" s="104"/>
      <c r="T18" s="104"/>
      <c r="U18" s="104"/>
      <c r="V18" s="105"/>
      <c r="W18" s="103">
        <f>SUM(W13:AC17)</f>
        <v>57</v>
      </c>
      <c r="X18" s="104"/>
      <c r="Y18" s="104"/>
      <c r="Z18" s="104"/>
      <c r="AA18" s="104"/>
      <c r="AB18" s="104"/>
      <c r="AC18" s="105"/>
      <c r="AD18" s="103">
        <f>SUM(AD13:AJ17)</f>
        <v>59</v>
      </c>
      <c r="AE18" s="104"/>
      <c r="AF18" s="104"/>
      <c r="AG18" s="104"/>
      <c r="AH18" s="104"/>
      <c r="AI18" s="104"/>
      <c r="AJ18" s="105"/>
      <c r="AK18" s="103">
        <f>SUM(AK13:AQ17)</f>
        <v>60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57</v>
      </c>
      <c r="Q19" s="98"/>
      <c r="R19" s="98"/>
      <c r="S19" s="98"/>
      <c r="T19" s="98"/>
      <c r="U19" s="98"/>
      <c r="V19" s="99"/>
      <c r="W19" s="97">
        <v>56</v>
      </c>
      <c r="X19" s="98"/>
      <c r="Y19" s="98"/>
      <c r="Z19" s="98"/>
      <c r="AA19" s="98"/>
      <c r="AB19" s="98"/>
      <c r="AC19" s="99"/>
      <c r="AD19" s="97">
        <v>59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0.98275862068965514</v>
      </c>
      <c r="Q20" s="539"/>
      <c r="R20" s="539"/>
      <c r="S20" s="539"/>
      <c r="T20" s="539"/>
      <c r="U20" s="539"/>
      <c r="V20" s="539"/>
      <c r="W20" s="539">
        <f t="shared" ref="W20" si="0">IF(W18=0, "-", SUM(W19)/W18)</f>
        <v>0.98245614035087714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0.98275862068965514</v>
      </c>
      <c r="Q21" s="539"/>
      <c r="R21" s="539"/>
      <c r="S21" s="539"/>
      <c r="T21" s="539"/>
      <c r="U21" s="539"/>
      <c r="V21" s="539"/>
      <c r="W21" s="539">
        <f t="shared" ref="W21" si="2">IF(W19=0, "-", SUM(W19)/SUM(W13,W14))</f>
        <v>0.98245614035087714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60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t="s">
        <v>564</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564</v>
      </c>
      <c r="AC32" s="551"/>
      <c r="AD32" s="551"/>
      <c r="AE32" s="362" t="s">
        <v>566</v>
      </c>
      <c r="AF32" s="363"/>
      <c r="AG32" s="363"/>
      <c r="AH32" s="363"/>
      <c r="AI32" s="362" t="s">
        <v>564</v>
      </c>
      <c r="AJ32" s="363"/>
      <c r="AK32" s="363"/>
      <c r="AL32" s="363"/>
      <c r="AM32" s="362" t="s">
        <v>567</v>
      </c>
      <c r="AN32" s="363"/>
      <c r="AO32" s="363"/>
      <c r="AP32" s="363"/>
      <c r="AQ32" s="100" t="s">
        <v>567</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t="s">
        <v>567</v>
      </c>
      <c r="AF33" s="363"/>
      <c r="AG33" s="363"/>
      <c r="AH33" s="363"/>
      <c r="AI33" s="362" t="s">
        <v>564</v>
      </c>
      <c r="AJ33" s="363"/>
      <c r="AK33" s="363"/>
      <c r="AL33" s="363"/>
      <c r="AM33" s="362" t="s">
        <v>567</v>
      </c>
      <c r="AN33" s="363"/>
      <c r="AO33" s="363"/>
      <c r="AP33" s="363"/>
      <c r="AQ33" s="100" t="s">
        <v>564</v>
      </c>
      <c r="AR33" s="101"/>
      <c r="AS33" s="101"/>
      <c r="AT33" s="102"/>
      <c r="AU33" s="363" t="s">
        <v>566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567</v>
      </c>
      <c r="AJ34" s="363"/>
      <c r="AK34" s="363"/>
      <c r="AL34" s="363"/>
      <c r="AM34" s="362" t="s">
        <v>567</v>
      </c>
      <c r="AN34" s="363"/>
      <c r="AO34" s="363"/>
      <c r="AP34" s="363"/>
      <c r="AQ34" s="100" t="s">
        <v>564</v>
      </c>
      <c r="AR34" s="101"/>
      <c r="AS34" s="101"/>
      <c r="AT34" s="102"/>
      <c r="AU34" s="363" t="s">
        <v>567</v>
      </c>
      <c r="AV34" s="363"/>
      <c r="AW34" s="363"/>
      <c r="AX34" s="365"/>
    </row>
    <row r="35" spans="1:50" ht="23.25" customHeight="1" x14ac:dyDescent="0.15">
      <c r="A35" s="900" t="s">
        <v>528</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568</v>
      </c>
      <c r="H82" s="501"/>
      <c r="I82" s="501"/>
      <c r="J82" s="501"/>
      <c r="K82" s="501"/>
      <c r="L82" s="501"/>
      <c r="M82" s="501"/>
      <c r="N82" s="501"/>
      <c r="O82" s="501"/>
      <c r="P82" s="501"/>
      <c r="Q82" s="501"/>
      <c r="R82" s="501"/>
      <c r="S82" s="501"/>
      <c r="T82" s="501"/>
      <c r="U82" s="501"/>
      <c r="V82" s="501"/>
      <c r="W82" s="501"/>
      <c r="X82" s="501"/>
      <c r="Y82" s="501"/>
      <c r="Z82" s="501"/>
      <c r="AA82" s="756"/>
      <c r="AB82" s="500" t="s">
        <v>569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574</v>
      </c>
      <c r="AR86" s="269"/>
      <c r="AS86" s="134" t="s">
        <v>356</v>
      </c>
      <c r="AT86" s="169"/>
      <c r="AU86" s="269" t="s">
        <v>574</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570</v>
      </c>
      <c r="H87" s="158"/>
      <c r="I87" s="158"/>
      <c r="J87" s="158"/>
      <c r="K87" s="158"/>
      <c r="L87" s="158"/>
      <c r="M87" s="158"/>
      <c r="N87" s="158"/>
      <c r="O87" s="229"/>
      <c r="P87" s="158" t="s">
        <v>571</v>
      </c>
      <c r="Q87" s="806"/>
      <c r="R87" s="806"/>
      <c r="S87" s="806"/>
      <c r="T87" s="806"/>
      <c r="U87" s="806"/>
      <c r="V87" s="806"/>
      <c r="W87" s="806"/>
      <c r="X87" s="807"/>
      <c r="Y87" s="759" t="s">
        <v>62</v>
      </c>
      <c r="Z87" s="760"/>
      <c r="AA87" s="761"/>
      <c r="AB87" s="551" t="s">
        <v>572</v>
      </c>
      <c r="AC87" s="551"/>
      <c r="AD87" s="551"/>
      <c r="AE87" s="362">
        <v>4.4000000000000004</v>
      </c>
      <c r="AF87" s="363"/>
      <c r="AG87" s="363"/>
      <c r="AH87" s="363"/>
      <c r="AI87" s="362">
        <v>4.4000000000000004</v>
      </c>
      <c r="AJ87" s="363"/>
      <c r="AK87" s="363"/>
      <c r="AL87" s="363"/>
      <c r="AM87" s="362">
        <v>4.5</v>
      </c>
      <c r="AN87" s="363"/>
      <c r="AO87" s="363"/>
      <c r="AP87" s="363"/>
      <c r="AQ87" s="100" t="s">
        <v>573</v>
      </c>
      <c r="AR87" s="101"/>
      <c r="AS87" s="101"/>
      <c r="AT87" s="102"/>
      <c r="AU87" s="363" t="s">
        <v>575</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t="s">
        <v>573</v>
      </c>
      <c r="AC88" s="522"/>
      <c r="AD88" s="522"/>
      <c r="AE88" s="362">
        <v>4.2</v>
      </c>
      <c r="AF88" s="363"/>
      <c r="AG88" s="363"/>
      <c r="AH88" s="363"/>
      <c r="AI88" s="362">
        <v>4.4000000000000004</v>
      </c>
      <c r="AJ88" s="363"/>
      <c r="AK88" s="363"/>
      <c r="AL88" s="363"/>
      <c r="AM88" s="362">
        <v>4.5</v>
      </c>
      <c r="AN88" s="363"/>
      <c r="AO88" s="363"/>
      <c r="AP88" s="363"/>
      <c r="AQ88" s="100" t="s">
        <v>575</v>
      </c>
      <c r="AR88" s="101"/>
      <c r="AS88" s="101"/>
      <c r="AT88" s="102"/>
      <c r="AU88" s="363" t="s">
        <v>573</v>
      </c>
      <c r="AV88" s="363"/>
      <c r="AW88" s="363"/>
      <c r="AX88" s="365"/>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f>AE87/AE88*100</f>
        <v>104.76190476190477</v>
      </c>
      <c r="AF89" s="363"/>
      <c r="AG89" s="363"/>
      <c r="AH89" s="363"/>
      <c r="AI89" s="362">
        <f t="shared" ref="AI89" si="4">AI87/AI88*100</f>
        <v>100</v>
      </c>
      <c r="AJ89" s="363"/>
      <c r="AK89" s="363"/>
      <c r="AL89" s="363"/>
      <c r="AM89" s="362">
        <f t="shared" ref="AM89" si="5">AM87/AM88*100</f>
        <v>100</v>
      </c>
      <c r="AN89" s="363"/>
      <c r="AO89" s="363"/>
      <c r="AP89" s="363"/>
      <c r="AQ89" s="100" t="s">
        <v>573</v>
      </c>
      <c r="AR89" s="101"/>
      <c r="AS89" s="101"/>
      <c r="AT89" s="102"/>
      <c r="AU89" s="363" t="s">
        <v>566</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575</v>
      </c>
      <c r="AR91" s="269"/>
      <c r="AS91" s="134" t="s">
        <v>356</v>
      </c>
      <c r="AT91" s="169"/>
      <c r="AU91" s="269" t="s">
        <v>575</v>
      </c>
      <c r="AV91" s="269"/>
      <c r="AW91" s="377" t="s">
        <v>300</v>
      </c>
      <c r="AX91" s="378"/>
      <c r="AY91" s="10"/>
      <c r="AZ91" s="10"/>
      <c r="BA91" s="10"/>
      <c r="BB91" s="10"/>
      <c r="BC91" s="10"/>
    </row>
    <row r="92" spans="1:60" ht="23.25" customHeight="1" x14ac:dyDescent="0.15">
      <c r="A92" s="520"/>
      <c r="B92" s="552"/>
      <c r="C92" s="552"/>
      <c r="D92" s="552"/>
      <c r="E92" s="552"/>
      <c r="F92" s="553"/>
      <c r="G92" s="228" t="s">
        <v>570</v>
      </c>
      <c r="H92" s="158"/>
      <c r="I92" s="158"/>
      <c r="J92" s="158"/>
      <c r="K92" s="158"/>
      <c r="L92" s="158"/>
      <c r="M92" s="158"/>
      <c r="N92" s="158"/>
      <c r="O92" s="229"/>
      <c r="P92" s="158" t="s">
        <v>576</v>
      </c>
      <c r="Q92" s="806"/>
      <c r="R92" s="806"/>
      <c r="S92" s="806"/>
      <c r="T92" s="806"/>
      <c r="U92" s="806"/>
      <c r="V92" s="806"/>
      <c r="W92" s="806"/>
      <c r="X92" s="807"/>
      <c r="Y92" s="759" t="s">
        <v>62</v>
      </c>
      <c r="Z92" s="760"/>
      <c r="AA92" s="761"/>
      <c r="AB92" s="551" t="s">
        <v>572</v>
      </c>
      <c r="AC92" s="551"/>
      <c r="AD92" s="551"/>
      <c r="AE92" s="362">
        <v>4.5999999999999996</v>
      </c>
      <c r="AF92" s="363"/>
      <c r="AG92" s="363"/>
      <c r="AH92" s="363"/>
      <c r="AI92" s="362">
        <v>4.5999999999999996</v>
      </c>
      <c r="AJ92" s="363"/>
      <c r="AK92" s="363"/>
      <c r="AL92" s="363"/>
      <c r="AM92" s="362">
        <v>4.4000000000000004</v>
      </c>
      <c r="AN92" s="363"/>
      <c r="AO92" s="363"/>
      <c r="AP92" s="363"/>
      <c r="AQ92" s="100" t="s">
        <v>575</v>
      </c>
      <c r="AR92" s="101"/>
      <c r="AS92" s="101"/>
      <c r="AT92" s="102"/>
      <c r="AU92" s="363" t="s">
        <v>564</v>
      </c>
      <c r="AV92" s="363"/>
      <c r="AW92" s="363"/>
      <c r="AX92" s="365"/>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t="s">
        <v>564</v>
      </c>
      <c r="AC93" s="522"/>
      <c r="AD93" s="522"/>
      <c r="AE93" s="362" t="s">
        <v>578</v>
      </c>
      <c r="AF93" s="363"/>
      <c r="AG93" s="363"/>
      <c r="AH93" s="363"/>
      <c r="AI93" s="362">
        <v>4.5999999999999996</v>
      </c>
      <c r="AJ93" s="363"/>
      <c r="AK93" s="363"/>
      <c r="AL93" s="363"/>
      <c r="AM93" s="362">
        <v>4.5999999999999996</v>
      </c>
      <c r="AN93" s="363"/>
      <c r="AO93" s="363"/>
      <c r="AP93" s="363"/>
      <c r="AQ93" s="100" t="s">
        <v>564</v>
      </c>
      <c r="AR93" s="101"/>
      <c r="AS93" s="101"/>
      <c r="AT93" s="102"/>
      <c r="AU93" s="363" t="s">
        <v>578</v>
      </c>
      <c r="AV93" s="363"/>
      <c r="AW93" s="363"/>
      <c r="AX93" s="365"/>
    </row>
    <row r="94" spans="1:60" ht="23.25"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t="s">
        <v>575</v>
      </c>
      <c r="AF94" s="363"/>
      <c r="AG94" s="363"/>
      <c r="AH94" s="363"/>
      <c r="AI94" s="362">
        <f t="shared" ref="AI94" si="6">AI92/AI93*100</f>
        <v>100</v>
      </c>
      <c r="AJ94" s="363"/>
      <c r="AK94" s="363"/>
      <c r="AL94" s="363"/>
      <c r="AM94" s="362">
        <f t="shared" ref="AM94" si="7">AM92/AM93*100</f>
        <v>95.652173913043498</v>
      </c>
      <c r="AN94" s="363"/>
      <c r="AO94" s="363"/>
      <c r="AP94" s="363"/>
      <c r="AQ94" s="100" t="s">
        <v>575</v>
      </c>
      <c r="AR94" s="101"/>
      <c r="AS94" s="101"/>
      <c r="AT94" s="102"/>
      <c r="AU94" s="363" t="s">
        <v>579</v>
      </c>
      <c r="AV94" s="363"/>
      <c r="AW94" s="363"/>
      <c r="AX94" s="365"/>
      <c r="AY94" s="10"/>
      <c r="AZ94" s="10"/>
      <c r="BA94" s="10"/>
      <c r="BB94" s="10"/>
      <c r="BC94" s="10"/>
    </row>
    <row r="95" spans="1:60" ht="18.75"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t="s">
        <v>564</v>
      </c>
      <c r="AR96" s="269"/>
      <c r="AS96" s="134" t="s">
        <v>356</v>
      </c>
      <c r="AT96" s="169"/>
      <c r="AU96" s="269" t="s">
        <v>580</v>
      </c>
      <c r="AV96" s="269"/>
      <c r="AW96" s="377" t="s">
        <v>300</v>
      </c>
      <c r="AX96" s="378"/>
    </row>
    <row r="97" spans="1:60" ht="23.25" customHeight="1" x14ac:dyDescent="0.15">
      <c r="A97" s="520"/>
      <c r="B97" s="552"/>
      <c r="C97" s="552"/>
      <c r="D97" s="552"/>
      <c r="E97" s="552"/>
      <c r="F97" s="553"/>
      <c r="G97" s="228" t="s">
        <v>570</v>
      </c>
      <c r="H97" s="158"/>
      <c r="I97" s="158"/>
      <c r="J97" s="158"/>
      <c r="K97" s="158"/>
      <c r="L97" s="158"/>
      <c r="M97" s="158"/>
      <c r="N97" s="158"/>
      <c r="O97" s="229"/>
      <c r="P97" s="158" t="s">
        <v>577</v>
      </c>
      <c r="Q97" s="806"/>
      <c r="R97" s="806"/>
      <c r="S97" s="806"/>
      <c r="T97" s="806"/>
      <c r="U97" s="806"/>
      <c r="V97" s="806"/>
      <c r="W97" s="806"/>
      <c r="X97" s="807"/>
      <c r="Y97" s="759" t="s">
        <v>62</v>
      </c>
      <c r="Z97" s="760"/>
      <c r="AA97" s="761"/>
      <c r="AB97" s="404" t="s">
        <v>572</v>
      </c>
      <c r="AC97" s="405"/>
      <c r="AD97" s="406"/>
      <c r="AE97" s="362">
        <v>4.7</v>
      </c>
      <c r="AF97" s="363"/>
      <c r="AG97" s="363"/>
      <c r="AH97" s="364"/>
      <c r="AI97" s="362">
        <v>4.5</v>
      </c>
      <c r="AJ97" s="363"/>
      <c r="AK97" s="363"/>
      <c r="AL97" s="364"/>
      <c r="AM97" s="362">
        <v>4.5999999999999996</v>
      </c>
      <c r="AN97" s="363"/>
      <c r="AO97" s="363"/>
      <c r="AP97" s="363"/>
      <c r="AQ97" s="100" t="s">
        <v>564</v>
      </c>
      <c r="AR97" s="101"/>
      <c r="AS97" s="101"/>
      <c r="AT97" s="102"/>
      <c r="AU97" s="363" t="s">
        <v>566</v>
      </c>
      <c r="AV97" s="363"/>
      <c r="AW97" s="363"/>
      <c r="AX97" s="365"/>
      <c r="AY97" s="10"/>
      <c r="AZ97" s="10"/>
      <c r="BA97" s="10"/>
      <c r="BB97" s="10"/>
      <c r="BC97" s="10"/>
    </row>
    <row r="98" spans="1:60" ht="23.25"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t="s">
        <v>564</v>
      </c>
      <c r="AC98" s="804"/>
      <c r="AD98" s="805"/>
      <c r="AE98" s="362" t="s">
        <v>564</v>
      </c>
      <c r="AF98" s="363"/>
      <c r="AG98" s="363"/>
      <c r="AH98" s="364"/>
      <c r="AI98" s="362">
        <v>4.7</v>
      </c>
      <c r="AJ98" s="363"/>
      <c r="AK98" s="363"/>
      <c r="AL98" s="364"/>
      <c r="AM98" s="362">
        <v>4.7</v>
      </c>
      <c r="AN98" s="363"/>
      <c r="AO98" s="363"/>
      <c r="AP98" s="363"/>
      <c r="AQ98" s="100" t="s">
        <v>563</v>
      </c>
      <c r="AR98" s="101"/>
      <c r="AS98" s="101"/>
      <c r="AT98" s="102"/>
      <c r="AU98" s="363" t="s">
        <v>564</v>
      </c>
      <c r="AV98" s="363"/>
      <c r="AW98" s="363"/>
      <c r="AX98" s="365"/>
      <c r="AY98" s="10"/>
      <c r="AZ98" s="10"/>
      <c r="BA98" s="10"/>
      <c r="BB98" s="10"/>
      <c r="BC98" s="10"/>
      <c r="BD98" s="10"/>
      <c r="BE98" s="10"/>
      <c r="BF98" s="10"/>
      <c r="BG98" s="10"/>
      <c r="BH98" s="10"/>
    </row>
    <row r="99" spans="1:60" ht="23.25" customHeight="1" thickBot="1" x14ac:dyDescent="0.2">
      <c r="A99" s="521"/>
      <c r="B99" s="883"/>
      <c r="C99" s="883"/>
      <c r="D99" s="883"/>
      <c r="E99" s="883"/>
      <c r="F99" s="884"/>
      <c r="G99" s="233"/>
      <c r="H99" s="161"/>
      <c r="I99" s="161"/>
      <c r="J99" s="161"/>
      <c r="K99" s="161"/>
      <c r="L99" s="161"/>
      <c r="M99" s="161"/>
      <c r="N99" s="161"/>
      <c r="O99" s="234"/>
      <c r="P99" s="302"/>
      <c r="Q99" s="302"/>
      <c r="R99" s="302"/>
      <c r="S99" s="302"/>
      <c r="T99" s="302"/>
      <c r="U99" s="302"/>
      <c r="V99" s="302"/>
      <c r="W99" s="302"/>
      <c r="X99" s="810"/>
      <c r="Y99" s="480" t="s">
        <v>13</v>
      </c>
      <c r="Z99" s="481"/>
      <c r="AA99" s="482"/>
      <c r="AB99" s="462" t="s">
        <v>14</v>
      </c>
      <c r="AC99" s="463"/>
      <c r="AD99" s="464"/>
      <c r="AE99" s="847" t="s">
        <v>564</v>
      </c>
      <c r="AF99" s="825"/>
      <c r="AG99" s="825"/>
      <c r="AH99" s="848"/>
      <c r="AI99" s="362">
        <f t="shared" ref="AI99" si="8">AI97/AI98*100</f>
        <v>95.744680851063819</v>
      </c>
      <c r="AJ99" s="363"/>
      <c r="AK99" s="363"/>
      <c r="AL99" s="363"/>
      <c r="AM99" s="362">
        <f t="shared" ref="AM99" si="9">AM97/AM98*100</f>
        <v>97.872340425531902</v>
      </c>
      <c r="AN99" s="363"/>
      <c r="AO99" s="363"/>
      <c r="AP99" s="363"/>
      <c r="AQ99" s="822" t="s">
        <v>564</v>
      </c>
      <c r="AR99" s="823"/>
      <c r="AS99" s="823"/>
      <c r="AT99" s="824"/>
      <c r="AU99" s="825" t="s">
        <v>564</v>
      </c>
      <c r="AV99" s="825"/>
      <c r="AW99" s="825"/>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0" t="s">
        <v>11</v>
      </c>
      <c r="AC100" s="860"/>
      <c r="AD100" s="860"/>
      <c r="AE100" s="827" t="s">
        <v>357</v>
      </c>
      <c r="AF100" s="828"/>
      <c r="AG100" s="828"/>
      <c r="AH100" s="829"/>
      <c r="AI100" s="827" t="s">
        <v>363</v>
      </c>
      <c r="AJ100" s="828"/>
      <c r="AK100" s="828"/>
      <c r="AL100" s="829"/>
      <c r="AM100" s="827" t="s">
        <v>472</v>
      </c>
      <c r="AN100" s="828"/>
      <c r="AO100" s="828"/>
      <c r="AP100" s="829"/>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8" t="s">
        <v>55</v>
      </c>
      <c r="Z101" s="719"/>
      <c r="AA101" s="720"/>
      <c r="AB101" s="551" t="s">
        <v>582</v>
      </c>
      <c r="AC101" s="551"/>
      <c r="AD101" s="551"/>
      <c r="AE101" s="362">
        <v>976</v>
      </c>
      <c r="AF101" s="363"/>
      <c r="AG101" s="363"/>
      <c r="AH101" s="364"/>
      <c r="AI101" s="362">
        <v>1134</v>
      </c>
      <c r="AJ101" s="363"/>
      <c r="AK101" s="363"/>
      <c r="AL101" s="364"/>
      <c r="AM101" s="362">
        <v>1121</v>
      </c>
      <c r="AN101" s="363"/>
      <c r="AO101" s="363"/>
      <c r="AP101" s="364"/>
      <c r="AQ101" s="362" t="s">
        <v>583</v>
      </c>
      <c r="AR101" s="363"/>
      <c r="AS101" s="363"/>
      <c r="AT101" s="364"/>
      <c r="AU101" s="362" t="s">
        <v>583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582</v>
      </c>
      <c r="AC102" s="551"/>
      <c r="AD102" s="551"/>
      <c r="AE102" s="356">
        <v>960</v>
      </c>
      <c r="AF102" s="356"/>
      <c r="AG102" s="356"/>
      <c r="AH102" s="356"/>
      <c r="AI102" s="356">
        <v>1200</v>
      </c>
      <c r="AJ102" s="356"/>
      <c r="AK102" s="356"/>
      <c r="AL102" s="356"/>
      <c r="AM102" s="356">
        <v>1200</v>
      </c>
      <c r="AN102" s="356"/>
      <c r="AO102" s="356"/>
      <c r="AP102" s="356"/>
      <c r="AQ102" s="819">
        <v>1320</v>
      </c>
      <c r="AR102" s="820"/>
      <c r="AS102" s="820"/>
      <c r="AT102" s="821"/>
      <c r="AU102" s="819" t="s">
        <v>583</v>
      </c>
      <c r="AV102" s="820"/>
      <c r="AW102" s="820"/>
      <c r="AX102" s="821"/>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v>58934</v>
      </c>
      <c r="AF116" s="356"/>
      <c r="AG116" s="356"/>
      <c r="AH116" s="356"/>
      <c r="AI116" s="356">
        <v>50500</v>
      </c>
      <c r="AJ116" s="356"/>
      <c r="AK116" s="356"/>
      <c r="AL116" s="356"/>
      <c r="AM116" s="356">
        <v>53005</v>
      </c>
      <c r="AN116" s="356"/>
      <c r="AO116" s="356"/>
      <c r="AP116" s="356"/>
      <c r="AQ116" s="362">
        <v>45381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304" t="s">
        <v>587</v>
      </c>
      <c r="AF117" s="304"/>
      <c r="AG117" s="304"/>
      <c r="AH117" s="304"/>
      <c r="AI117" s="304" t="s">
        <v>588</v>
      </c>
      <c r="AJ117" s="304"/>
      <c r="AK117" s="304"/>
      <c r="AL117" s="304"/>
      <c r="AM117" s="304" t="s">
        <v>589</v>
      </c>
      <c r="AN117" s="304"/>
      <c r="AO117" s="304"/>
      <c r="AP117" s="304"/>
      <c r="AQ117" s="304"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573</v>
      </c>
      <c r="AV133" s="133"/>
      <c r="AW133" s="134" t="s">
        <v>300</v>
      </c>
      <c r="AX133" s="135"/>
    </row>
    <row r="134" spans="1:50" ht="39.75" customHeight="1" x14ac:dyDescent="0.15">
      <c r="A134" s="997"/>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566</v>
      </c>
      <c r="AF134" s="101"/>
      <c r="AG134" s="101"/>
      <c r="AH134" s="101"/>
      <c r="AI134" s="264" t="s">
        <v>573</v>
      </c>
      <c r="AJ134" s="101"/>
      <c r="AK134" s="101"/>
      <c r="AL134" s="101"/>
      <c r="AM134" s="264" t="s">
        <v>580</v>
      </c>
      <c r="AN134" s="101"/>
      <c r="AO134" s="101"/>
      <c r="AP134" s="101"/>
      <c r="AQ134" s="264" t="s">
        <v>575</v>
      </c>
      <c r="AR134" s="101"/>
      <c r="AS134" s="101"/>
      <c r="AT134" s="101"/>
      <c r="AU134" s="264" t="s">
        <v>573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573</v>
      </c>
      <c r="AF135" s="101"/>
      <c r="AG135" s="101"/>
      <c r="AH135" s="101"/>
      <c r="AI135" s="264" t="s">
        <v>573</v>
      </c>
      <c r="AJ135" s="101"/>
      <c r="AK135" s="101"/>
      <c r="AL135" s="101"/>
      <c r="AM135" s="264" t="s">
        <v>573</v>
      </c>
      <c r="AN135" s="101"/>
      <c r="AO135" s="101"/>
      <c r="AP135" s="101"/>
      <c r="AQ135" s="264" t="s">
        <v>575</v>
      </c>
      <c r="AR135" s="101"/>
      <c r="AS135" s="101"/>
      <c r="AT135" s="101"/>
      <c r="AU135" s="264" t="s">
        <v>575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593</v>
      </c>
      <c r="H154" s="158"/>
      <c r="I154" s="158"/>
      <c r="J154" s="158"/>
      <c r="K154" s="158"/>
      <c r="L154" s="158"/>
      <c r="M154" s="158"/>
      <c r="N154" s="158"/>
      <c r="O154" s="158"/>
      <c r="P154" s="229"/>
      <c r="Q154" s="157" t="s">
        <v>593</v>
      </c>
      <c r="R154" s="158"/>
      <c r="S154" s="158"/>
      <c r="T154" s="158"/>
      <c r="U154" s="158"/>
      <c r="V154" s="158"/>
      <c r="W154" s="158"/>
      <c r="X154" s="158"/>
      <c r="Y154" s="158"/>
      <c r="Z154" s="158"/>
      <c r="AA154" s="926"/>
      <c r="AB154" s="253" t="s">
        <v>575</v>
      </c>
      <c r="AC154" s="254"/>
      <c r="AD154" s="254"/>
      <c r="AE154" s="259" t="s">
        <v>563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575</v>
      </c>
      <c r="AR432" s="133"/>
      <c r="AS432" s="134" t="s">
        <v>356</v>
      </c>
      <c r="AT432" s="169"/>
      <c r="AU432" s="133" t="s">
        <v>590</v>
      </c>
      <c r="AV432" s="133"/>
      <c r="AW432" s="134" t="s">
        <v>300</v>
      </c>
      <c r="AX432" s="135"/>
    </row>
    <row r="433" spans="1:50" ht="23.25" customHeight="1" x14ac:dyDescent="0.15">
      <c r="A433" s="997"/>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573</v>
      </c>
      <c r="AF433" s="101"/>
      <c r="AG433" s="101"/>
      <c r="AH433" s="101"/>
      <c r="AI433" s="100" t="s">
        <v>573</v>
      </c>
      <c r="AJ433" s="101"/>
      <c r="AK433" s="101"/>
      <c r="AL433" s="101"/>
      <c r="AM433" s="100" t="s">
        <v>573</v>
      </c>
      <c r="AN433" s="101"/>
      <c r="AO433" s="101"/>
      <c r="AP433" s="102"/>
      <c r="AQ433" s="100" t="s">
        <v>597</v>
      </c>
      <c r="AR433" s="101"/>
      <c r="AS433" s="101"/>
      <c r="AT433" s="102"/>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573</v>
      </c>
      <c r="AF434" s="101"/>
      <c r="AG434" s="101"/>
      <c r="AH434" s="102"/>
      <c r="AI434" s="100" t="s">
        <v>573</v>
      </c>
      <c r="AJ434" s="101"/>
      <c r="AK434" s="101"/>
      <c r="AL434" s="101"/>
      <c r="AM434" s="100" t="s">
        <v>575</v>
      </c>
      <c r="AN434" s="101"/>
      <c r="AO434" s="101"/>
      <c r="AP434" s="102"/>
      <c r="AQ434" s="100" t="s">
        <v>579</v>
      </c>
      <c r="AR434" s="101"/>
      <c r="AS434" s="101"/>
      <c r="AT434" s="102"/>
      <c r="AU434" s="101"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566</v>
      </c>
      <c r="AJ435" s="101"/>
      <c r="AK435" s="101"/>
      <c r="AL435" s="101"/>
      <c r="AM435" s="100" t="s">
        <v>596</v>
      </c>
      <c r="AN435" s="101"/>
      <c r="AO435" s="101"/>
      <c r="AP435" s="102"/>
      <c r="AQ435" s="100" t="s">
        <v>597</v>
      </c>
      <c r="AR435" s="101"/>
      <c r="AS435" s="101"/>
      <c r="AT435" s="102"/>
      <c r="AU435" s="101" t="s">
        <v>579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564</v>
      </c>
      <c r="AR457" s="133"/>
      <c r="AS457" s="134" t="s">
        <v>356</v>
      </c>
      <c r="AT457" s="169"/>
      <c r="AU457" s="133" t="s">
        <v>563</v>
      </c>
      <c r="AV457" s="133"/>
      <c r="AW457" s="134" t="s">
        <v>300</v>
      </c>
      <c r="AX457" s="135"/>
    </row>
    <row r="458" spans="1:50" ht="23.25" customHeight="1" x14ac:dyDescent="0.15">
      <c r="A458" s="997"/>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580</v>
      </c>
      <c r="AF458" s="101"/>
      <c r="AG458" s="101"/>
      <c r="AH458" s="101"/>
      <c r="AI458" s="100" t="s">
        <v>578</v>
      </c>
      <c r="AJ458" s="101"/>
      <c r="AK458" s="101"/>
      <c r="AL458" s="101"/>
      <c r="AM458" s="100" t="s">
        <v>579</v>
      </c>
      <c r="AN458" s="101"/>
      <c r="AO458" s="101"/>
      <c r="AP458" s="102"/>
      <c r="AQ458" s="100" t="s">
        <v>563</v>
      </c>
      <c r="AR458" s="101"/>
      <c r="AS458" s="101"/>
      <c r="AT458" s="102"/>
      <c r="AU458" s="101" t="s">
        <v>564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563</v>
      </c>
      <c r="AF459" s="101"/>
      <c r="AG459" s="101"/>
      <c r="AH459" s="102"/>
      <c r="AI459" s="100" t="s">
        <v>580</v>
      </c>
      <c r="AJ459" s="101"/>
      <c r="AK459" s="101"/>
      <c r="AL459" s="101"/>
      <c r="AM459" s="100" t="s">
        <v>575</v>
      </c>
      <c r="AN459" s="101"/>
      <c r="AO459" s="101"/>
      <c r="AP459" s="102"/>
      <c r="AQ459" s="100" t="s">
        <v>564</v>
      </c>
      <c r="AR459" s="101"/>
      <c r="AS459" s="101"/>
      <c r="AT459" s="102"/>
      <c r="AU459" s="101" t="s">
        <v>566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1"/>
      <c r="AM460" s="100" t="s">
        <v>575</v>
      </c>
      <c r="AN460" s="101"/>
      <c r="AO460" s="101"/>
      <c r="AP460" s="102"/>
      <c r="AQ460" s="100" t="s">
        <v>598</v>
      </c>
      <c r="AR460" s="101"/>
      <c r="AS460" s="101"/>
      <c r="AT460" s="102"/>
      <c r="AU460" s="101" t="s">
        <v>566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8" t="s">
        <v>556</v>
      </c>
      <c r="AE702" s="899"/>
      <c r="AF702" s="899"/>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601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637</v>
      </c>
      <c r="AE705" s="737"/>
      <c r="AF705" s="737"/>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603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556</v>
      </c>
      <c r="AE708" s="672"/>
      <c r="AF708" s="672"/>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8" t="s">
        <v>607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605</v>
      </c>
      <c r="AE710" s="152"/>
      <c r="AF710" s="152"/>
      <c r="AG710" s="668" t="s">
        <v>564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8" t="s">
        <v>608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605</v>
      </c>
      <c r="AE714" s="592"/>
      <c r="AF714" s="593"/>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605</v>
      </c>
      <c r="AE716" s="763"/>
      <c r="AF716" s="763"/>
      <c r="AG716" s="668" t="s">
        <v>575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605</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605</v>
      </c>
      <c r="AE719" s="672"/>
      <c r="AF719" s="672"/>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0"/>
      <c r="D722" s="921"/>
      <c r="E722" s="921"/>
      <c r="F722" s="922"/>
      <c r="G722" s="940"/>
      <c r="H722" s="941"/>
      <c r="I722" s="83" t="str">
        <f t="shared" ref="I722:I725" si="10">IF(OR(G722="　", G722=""), "", "-")</f>
        <v/>
      </c>
      <c r="J722" s="919"/>
      <c r="K722" s="919"/>
      <c r="L722" s="83" t="str">
        <f t="shared" ref="L722:L725" si="11">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0"/>
      <c r="D723" s="921"/>
      <c r="E723" s="921"/>
      <c r="F723" s="922"/>
      <c r="G723" s="940"/>
      <c r="H723" s="941"/>
      <c r="I723" s="83" t="str">
        <f t="shared" si="10"/>
        <v/>
      </c>
      <c r="J723" s="919"/>
      <c r="K723" s="919"/>
      <c r="L723" s="83" t="str">
        <f t="shared" si="11"/>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0"/>
      <c r="D724" s="921"/>
      <c r="E724" s="921"/>
      <c r="F724" s="922"/>
      <c r="G724" s="940"/>
      <c r="H724" s="941"/>
      <c r="I724" s="83" t="str">
        <f t="shared" si="10"/>
        <v/>
      </c>
      <c r="J724" s="919"/>
      <c r="K724" s="919"/>
      <c r="L724" s="83" t="str">
        <f t="shared" si="11"/>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3"/>
      <c r="D725" s="924"/>
      <c r="E725" s="924"/>
      <c r="F725" s="925"/>
      <c r="G725" s="962"/>
      <c r="H725" s="963"/>
      <c r="I725" s="85" t="str">
        <f t="shared" si="10"/>
        <v/>
      </c>
      <c r="J725" s="964"/>
      <c r="K725" s="964"/>
      <c r="L725" s="85" t="str">
        <f t="shared" si="11"/>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611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638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686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616</v>
      </c>
      <c r="H781" s="450"/>
      <c r="I781" s="450"/>
      <c r="J781" s="450"/>
      <c r="K781" s="451"/>
      <c r="L781" s="452" t="s">
        <v>617</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t="s">
        <v>618</v>
      </c>
      <c r="H782" s="616"/>
      <c r="I782" s="616"/>
      <c r="J782" s="616"/>
      <c r="K782" s="617"/>
      <c r="L782" s="399" t="s">
        <v>619</v>
      </c>
      <c r="M782" s="611"/>
      <c r="N782" s="611"/>
      <c r="O782" s="611"/>
      <c r="P782" s="611"/>
      <c r="Q782" s="611"/>
      <c r="R782" s="611"/>
      <c r="S782" s="611"/>
      <c r="T782" s="611"/>
      <c r="U782" s="611"/>
      <c r="V782" s="611"/>
      <c r="W782" s="611"/>
      <c r="X782" s="612"/>
      <c r="Y782" s="396">
        <v>14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t="s">
        <v>620</v>
      </c>
      <c r="H783" s="616"/>
      <c r="I783" s="616"/>
      <c r="J783" s="616"/>
      <c r="K783" s="617"/>
      <c r="L783" s="399" t="s">
        <v>621</v>
      </c>
      <c r="M783" s="611"/>
      <c r="N783" s="611"/>
      <c r="O783" s="611"/>
      <c r="P783" s="611"/>
      <c r="Q783" s="611"/>
      <c r="R783" s="611"/>
      <c r="S783" s="611"/>
      <c r="T783" s="611"/>
      <c r="U783" s="611"/>
      <c r="V783" s="611"/>
      <c r="W783" s="611"/>
      <c r="X783" s="612"/>
      <c r="Y783" s="396">
        <v>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t="s">
        <v>622</v>
      </c>
      <c r="H784" s="616"/>
      <c r="I784" s="616"/>
      <c r="J784" s="616"/>
      <c r="K784" s="617"/>
      <c r="L784" s="399" t="s">
        <v>623</v>
      </c>
      <c r="M784" s="611"/>
      <c r="N784" s="611"/>
      <c r="O784" s="611"/>
      <c r="P784" s="611"/>
      <c r="Q784" s="611"/>
      <c r="R784" s="611"/>
      <c r="S784" s="611"/>
      <c r="T784" s="611"/>
      <c r="U784" s="611"/>
      <c r="V784" s="611"/>
      <c r="W784" s="611"/>
      <c r="X784" s="612"/>
      <c r="Y784" s="396">
        <v>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t="s">
        <v>624</v>
      </c>
      <c r="H785" s="616"/>
      <c r="I785" s="616"/>
      <c r="J785" s="616"/>
      <c r="K785" s="617"/>
      <c r="L785" s="399" t="s">
        <v>625</v>
      </c>
      <c r="M785" s="611"/>
      <c r="N785" s="611"/>
      <c r="O785" s="611"/>
      <c r="P785" s="611"/>
      <c r="Q785" s="611"/>
      <c r="R785" s="611"/>
      <c r="S785" s="611"/>
      <c r="T785" s="611"/>
      <c r="U785" s="611"/>
      <c r="V785" s="611"/>
      <c r="W785" s="611"/>
      <c r="X785" s="612"/>
      <c r="Y785" s="396">
        <v>5</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t="s">
        <v>626</v>
      </c>
      <c r="H786" s="616"/>
      <c r="I786" s="616"/>
      <c r="J786" s="616"/>
      <c r="K786" s="617"/>
      <c r="L786" s="399" t="s">
        <v>627</v>
      </c>
      <c r="M786" s="611"/>
      <c r="N786" s="611"/>
      <c r="O786" s="611"/>
      <c r="P786" s="611"/>
      <c r="Q786" s="611"/>
      <c r="R786" s="611"/>
      <c r="S786" s="611"/>
      <c r="T786" s="611"/>
      <c r="U786" s="611"/>
      <c r="V786" s="611"/>
      <c r="W786" s="611"/>
      <c r="X786" s="612"/>
      <c r="Y786" s="396">
        <v>4</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t="s">
        <v>628</v>
      </c>
      <c r="H787" s="616"/>
      <c r="I787" s="616"/>
      <c r="J787" s="616"/>
      <c r="K787" s="617"/>
      <c r="L787" s="399" t="s">
        <v>629</v>
      </c>
      <c r="M787" s="611"/>
      <c r="N787" s="611"/>
      <c r="O787" s="611"/>
      <c r="P787" s="611"/>
      <c r="Q787" s="611"/>
      <c r="R787" s="611"/>
      <c r="S787" s="611"/>
      <c r="T787" s="611"/>
      <c r="U787" s="611"/>
      <c r="V787" s="611"/>
      <c r="W787" s="611"/>
      <c r="X787" s="612"/>
      <c r="Y787" s="396">
        <v>1</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t="s">
        <v>630</v>
      </c>
      <c r="H788" s="616"/>
      <c r="I788" s="616"/>
      <c r="J788" s="616"/>
      <c r="K788" s="617"/>
      <c r="L788" s="399" t="s">
        <v>631</v>
      </c>
      <c r="M788" s="611"/>
      <c r="N788" s="611"/>
      <c r="O788" s="611"/>
      <c r="P788" s="611"/>
      <c r="Q788" s="611"/>
      <c r="R788" s="611"/>
      <c r="S788" s="611"/>
      <c r="T788" s="611"/>
      <c r="U788" s="611"/>
      <c r="V788" s="611"/>
      <c r="W788" s="611"/>
      <c r="X788" s="612"/>
      <c r="Y788" s="396">
        <v>1</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t="s">
        <v>632</v>
      </c>
      <c r="H789" s="616"/>
      <c r="I789" s="616"/>
      <c r="J789" s="616"/>
      <c r="K789" s="617"/>
      <c r="L789" s="399" t="s">
        <v>633</v>
      </c>
      <c r="M789" s="611"/>
      <c r="N789" s="611"/>
      <c r="O789" s="611"/>
      <c r="P789" s="611"/>
      <c r="Q789" s="611"/>
      <c r="R789" s="611"/>
      <c r="S789" s="611"/>
      <c r="T789" s="611"/>
      <c r="U789" s="611"/>
      <c r="V789" s="611"/>
      <c r="W789" s="611"/>
      <c r="X789" s="612"/>
      <c r="Y789" s="396">
        <v>1</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25" t="s">
        <v>635</v>
      </c>
      <c r="D837" s="416"/>
      <c r="E837" s="416"/>
      <c r="F837" s="416"/>
      <c r="G837" s="416"/>
      <c r="H837" s="416"/>
      <c r="I837" s="416"/>
      <c r="J837" s="417">
        <v>2010005001032</v>
      </c>
      <c r="K837" s="418"/>
      <c r="L837" s="418"/>
      <c r="M837" s="418"/>
      <c r="N837" s="418"/>
      <c r="O837" s="418"/>
      <c r="P837" s="426" t="s">
        <v>634</v>
      </c>
      <c r="Q837" s="315"/>
      <c r="R837" s="315"/>
      <c r="S837" s="315"/>
      <c r="T837" s="315"/>
      <c r="U837" s="315"/>
      <c r="V837" s="315"/>
      <c r="W837" s="315"/>
      <c r="X837" s="315"/>
      <c r="Y837" s="316">
        <v>59</v>
      </c>
      <c r="Z837" s="317"/>
      <c r="AA837" s="317"/>
      <c r="AB837" s="318"/>
      <c r="AC837" s="326" t="s">
        <v>524</v>
      </c>
      <c r="AD837" s="424"/>
      <c r="AE837" s="424"/>
      <c r="AF837" s="424"/>
      <c r="AG837" s="424"/>
      <c r="AH837" s="419">
        <v>1</v>
      </c>
      <c r="AI837" s="420"/>
      <c r="AJ837" s="420"/>
      <c r="AK837" s="420"/>
      <c r="AL837" s="323">
        <v>100</v>
      </c>
      <c r="AM837" s="324"/>
      <c r="AN837" s="324"/>
      <c r="AO837" s="325"/>
      <c r="AP837" s="319" t="s">
        <v>573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592</v>
      </c>
      <c r="F1102" s="895"/>
      <c r="G1102" s="895"/>
      <c r="H1102" s="895"/>
      <c r="I1102" s="895"/>
      <c r="J1102" s="417" t="s">
        <v>592</v>
      </c>
      <c r="K1102" s="418"/>
      <c r="L1102" s="418"/>
      <c r="M1102" s="418"/>
      <c r="N1102" s="418"/>
      <c r="O1102" s="418"/>
      <c r="P1102" s="426" t="s">
        <v>563</v>
      </c>
      <c r="Q1102" s="315"/>
      <c r="R1102" s="315"/>
      <c r="S1102" s="315"/>
      <c r="T1102" s="315"/>
      <c r="U1102" s="315"/>
      <c r="V1102" s="315"/>
      <c r="W1102" s="315"/>
      <c r="X1102" s="315"/>
      <c r="Y1102" s="316" t="s">
        <v>573</v>
      </c>
      <c r="Z1102" s="317"/>
      <c r="AA1102" s="317"/>
      <c r="AB1102" s="318"/>
      <c r="AC1102" s="320"/>
      <c r="AD1102" s="320"/>
      <c r="AE1102" s="320"/>
      <c r="AF1102" s="320"/>
      <c r="AG1102" s="320"/>
      <c r="AH1102" s="321" t="s">
        <v>575</v>
      </c>
      <c r="AI1102" s="322"/>
      <c r="AJ1102" s="322"/>
      <c r="AK1102" s="322"/>
      <c r="AL1102" s="323" t="s">
        <v>575</v>
      </c>
      <c r="AM1102" s="324"/>
      <c r="AN1102" s="324"/>
      <c r="AO1102" s="325"/>
      <c r="AP1102" s="319" t="s">
        <v>575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cfRule type="expression" dxfId="2777" priority="13689">
      <formula>IF(RIGHT(TEXT(Y783,"0.#"),1)=".",FALSE,TRUE)</formula>
    </cfRule>
    <cfRule type="expression" dxfId="2776" priority="13690">
      <formula>IF(RIGHT(TEXT(Y783,"0.#"),1)=".",TRUE,FALSE)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E60">
    <cfRule type="expression" dxfId="2719" priority="13355">
      <formula>IF(RIGHT(TEXT(AE60,"0.#"),1)=".",FALSE,TRUE)</formula>
    </cfRule>
    <cfRule type="expression" dxfId="2718" priority="13356">
      <formula>IF(RIGHT(TEXT(AE60,"0.#"),1)=".",TRUE,FALSE)</formula>
    </cfRule>
  </conditionalFormatting>
  <conditionalFormatting sqref="AE61">
    <cfRule type="expression" dxfId="2717" priority="13353">
      <formula>IF(RIGHT(TEXT(AE61,"0.#"),1)=".",FALSE,TRUE)</formula>
    </cfRule>
    <cfRule type="expression" dxfId="2716" priority="13354">
      <formula>IF(RIGHT(TEXT(AE61,"0.#"),1)=".",TRUE,FALSE)</formula>
    </cfRule>
  </conditionalFormatting>
  <conditionalFormatting sqref="AE62">
    <cfRule type="expression" dxfId="2715" priority="13351">
      <formula>IF(RIGHT(TEXT(AE62,"0.#"),1)=".",FALSE,TRUE)</formula>
    </cfRule>
    <cfRule type="expression" dxfId="2714" priority="13352">
      <formula>IF(RIGHT(TEXT(AE62,"0.#"),1)=".",TRUE,FALSE)</formula>
    </cfRule>
  </conditionalFormatting>
  <conditionalFormatting sqref="AI62">
    <cfRule type="expression" dxfId="2713" priority="13349">
      <formula>IF(RIGHT(TEXT(AI62,"0.#"),1)=".",FALSE,TRUE)</formula>
    </cfRule>
    <cfRule type="expression" dxfId="2712" priority="13350">
      <formula>IF(RIGHT(TEXT(AI62,"0.#"),1)=".",TRUE,FALSE)</formula>
    </cfRule>
  </conditionalFormatting>
  <conditionalFormatting sqref="AI61">
    <cfRule type="expression" dxfId="2711" priority="13347">
      <formula>IF(RIGHT(TEXT(AI61,"0.#"),1)=".",FALSE,TRUE)</formula>
    </cfRule>
    <cfRule type="expression" dxfId="2710" priority="13348">
      <formula>IF(RIGHT(TEXT(AI61,"0.#"),1)=".",TRUE,FALSE)</formula>
    </cfRule>
  </conditionalFormatting>
  <conditionalFormatting sqref="AI60">
    <cfRule type="expression" dxfId="2709" priority="13345">
      <formula>IF(RIGHT(TEXT(AI60,"0.#"),1)=".",FALSE,TRUE)</formula>
    </cfRule>
    <cfRule type="expression" dxfId="2708" priority="13346">
      <formula>IF(RIGHT(TEXT(AI60,"0.#"),1)=".",TRUE,FALSE)</formula>
    </cfRule>
  </conditionalFormatting>
  <conditionalFormatting sqref="AM60">
    <cfRule type="expression" dxfId="2707" priority="13343">
      <formula>IF(RIGHT(TEXT(AM60,"0.#"),1)=".",FALSE,TRUE)</formula>
    </cfRule>
    <cfRule type="expression" dxfId="2706" priority="13344">
      <formula>IF(RIGHT(TEXT(AM60,"0.#"),1)=".",TRUE,FALSE)</formula>
    </cfRule>
  </conditionalFormatting>
  <conditionalFormatting sqref="AM61">
    <cfRule type="expression" dxfId="2705" priority="13341">
      <formula>IF(RIGHT(TEXT(AM61,"0.#"),1)=".",FALSE,TRUE)</formula>
    </cfRule>
    <cfRule type="expression" dxfId="2704" priority="13342">
      <formula>IF(RIGHT(TEXT(AM61,"0.#"),1)=".",TRUE,FALSE)</formula>
    </cfRule>
  </conditionalFormatting>
  <conditionalFormatting sqref="AM62">
    <cfRule type="expression" dxfId="2703" priority="13339">
      <formula>IF(RIGHT(TEXT(AM62,"0.#"),1)=".",FALSE,TRUE)</formula>
    </cfRule>
    <cfRule type="expression" dxfId="2702" priority="13340">
      <formula>IF(RIGHT(TEXT(AM62,"0.#"),1)=".",TRUE,FALSE)</formula>
    </cfRule>
  </conditionalFormatting>
  <conditionalFormatting sqref="AE87">
    <cfRule type="expression" dxfId="2701" priority="13325">
      <formula>IF(RIGHT(TEXT(AE87,"0.#"),1)=".",FALSE,TRUE)</formula>
    </cfRule>
    <cfRule type="expression" dxfId="2700" priority="13326">
      <formula>IF(RIGHT(TEXT(AE87,"0.#"),1)=".",TRUE,FALSE)</formula>
    </cfRule>
  </conditionalFormatting>
  <conditionalFormatting sqref="AE88">
    <cfRule type="expression" dxfId="2699" priority="13323">
      <formula>IF(RIGHT(TEXT(AE88,"0.#"),1)=".",FALSE,TRUE)</formula>
    </cfRule>
    <cfRule type="expression" dxfId="2698" priority="13324">
      <formula>IF(RIGHT(TEXT(AE88,"0.#"),1)=".",TRUE,FALSE)</formula>
    </cfRule>
  </conditionalFormatting>
  <conditionalFormatting sqref="AE89 AI89">
    <cfRule type="expression" dxfId="2697" priority="13321">
      <formula>IF(RIGHT(TEXT(AE89,"0.#"),1)=".",FALSE,TRUE)</formula>
    </cfRule>
    <cfRule type="expression" dxfId="2696" priority="13322">
      <formula>IF(RIGHT(TEXT(AE89,"0.#"),1)=".",TRUE,FALSE)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94">
    <cfRule type="expression" dxfId="713" priority="13">
      <formula>IF(RIGHT(TEXT(AE94,"0.#"),1)=".",FALSE,TRUE)</formula>
    </cfRule>
    <cfRule type="expression" dxfId="712" priority="14">
      <formula>IF(RIGHT(TEXT(AE94,"0.#"),1)=".",TRUE,FALSE)</formula>
    </cfRule>
  </conditionalFormatting>
  <conditionalFormatting sqref="AI94">
    <cfRule type="expression" dxfId="711" priority="11">
      <formula>IF(RIGHT(TEXT(AI94,"0.#"),1)=".",FALSE,TRUE)</formula>
    </cfRule>
    <cfRule type="expression" dxfId="710" priority="12">
      <formula>IF(RIGHT(TEXT(AI94,"0.#"),1)=".",TRUE,FALSE)</formula>
    </cfRule>
  </conditionalFormatting>
  <conditionalFormatting sqref="AI99">
    <cfRule type="expression" dxfId="709" priority="9">
      <formula>IF(RIGHT(TEXT(AI99,"0.#"),1)=".",FALSE,TRUE)</formula>
    </cfRule>
    <cfRule type="expression" dxfId="708" priority="10">
      <formula>IF(RIGHT(TEXT(AI99,"0.#"),1)=".",TRUE,FALSE)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M94">
    <cfRule type="expression" dxfId="703" priority="3">
      <formula>IF(RIGHT(TEXT(AM94,"0.#"),1)=".",FALSE,TRUE)</formula>
    </cfRule>
    <cfRule type="expression" dxfId="702" priority="4">
      <formula>IF(RIGHT(TEXT(AM94,"0.#"),1)=".",TRUE,FALSE)</formula>
    </cfRule>
  </conditionalFormatting>
  <conditionalFormatting sqref="AM99">
    <cfRule type="expression" dxfId="701" priority="1">
      <formula>IF(RIGHT(TEXT(AM99,"0.#"),1)=".",FALSE,TRUE)</formula>
    </cfRule>
    <cfRule type="expression" dxfId="700" priority="2">
      <formula>IF(RIGHT(TEXT(AM99,"0.#"),1)=".",TRUE,FALSE)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0"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2018-04-27T08:34:48Z</cp:lastPrinted>
  <dcterms:created xsi:type="dcterms:W3CDTF">2012-03-13T00:50:25Z</dcterms:created>
  <dcterms:modified xsi:type="dcterms:W3CDTF">2018-07-06T08:51:07Z</dcterms:modified>
</cp:coreProperties>
</file>