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190" yWindow="840" windowWidth="1666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99" i="3" l="1"/>
  <c r="AM94" i="3"/>
  <c r="AM89" i="3"/>
  <c r="AI99" i="3" l="1"/>
  <c r="AI94" i="3"/>
  <c r="AI89" i="3"/>
  <c r="AE8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<sst xmlns="http://schemas.openxmlformats.org/spreadsheetml/2006/main" count="2948" uniqueCount="641">
  <si>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</si>
  <si>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</si>
  <si>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</si>
  <si>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</si>
  <si>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</si>
  <si>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</si>
  <si>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</si>
  <si>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</si>
  <si>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</si>
  <si>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</si>
  <si>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</si>
  <si>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</si>
  <si>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</si>
  <si>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</si>
  <si>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</si>
  <si>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</si>
  <si>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</si>
  <si>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</si>
  <si>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</si>
  <si>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</si>
  <si>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</si>
  <si>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</si>
  <si>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</si>
  <si>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</si>
  <si>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</si>
  <si>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</si>
  <si>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</si>
  <si>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</si>
  <si>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</si>
  <si>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</si>
  <si>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</si>
  <si>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</si>
  <si>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</si>
  <si>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</si>
  <si>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</si>
  <si>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</si>
  <si>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</si>
  <si>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</si>
  <si>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</si>
  <si>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</si>
  <si>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</si>
  <si>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</si>
  <si>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</si>
  <si>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</si>
  <si>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</si>
  <si>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</si>
  <si>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</si>
  <si>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</si>
  <si>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</si>
  <si>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</si>
  <si>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</si>
  <si>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</si>
  <si>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</si>
  <si>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</si>
  <si>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</si>
  <si>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</si>
  <si>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</si>
  <si>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</si>
  <si>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</si>
  <si>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</si>
  <si>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</si>
  <si>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</si>
  <si>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</si>
  <si>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</si>
  <si>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</si>
  <si>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</si>
  <si>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</si>
  <si>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</si>
  <si>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</si>
  <si>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</si>
  <si>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</si>
  <si>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</si>
  <si>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</si>
  <si>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</si>
  <si>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</si>
  <si>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</si>
  <si>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</si>
  <si>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</si>
  <si>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</si>
  <si>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</si>
  <si>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</si>
  <si>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</si>
  <si>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</si>
  <si>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</si>
  <si>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</si>
  <si>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</si>
  <si>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</si>
  <si>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</si>
  <si>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</si>
  <si>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</si>
  <si>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</si>
  <si>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</si>
  <si>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</si>
  <si>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</si>
  <si>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</si>
  <si>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</si>
  <si>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</si>
  <si>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</si>
  <si>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</si>
  <si>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</si>
  <si>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</si>
  <si>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</si>
  <si>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</si>
  <si>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</si>
  <si>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</si>
  <si>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</si>
  <si>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</si>
  <si>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</si>
  <si>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</si>
  <si>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</si>
  <si>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</si>
  <si>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</si>
  <si>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</si>
  <si>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</si>
  <si>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</si>
  <si>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</si>
  <si>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</si>
  <si>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</si>
  <si>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</si>
  <si>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</si>
  <si>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</si>
  <si>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</si>
  <si>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</si>
  <si>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</si>
  <si>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</si>
  <si>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</si>
  <si>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</si>
  <si>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</si>
  <si>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</si>
  <si>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</si>
  <si>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</si>
  <si>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</si>
  <si>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</si>
  <si>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</si>
  <si>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</si>
  <si>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</si>
  <si>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</si>
  <si>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</si>
  <si>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</si>
  <si>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</si>
  <si>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</si>
  <si>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</si>
  <si>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</si>
  <si>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</si>
  <si>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</si>
  <si>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</si>
  <si>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</si>
  <si>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</si>
  <si>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</si>
  <si>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</si>
  <si>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</si>
  <si>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</si>
  <si>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</si>
  <si>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</si>
  <si>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</si>
  <si>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</si>
  <si>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</si>
  <si>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</si>
  <si>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</si>
  <si>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</si>
  <si>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</si>
  <si>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</si>
  <si>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</si>
  <si>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</si>
  <si>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</si>
  <si>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</si>
  <si>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</si>
  <si>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</si>
  <si>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</si>
  <si>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</si>
  <si>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</si>
  <si>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</si>
  <si>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</si>
  <si>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</si>
  <si>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</si>
  <si>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</si>
  <si>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</si>
  <si>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</si>
  <si>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</si>
  <si>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</si>
  <si>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</si>
  <si>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</si>
  <si>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</si>
  <si>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</si>
  <si>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</si>
  <si>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</si>
  <si>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</si>
  <si>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</si>
  <si>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</si>
  <si>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</si>
  <si>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</si>
  <si>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</si>
  <si>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</si>
  <si>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</si>
  <si>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</si>
  <si>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</si>
  <si>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</si>
  <si>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</si>
  <si>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</si>
  <si>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</si>
  <si>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</si>
  <si>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</si>
  <si>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</si>
  <si>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</si>
  <si>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</si>
  <si>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</si>
  <si>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</si>
  <si>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</si>
  <si>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</si>
  <si>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</si>
  <si>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</si>
  <si>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</si>
  <si>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</si>
  <si>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</si>
  <si>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</si>
  <si>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</si>
  <si>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</si>
  <si>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</si>
  <si>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</si>
  <si>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</si>
  <si>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</si>
  <si>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</si>
  <si>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</si>
  <si>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</si>
  <si>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</si>
  <si>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</si>
  <si>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</si>
  <si>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</si>
  <si>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</si>
  <si>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</si>
  <si>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</si>
  <si>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</si>
  <si>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</si>
  <si>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</si>
  <si>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</si>
  <si>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</si>
  <si>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</si>
  <si>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</si>
  <si>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</si>
  <si>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</si>
  <si>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</si>
  <si>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</si>
  <si>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</si>
  <si>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</si>
  <si>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</si>
  <si>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</si>
  <si>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</si>
  <si>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</si>
  <si>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</si>
  <si>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</si>
  <si>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</si>
  <si>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</si>
  <si>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</si>
  <si>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</si>
  <si>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</si>
  <si>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</si>
  <si>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</si>
  <si>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</si>
  <si>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</si>
  <si>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</si>
  <si>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</si>
  <si>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</si>
  <si>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</si>
  <si>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</si>
  <si>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</si>
  <si>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</si>
  <si>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</si>
  <si>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</si>
  <si>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</si>
  <si>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</si>
  <si>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</si>
  <si>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</si>
  <si>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</si>
  <si>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</si>
  <si>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</si>
  <si>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</si>
  <si>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</si>
  <si>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</si>
  <si>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</si>
  <si>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</si>
  <si>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</si>
  <si>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</si>
  <si>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</si>
  <si>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</si>
  <si>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</si>
  <si>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</si>
  <si>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</si>
  <si>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</si>
  <si>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</si>
  <si>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</si>
  <si>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</si>
  <si>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</si>
  <si>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</si>
  <si>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</si>
  <si>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</si>
  <si>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</si>
  <si>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</si>
  <si>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</si>
  <si>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</si>
  <si>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</si>
  <si>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</si>
  <si>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</si>
  <si>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</si>
  <si>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</si>
  <si>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</si>
  <si>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</si>
  <si>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</si>
  <si>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</si>
  <si>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</si>
  <si>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</si>
  <si>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</si>
  <si>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</si>
  <si>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</si>
  <si>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</si>
  <si>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</si>
  <si>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</si>
  <si>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</si>
  <si>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</si>
  <si>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</si>
  <si>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</si>
  <si>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</si>
  <si>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</si>
  <si>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</si>
  <si>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</si>
  <si>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</si>
  <si>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</si>
  <si>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</si>
  <si>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</si>
  <si>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</si>
  <si>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</si>
  <si>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</si>
  <si>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</si>
  <si>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</si>
  <si>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</si>
  <si>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</si>
  <si>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</si>
  <si>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</si>
  <si>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</si>
  <si>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</si>
  <si>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</si>
  <si>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</si>
  <si>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</si>
  <si>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</si>
  <si>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</si>
  <si>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</si>
  <si>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</si>
  <si>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</si>
  <si>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</si>
  <si>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</si>
  <si>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</si>
  <si>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</si>
  <si>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</si>
  <si>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</si>
  <si>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</si>
  <si>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</si>
  <si>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</si>
  <si>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</si>
  <si>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</si>
  <si>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</si>
  <si>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</si>
  <si>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</si>
  <si>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</si>
  <si>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</si>
  <si>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</si>
  <si>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</si>
  <si>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</si>
  <si>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</si>
  <si>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</si>
  <si>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</si>
  <si>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</si>
  <si>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</si>
  <si>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</si>
  <si>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</si>
  <si>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</si>
  <si>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</si>
  <si>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</si>
  <si>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</si>
  <si>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</si>
  <si>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</si>
  <si>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</si>
  <si>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</si>
  <si>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</si>
  <si>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</si>
  <si>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</si>
  <si>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</si>
  <si>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</si>
  <si>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</si>
  <si>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</si>
  <si>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</si>
  <si>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</si>
  <si>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</si>
  <si>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</si>
  <si>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</si>
  <si>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</si>
  <si>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</si>
  <si>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</si>
  <si>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</si>
  <si>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</si>
  <si>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</si>
  <si>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</si>
  <si>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</si>
  <si>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</si>
  <si>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</si>
  <si>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</si>
  <si>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</si>
  <si>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</si>
  <si>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</si>
  <si>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</si>
  <si>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</si>
  <si>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</si>
  <si>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</si>
  <si>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</si>
  <si>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</si>
  <si>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</si>
  <si>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</si>
  <si>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</si>
  <si>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</si>
  <si>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</si>
  <si>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</si>
  <si>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</si>
  <si>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</si>
  <si>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</si>
  <si>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</si>
  <si>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</si>
  <si>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</si>
  <si>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</si>
  <si>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</si>
  <si>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</si>
  <si>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</si>
  <si>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</si>
  <si>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</si>
  <si>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</si>
  <si>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</si>
  <si>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</si>
  <si>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</si>
  <si>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</si>
  <si>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</si>
  <si>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</si>
  <si>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</si>
  <si>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</si>
  <si>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</si>
  <si>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</si>
  <si>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</si>
  <si>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</si>
  <si>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</si>
  <si>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</si>
  <si>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</si>
  <si>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</si>
  <si>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</si>
  <si>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</si>
  <si>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</si>
  <si>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</si>
  <si>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</si>
  <si>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</si>
  <si>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</si>
  <si>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</si>
  <si>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</si>
  <si>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</si>
  <si>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</si>
  <si>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</si>
  <si>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</si>
  <si>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</si>
  <si>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</si>
  <si>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</si>
  <si>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</si>
  <si>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</si>
  <si>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</si>
  <si>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</si>
  <si>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</si>
  <si>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</si>
  <si>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</si>
  <si>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</si>
  <si>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</si>
  <si>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</si>
  <si>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</si>
  <si>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</si>
  <si>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</si>
  <si>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</si>
  <si>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</si>
  <si>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</si>
  <si>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</si>
  <si>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</si>
  <si>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</si>
  <si>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</si>
  <si>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</si>
  <si>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</si>
  <si>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</si>
  <si>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</si>
  <si>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</si>
  <si>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</si>
  <si>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</si>
  <si>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</si>
  <si>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</si>
  <si>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</si>
  <si>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</si>
  <si>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</si>
  <si>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</si>
  <si>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</si>
  <si>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</si>
  <si>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</si>
  <si>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</si>
  <si>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</si>
  <si>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</si>
  <si>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</si>
  <si>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</si>
  <si>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</si>
  <si>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</si>
  <si>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</si>
  <si>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</si>
  <si>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</si>
  <si>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</si>
  <si>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</si>
  <si>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</si>
  <si>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</si>
  <si>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</si>
  <si>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</si>
  <si>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</si>
  <si>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</si>
  <si>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</si>
  <si>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</si>
  <si>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</si>
  <si>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</si>
  <si>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</si>
  <si>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</si>
  <si>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</si>
  <si>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</si>
  <si>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</si>
  <si>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</si>
  <si>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</si>
  <si>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</si>
  <si>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</si>
  <si>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</si>
  <si>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</si>
  <si>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</si>
  <si>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</si>
  <si>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</si>
  <si>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</si>
  <si>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</si>
  <si>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</si>
  <si>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</si>
  <si>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</si>
  <si>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</si>
  <si>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</si>
  <si>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</si>
  <si>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</si>
  <si>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</si>
  <si>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</si>
  <si>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</si>
  <si>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</si>
  <si>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</si>
  <si>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生活困窮者自立支援制度人材養成研修事業</t>
    <phoneticPr fontId="5"/>
  </si>
  <si>
    <t>厚生労働省</t>
  </si>
  <si>
    <t>厚生労働省</t>
    <rPh sb="0" eb="2">
      <t>コウセイ</t>
    </rPh>
    <rPh sb="2" eb="5">
      <t>ロウドウショウ</t>
    </rPh>
    <phoneticPr fontId="5"/>
  </si>
  <si>
    <t>社会・援護局</t>
    <rPh sb="0" eb="2">
      <t>シャカイ</t>
    </rPh>
    <rPh sb="3" eb="5">
      <t>エンゴ</t>
    </rPh>
    <rPh sb="5" eb="6">
      <t>キョク</t>
    </rPh>
    <phoneticPr fontId="5"/>
  </si>
  <si>
    <t>地域福祉課生活困窮者自立支援室</t>
    <rPh sb="0" eb="2">
      <t>チイキ</t>
    </rPh>
    <rPh sb="2" eb="5">
      <t>フクシカ</t>
    </rPh>
    <rPh sb="5" eb="7">
      <t>セイカツ</t>
    </rPh>
    <rPh sb="7" eb="10">
      <t>コンキュウシャ</t>
    </rPh>
    <rPh sb="10" eb="12">
      <t>ジリツ</t>
    </rPh>
    <rPh sb="12" eb="15">
      <t>シエンシツ</t>
    </rPh>
    <phoneticPr fontId="5"/>
  </si>
  <si>
    <t>竹垣　守</t>
    <rPh sb="0" eb="2">
      <t>タケガキ</t>
    </rPh>
    <rPh sb="3" eb="4">
      <t>マモ</t>
    </rPh>
    <phoneticPr fontId="5"/>
  </si>
  <si>
    <t>○</t>
  </si>
  <si>
    <t>-</t>
  </si>
  <si>
    <t>-</t>
    <phoneticPr fontId="5"/>
  </si>
  <si>
    <t>「生活困窮者自立支援制度人材養成研修事業の実施について」（平成30年4月19日付厚生労働省社会・援護局長通知）</t>
    <phoneticPr fontId="5"/>
  </si>
  <si>
    <t>　生活困窮者自立支援制度は平成27年4月に施行したが、これを円滑に施行し効果を上げるため、多様で複合的な課題を有する生活困窮者へのアセスメントを通じた課題の把握・分析、自立支援計画（プラン）の策定、プランに基づく各支援の提供をはじめ、地域の関係機関とのネットワーク構築、社会資源の活用・開発等を行うことができる高い支援技術を有する人材を全国に確保していく。</t>
    <phoneticPr fontId="5"/>
  </si>
  <si>
    <t>　生活困窮者自立支援制度における従事者の質と量を確保するため、当面の間国が、主任相談支援員、相談支援員、就労支援員、家計相談支援員及び就労準備支援担当者向けに専門的かつ実践的な研修を計画的に実施する。また、自立相談支援事業、就労準備支援事業及び家計相談支援事業に従事する者等に対し、都道府県が独自性を持ち、国が実施する研修を基に地域における支援ニーズを加味して行う研修（都道府県研修）の内容の充実を図るため、効果的な都道府県研修の企画検討に関する講義・演習等を行い、都道府県研修の企画立案・運営に携わり中核的な役割を担う者を養成する。</t>
    <phoneticPr fontId="5"/>
  </si>
  <si>
    <t>-</t>
    <phoneticPr fontId="5"/>
  </si>
  <si>
    <t>-</t>
    <phoneticPr fontId="5"/>
  </si>
  <si>
    <t>-</t>
    <phoneticPr fontId="5"/>
  </si>
  <si>
    <t>公的扶助資料調査委託費</t>
    <rPh sb="0" eb="2">
      <t>コウテキ</t>
    </rPh>
    <rPh sb="2" eb="4">
      <t>フジョ</t>
    </rPh>
    <rPh sb="4" eb="6">
      <t>シリョウ</t>
    </rPh>
    <rPh sb="6" eb="8">
      <t>チョウサ</t>
    </rPh>
    <rPh sb="8" eb="11">
      <t>イタクヒ</t>
    </rPh>
    <phoneticPr fontId="5"/>
  </si>
  <si>
    <t>-</t>
    <phoneticPr fontId="5"/>
  </si>
  <si>
    <t>-</t>
    <phoneticPr fontId="5"/>
  </si>
  <si>
    <t>本事業は、各支援員の資質向上のための事業であり、直接的な指標を設定することは困難である。</t>
    <rPh sb="0" eb="1">
      <t>ホン</t>
    </rPh>
    <rPh sb="1" eb="3">
      <t>ジギョウ</t>
    </rPh>
    <rPh sb="5" eb="6">
      <t>カク</t>
    </rPh>
    <rPh sb="6" eb="9">
      <t>シエンイン</t>
    </rPh>
    <rPh sb="10" eb="12">
      <t>シシツ</t>
    </rPh>
    <rPh sb="12" eb="14">
      <t>コウジョウ</t>
    </rPh>
    <rPh sb="18" eb="20">
      <t>ジギョウ</t>
    </rPh>
    <rPh sb="24" eb="27">
      <t>チョクセツテキ</t>
    </rPh>
    <rPh sb="28" eb="30">
      <t>シヒョウ</t>
    </rPh>
    <rPh sb="31" eb="33">
      <t>セッテイ</t>
    </rPh>
    <rPh sb="38" eb="40">
      <t>コンナン</t>
    </rPh>
    <phoneticPr fontId="5"/>
  </si>
  <si>
    <t>研修終了後、アンケート調査を実施して満足度を調査する。なお、満足度については、各項目５点満点とし、その平均値を事業実績として設定する。</t>
    <rPh sb="0" eb="2">
      <t>ケンシュウ</t>
    </rPh>
    <rPh sb="2" eb="5">
      <t>シュウリョウゴ</t>
    </rPh>
    <rPh sb="11" eb="13">
      <t>チョウサ</t>
    </rPh>
    <rPh sb="14" eb="16">
      <t>ジッシ</t>
    </rPh>
    <rPh sb="18" eb="21">
      <t>マンゾクド</t>
    </rPh>
    <rPh sb="22" eb="24">
      <t>チョウサ</t>
    </rPh>
    <rPh sb="30" eb="33">
      <t>マンゾクド</t>
    </rPh>
    <rPh sb="39" eb="42">
      <t>カクコウモク</t>
    </rPh>
    <rPh sb="43" eb="44">
      <t>テン</t>
    </rPh>
    <rPh sb="44" eb="46">
      <t>マンテン</t>
    </rPh>
    <rPh sb="51" eb="54">
      <t>ヘイキンチ</t>
    </rPh>
    <rPh sb="55" eb="57">
      <t>ジギョウ</t>
    </rPh>
    <rPh sb="57" eb="59">
      <t>ジッセキ</t>
    </rPh>
    <rPh sb="62" eb="64">
      <t>セッテイ</t>
    </rPh>
    <phoneticPr fontId="5"/>
  </si>
  <si>
    <t>前年度以上の満足度</t>
    <rPh sb="0" eb="3">
      <t>ゼンネンド</t>
    </rPh>
    <rPh sb="3" eb="5">
      <t>イジョウ</t>
    </rPh>
    <rPh sb="6" eb="9">
      <t>マンゾクド</t>
    </rPh>
    <phoneticPr fontId="5"/>
  </si>
  <si>
    <t>研修満足度（自立相談支援員）</t>
    <rPh sb="0" eb="2">
      <t>ケンシュウ</t>
    </rPh>
    <rPh sb="2" eb="5">
      <t>マンゾクド</t>
    </rPh>
    <rPh sb="6" eb="8">
      <t>ジリツ</t>
    </rPh>
    <rPh sb="8" eb="10">
      <t>ソウダン</t>
    </rPh>
    <rPh sb="10" eb="13">
      <t>シエンイン</t>
    </rPh>
    <phoneticPr fontId="5"/>
  </si>
  <si>
    <t>値</t>
    <rPh sb="0" eb="1">
      <t>アタイ</t>
    </rPh>
    <phoneticPr fontId="5"/>
  </si>
  <si>
    <t>-</t>
    <phoneticPr fontId="5"/>
  </si>
  <si>
    <t>-</t>
    <phoneticPr fontId="5"/>
  </si>
  <si>
    <t>-</t>
    <phoneticPr fontId="5"/>
  </si>
  <si>
    <t>研修満足度（家計相談支援員）</t>
    <rPh sb="6" eb="8">
      <t>カケイ</t>
    </rPh>
    <rPh sb="8" eb="10">
      <t>ソウダン</t>
    </rPh>
    <rPh sb="10" eb="13">
      <t>シエンイン</t>
    </rPh>
    <phoneticPr fontId="5"/>
  </si>
  <si>
    <t>研修満足度（就労準備担当者）</t>
    <rPh sb="6" eb="8">
      <t>シュウロウ</t>
    </rPh>
    <rPh sb="8" eb="10">
      <t>ジュンビ</t>
    </rPh>
    <rPh sb="10" eb="13">
      <t>タントウシャ</t>
    </rPh>
    <phoneticPr fontId="5"/>
  </si>
  <si>
    <t>-</t>
    <phoneticPr fontId="5"/>
  </si>
  <si>
    <t>-</t>
    <phoneticPr fontId="5"/>
  </si>
  <si>
    <t>-</t>
    <phoneticPr fontId="5"/>
  </si>
  <si>
    <t>研修受講者数</t>
    <rPh sb="0" eb="2">
      <t>ケンシュウ</t>
    </rPh>
    <rPh sb="2" eb="5">
      <t>ジュコウシャ</t>
    </rPh>
    <rPh sb="5" eb="6">
      <t>スウ</t>
    </rPh>
    <phoneticPr fontId="5"/>
  </si>
  <si>
    <t>人</t>
    <rPh sb="0" eb="1">
      <t>ニン</t>
    </rPh>
    <phoneticPr fontId="5"/>
  </si>
  <si>
    <t>-</t>
    <phoneticPr fontId="5"/>
  </si>
  <si>
    <t>X／Y
X：「予算額」
Y：「研修受講者数」　　　　　　　　　　　　　</t>
    <rPh sb="7" eb="10">
      <t>ヨサンガク</t>
    </rPh>
    <rPh sb="15" eb="17">
      <t>ケンシュウ</t>
    </rPh>
    <rPh sb="17" eb="20">
      <t>ジュコウシャ</t>
    </rPh>
    <rPh sb="20" eb="21">
      <t>スウ</t>
    </rPh>
    <phoneticPr fontId="5"/>
  </si>
  <si>
    <t>円</t>
    <rPh sb="0" eb="1">
      <t>エン</t>
    </rPh>
    <phoneticPr fontId="5"/>
  </si>
  <si>
    <t>　　X/Y</t>
    <phoneticPr fontId="5"/>
  </si>
  <si>
    <t>57,520,000/976</t>
    <phoneticPr fontId="5"/>
  </si>
  <si>
    <t>57,267,000／1,134</t>
    <phoneticPr fontId="5"/>
  </si>
  <si>
    <t>59,419,000/1,121</t>
    <phoneticPr fontId="5"/>
  </si>
  <si>
    <t>-</t>
    <phoneticPr fontId="5"/>
  </si>
  <si>
    <t>生活困窮者等に対し適切に福祉サービスを提供するとともに、地域共生社会の実現に向けた体制づくりを推進し、地域の要援護者の福祉の向上を図ること(施策大目標１)　</t>
    <phoneticPr fontId="5"/>
  </si>
  <si>
    <t>-</t>
    <phoneticPr fontId="5"/>
  </si>
  <si>
    <t>-</t>
    <phoneticPr fontId="5"/>
  </si>
  <si>
    <t>本事業を推進し高い支援技術を有する人材を全国に確保していくことで、生活困窮者に対し適切に福祉サービスを提供するとともに、地域社会のセーフティネット機能を強化し、地域の要援護者の福祉の向上を図ることができる。</t>
    <phoneticPr fontId="5"/>
  </si>
  <si>
    <t>-</t>
    <phoneticPr fontId="5"/>
  </si>
  <si>
    <t>-</t>
    <phoneticPr fontId="5"/>
  </si>
  <si>
    <t>-</t>
    <phoneticPr fontId="5"/>
  </si>
  <si>
    <t>-</t>
    <phoneticPr fontId="5"/>
  </si>
  <si>
    <t>　多様で複合的な課題を有する生活困窮者への支援においては、高い支援技術を有する人材が求められており、生活困窮者支援を担う全国の人材の質及び量を安定的に確保するための本事業の目的は、国民や社会のニーズを的確に反映していると考える。</t>
    <phoneticPr fontId="5"/>
  </si>
  <si>
    <t>　生活困窮者支援を担う全国の人材の質及び量を安定的に確保するためには、専門的かつ実践的な研修を計画的に実施する必要があり、当面、国が実施すべき事業である。</t>
    <phoneticPr fontId="5"/>
  </si>
  <si>
    <t>　中期財政計画においては、「頑張るもの（人、企業、地域）が報われる仕組みへ改革を進め、真に助けを必要とする人を支援し、再チャレンジの仕組みを整備する」こととされており、生活困窮者支援を担う質の高い人材を養成することは、当該項目の具体化に資するものであり、必要かつ適切な事業である。</t>
    <phoneticPr fontId="5"/>
  </si>
  <si>
    <t>有</t>
  </si>
  <si>
    <t>無</t>
  </si>
  <si>
    <t>企画競争方式により選定を行ったが、一者応募であった。本件は、研修内容等の企画立案を含めた調達であることに留意していく必要があるが、改善を図るため、過去の業務に関する資料（養成研修の概要や講義資料）を、引き続き厚生労働省HPにて公開する他、求めに応じて過去の業務実績の情報閲覧等を行っているところである。</t>
    <phoneticPr fontId="5"/>
  </si>
  <si>
    <t>‐</t>
  </si>
  <si>
    <t>　平成27年4月に施行した本制度を円滑に実施するためには、生活困窮者支援を担う全国の人材の質及び量を確保することが不可欠であり、そのためには、当面、国が研修の開催費用を負担することが適当である。</t>
    <phoneticPr fontId="5"/>
  </si>
  <si>
    <t>　生活困窮者に対する支援の質及び量を確保するための事業であり、その目的を考慮すれば水準は妥当なものと考えられる。</t>
    <phoneticPr fontId="5"/>
  </si>
  <si>
    <t>　研修の企画・運営に真に必要な費目・使途に限定している。</t>
    <phoneticPr fontId="5"/>
  </si>
  <si>
    <t>　研修受講者から高い満足度を得ている。</t>
    <phoneticPr fontId="5"/>
  </si>
  <si>
    <t>　研修受講者数は、1,200名の見込みに対し1,121名の実績であり、概ね見込みどおりの実績となっている。</t>
    <phoneticPr fontId="5"/>
  </si>
  <si>
    <t>　代替指標の研修満足度について、いずれも高い実績となっており、ほぼ目標値を達成している。また、利用実績についても前年と同程度の水準を維持している。</t>
    <rPh sb="56" eb="58">
      <t>ゼンネン</t>
    </rPh>
    <rPh sb="59" eb="62">
      <t>ドウテイド</t>
    </rPh>
    <rPh sb="63" eb="65">
      <t>スイジュン</t>
    </rPh>
    <rPh sb="66" eb="68">
      <t>イジ</t>
    </rPh>
    <phoneticPr fontId="5"/>
  </si>
  <si>
    <t>新26-058</t>
    <rPh sb="0" eb="1">
      <t>シン</t>
    </rPh>
    <phoneticPr fontId="5"/>
  </si>
  <si>
    <t>-</t>
    <phoneticPr fontId="5"/>
  </si>
  <si>
    <t>716</t>
    <phoneticPr fontId="5"/>
  </si>
  <si>
    <t>685</t>
    <phoneticPr fontId="5"/>
  </si>
  <si>
    <t>使用料及び賃借料</t>
    <rPh sb="0" eb="3">
      <t>シヨウリョウ</t>
    </rPh>
    <rPh sb="3" eb="4">
      <t>オヨ</t>
    </rPh>
    <rPh sb="5" eb="7">
      <t>チンシャク</t>
    </rPh>
    <rPh sb="7" eb="8">
      <t>リョウ</t>
    </rPh>
    <phoneticPr fontId="5"/>
  </si>
  <si>
    <t>研修会場の使用料等</t>
    <rPh sb="0" eb="2">
      <t>ケンシュウ</t>
    </rPh>
    <rPh sb="2" eb="4">
      <t>カイジョウ</t>
    </rPh>
    <rPh sb="5" eb="7">
      <t>シヨウ</t>
    </rPh>
    <rPh sb="7" eb="8">
      <t>リョウ</t>
    </rPh>
    <rPh sb="8" eb="9">
      <t>トウ</t>
    </rPh>
    <phoneticPr fontId="5"/>
  </si>
  <si>
    <t>賃金</t>
    <rPh sb="0" eb="2">
      <t>チンギン</t>
    </rPh>
    <phoneticPr fontId="5"/>
  </si>
  <si>
    <t>研修事業に係る人件費（2名）</t>
    <rPh sb="0" eb="2">
      <t>ケンシュウ</t>
    </rPh>
    <rPh sb="2" eb="4">
      <t>ジギョウ</t>
    </rPh>
    <rPh sb="5" eb="6">
      <t>カカ</t>
    </rPh>
    <rPh sb="7" eb="10">
      <t>ジンケンヒ</t>
    </rPh>
    <rPh sb="12" eb="13">
      <t>メイ</t>
    </rPh>
    <phoneticPr fontId="5"/>
  </si>
  <si>
    <t>旅費</t>
    <rPh sb="0" eb="2">
      <t>リョヒ</t>
    </rPh>
    <phoneticPr fontId="5"/>
  </si>
  <si>
    <t>委員・講師等に対する旅費</t>
    <rPh sb="0" eb="2">
      <t>イイン</t>
    </rPh>
    <rPh sb="3" eb="5">
      <t>コウシ</t>
    </rPh>
    <rPh sb="5" eb="6">
      <t>トウ</t>
    </rPh>
    <rPh sb="7" eb="8">
      <t>タイ</t>
    </rPh>
    <rPh sb="10" eb="12">
      <t>リョヒ</t>
    </rPh>
    <phoneticPr fontId="5"/>
  </si>
  <si>
    <t>委託費</t>
    <rPh sb="0" eb="3">
      <t>イタクヒ</t>
    </rPh>
    <phoneticPr fontId="5"/>
  </si>
  <si>
    <t>研修業務一部再委託（株式会社X 3百万円、消費生活協同組合Y 5百万円）</t>
    <rPh sb="0" eb="2">
      <t>ケンシュウ</t>
    </rPh>
    <rPh sb="2" eb="4">
      <t>ギョウム</t>
    </rPh>
    <rPh sb="4" eb="6">
      <t>イチブ</t>
    </rPh>
    <rPh sb="6" eb="7">
      <t>サイ</t>
    </rPh>
    <rPh sb="7" eb="9">
      <t>イタク</t>
    </rPh>
    <rPh sb="10" eb="14">
      <t>カブシキガイシャ</t>
    </rPh>
    <rPh sb="17" eb="18">
      <t>ヒャク</t>
    </rPh>
    <rPh sb="18" eb="20">
      <t>マンエン</t>
    </rPh>
    <rPh sb="21" eb="23">
      <t>ショウヒ</t>
    </rPh>
    <rPh sb="23" eb="25">
      <t>セイカツ</t>
    </rPh>
    <rPh sb="25" eb="27">
      <t>キョウドウ</t>
    </rPh>
    <rPh sb="27" eb="29">
      <t>クミアイ</t>
    </rPh>
    <rPh sb="32" eb="33">
      <t>ヒャク</t>
    </rPh>
    <rPh sb="33" eb="35">
      <t>マンエン</t>
    </rPh>
    <phoneticPr fontId="5"/>
  </si>
  <si>
    <t>報酬</t>
    <rPh sb="0" eb="2">
      <t>ホウシュウ</t>
    </rPh>
    <phoneticPr fontId="5"/>
  </si>
  <si>
    <t>委員・講師等に対する報酬</t>
    <rPh sb="0" eb="2">
      <t>イイン</t>
    </rPh>
    <rPh sb="3" eb="5">
      <t>コウシ</t>
    </rPh>
    <rPh sb="5" eb="6">
      <t>トウ</t>
    </rPh>
    <rPh sb="7" eb="8">
      <t>タイ</t>
    </rPh>
    <rPh sb="10" eb="12">
      <t>ホウシュウ</t>
    </rPh>
    <phoneticPr fontId="5"/>
  </si>
  <si>
    <t>印刷製本費</t>
    <rPh sb="0" eb="2">
      <t>インサツ</t>
    </rPh>
    <rPh sb="2" eb="4">
      <t>セイホン</t>
    </rPh>
    <rPh sb="4" eb="5">
      <t>ヒ</t>
    </rPh>
    <phoneticPr fontId="5"/>
  </si>
  <si>
    <t>受講案内、研修資料等の印刷代</t>
    <rPh sb="0" eb="2">
      <t>ジュコウ</t>
    </rPh>
    <rPh sb="2" eb="4">
      <t>アンナイ</t>
    </rPh>
    <rPh sb="5" eb="7">
      <t>ケンシュウ</t>
    </rPh>
    <rPh sb="7" eb="9">
      <t>シリョウ</t>
    </rPh>
    <rPh sb="9" eb="10">
      <t>トウ</t>
    </rPh>
    <rPh sb="11" eb="13">
      <t>インサツ</t>
    </rPh>
    <rPh sb="13" eb="14">
      <t>ダイ</t>
    </rPh>
    <phoneticPr fontId="5"/>
  </si>
  <si>
    <t>雑費</t>
    <rPh sb="0" eb="2">
      <t>ザッピ</t>
    </rPh>
    <phoneticPr fontId="5"/>
  </si>
  <si>
    <t>ＬＡＮ負担金等</t>
    <rPh sb="3" eb="6">
      <t>フタンキン</t>
    </rPh>
    <rPh sb="6" eb="7">
      <t>トウ</t>
    </rPh>
    <phoneticPr fontId="5"/>
  </si>
  <si>
    <t>会議費</t>
    <rPh sb="0" eb="3">
      <t>カイギヒ</t>
    </rPh>
    <phoneticPr fontId="5"/>
  </si>
  <si>
    <t>委員等との打合せ費用等</t>
    <rPh sb="0" eb="2">
      <t>イイン</t>
    </rPh>
    <rPh sb="2" eb="3">
      <t>トウ</t>
    </rPh>
    <rPh sb="5" eb="7">
      <t>ウチアワ</t>
    </rPh>
    <rPh sb="8" eb="10">
      <t>ヒヨウ</t>
    </rPh>
    <rPh sb="10" eb="11">
      <t>トウ</t>
    </rPh>
    <phoneticPr fontId="5"/>
  </si>
  <si>
    <t>消耗品費</t>
    <rPh sb="0" eb="3">
      <t>ショウモウヒン</t>
    </rPh>
    <rPh sb="3" eb="4">
      <t>ヒ</t>
    </rPh>
    <phoneticPr fontId="5"/>
  </si>
  <si>
    <t>研修事業に係る消耗品費</t>
    <rPh sb="0" eb="2">
      <t>ケンシュウ</t>
    </rPh>
    <rPh sb="2" eb="4">
      <t>ジギョウ</t>
    </rPh>
    <rPh sb="5" eb="6">
      <t>カカ</t>
    </rPh>
    <rPh sb="7" eb="10">
      <t>ショウモウヒン</t>
    </rPh>
    <rPh sb="10" eb="11">
      <t>ヒ</t>
    </rPh>
    <phoneticPr fontId="5"/>
  </si>
  <si>
    <t>生活困窮者自立支援制度人材養成研修事業の実施</t>
    <phoneticPr fontId="5"/>
  </si>
  <si>
    <t>（社福）全国社会福祉協議会</t>
    <phoneticPr fontId="5"/>
  </si>
  <si>
    <t>59,904,000／1,320</t>
    <phoneticPr fontId="5"/>
  </si>
  <si>
    <t>△</t>
  </si>
  <si>
    <t>　生活困窮者自立支援法は平成27年4月に施行され、3年が経過しているところであるが、施行状況を見ながら必要な研修内容を検討していく。また、引き続き、研修後のアンケートの分析を行い、制度の実効性を高めるためにどのような研修が必要となるのか検証していく。なお、昨年度実施した研修におけるアンケート内容については、今年度の研修において反映している。</t>
    <rPh sb="26" eb="27">
      <t>ネン</t>
    </rPh>
    <rPh sb="28" eb="30">
      <t>ケイカ</t>
    </rPh>
    <phoneticPr fontId="5"/>
  </si>
  <si>
    <t>A.（社福）全国社会福祉協議会</t>
    <phoneticPr fontId="5"/>
  </si>
  <si>
    <t>生活困窮者等に対し適切に福祉サービスを提供するとともに、地域共生社会の実現に向けた体制づくりを推進し、地域の要援護者の福祉の向上を図ること（施策目標Ⅷ-１-１）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</si>
</sst>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76766</xdr:colOff>
      <xdr:row>740</xdr:row>
      <xdr:rowOff>112059</xdr:rowOff>
    </xdr:from>
    <xdr:to>
      <xdr:col>35</xdr:col>
      <xdr:colOff>135597</xdr:colOff>
      <xdr:row>741</xdr:row>
      <xdr:rowOff>324786</xdr:rowOff>
    </xdr:to>
    <xdr:sp macro="" textlink="">
      <xdr:nvSpPr>
        <xdr:cNvPr id="2" name="テキスト ボックス 1"/>
        <xdr:cNvSpPr txBox="1"/>
      </xdr:nvSpPr>
      <xdr:spPr>
        <a:xfrm>
          <a:off x="3909178" y="49406735"/>
          <a:ext cx="3286125" cy="560110"/>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59</a:t>
          </a:r>
          <a:r>
            <a:rPr kumimoji="1" lang="ja-JP" altLang="en-US" sz="1100"/>
            <a:t>百万円</a:t>
          </a:r>
        </a:p>
      </xdr:txBody>
    </xdr:sp>
    <xdr:clientData/>
  </xdr:twoCellAnchor>
  <xdr:twoCellAnchor>
    <xdr:from>
      <xdr:col>19</xdr:col>
      <xdr:colOff>76764</xdr:colOff>
      <xdr:row>747</xdr:row>
      <xdr:rowOff>97493</xdr:rowOff>
    </xdr:from>
    <xdr:to>
      <xdr:col>35</xdr:col>
      <xdr:colOff>135595</xdr:colOff>
      <xdr:row>749</xdr:row>
      <xdr:rowOff>224678</xdr:rowOff>
    </xdr:to>
    <xdr:sp macro="" textlink="">
      <xdr:nvSpPr>
        <xdr:cNvPr id="3" name="テキスト ボックス 2"/>
        <xdr:cNvSpPr txBox="1"/>
      </xdr:nvSpPr>
      <xdr:spPr>
        <a:xfrm>
          <a:off x="3909176" y="51823846"/>
          <a:ext cx="3286125" cy="821950"/>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ctr"/>
          <a:r>
            <a:rPr kumimoji="1" lang="en-US" altLang="ja-JP" sz="1100"/>
            <a:t>A.</a:t>
          </a:r>
          <a:r>
            <a:rPr kumimoji="1" lang="ja-JP" altLang="en-US" sz="1100"/>
            <a:t>（社福）全国社会福祉協議会</a:t>
          </a:r>
          <a:endParaRPr kumimoji="1" lang="en-US" altLang="ja-JP" sz="1100"/>
        </a:p>
        <a:p>
          <a:pPr algn="ctr"/>
          <a:r>
            <a:rPr kumimoji="1" lang="en-US" altLang="ja-JP" sz="1100"/>
            <a:t>59</a:t>
          </a:r>
          <a:r>
            <a:rPr kumimoji="1" lang="ja-JP" altLang="en-US" sz="1100"/>
            <a:t>百万円</a:t>
          </a:r>
          <a:endParaRPr kumimoji="1" lang="en-US" altLang="ja-JP" sz="1100"/>
        </a:p>
      </xdr:txBody>
    </xdr:sp>
    <xdr:clientData/>
  </xdr:twoCellAnchor>
  <xdr:twoCellAnchor>
    <xdr:from>
      <xdr:col>27</xdr:col>
      <xdr:colOff>108141</xdr:colOff>
      <xdr:row>744</xdr:row>
      <xdr:rowOff>59947</xdr:rowOff>
    </xdr:from>
    <xdr:to>
      <xdr:col>27</xdr:col>
      <xdr:colOff>108142</xdr:colOff>
      <xdr:row>745</xdr:row>
      <xdr:rowOff>238121</xdr:rowOff>
    </xdr:to>
    <xdr:cxnSp macro="">
      <xdr:nvCxnSpPr>
        <xdr:cNvPr id="4" name="直線矢印コネクタ 3"/>
        <xdr:cNvCxnSpPr/>
      </xdr:nvCxnSpPr>
      <xdr:spPr>
        <a:xfrm>
          <a:off x="5554200" y="50744153"/>
          <a:ext cx="1" cy="52555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44824</xdr:colOff>
      <xdr:row>742</xdr:row>
      <xdr:rowOff>133353</xdr:rowOff>
    </xdr:from>
    <xdr:to>
      <xdr:col>36</xdr:col>
      <xdr:colOff>168275</xdr:colOff>
      <xdr:row>743</xdr:row>
      <xdr:rowOff>295276</xdr:rowOff>
    </xdr:to>
    <xdr:sp macro="" textlink="">
      <xdr:nvSpPr>
        <xdr:cNvPr id="5" name="テキスト ボックス 4"/>
        <xdr:cNvSpPr txBox="1"/>
      </xdr:nvSpPr>
      <xdr:spPr>
        <a:xfrm>
          <a:off x="3675530" y="50122794"/>
          <a:ext cx="3754157" cy="50930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推進事業を企画競争により選定して委託</a:t>
          </a:r>
        </a:p>
      </xdr:txBody>
    </xdr:sp>
    <xdr:clientData/>
  </xdr:twoCellAnchor>
  <xdr:twoCellAnchor>
    <xdr:from>
      <xdr:col>18</xdr:col>
      <xdr:colOff>56037</xdr:colOff>
      <xdr:row>750</xdr:row>
      <xdr:rowOff>22971</xdr:rowOff>
    </xdr:from>
    <xdr:to>
      <xdr:col>36</xdr:col>
      <xdr:colOff>179488</xdr:colOff>
      <xdr:row>751</xdr:row>
      <xdr:rowOff>50428</xdr:rowOff>
    </xdr:to>
    <xdr:sp macro="" textlink="">
      <xdr:nvSpPr>
        <xdr:cNvPr id="6" name="テキスト ボックス 5"/>
        <xdr:cNvSpPr txBox="1"/>
      </xdr:nvSpPr>
      <xdr:spPr>
        <a:xfrm>
          <a:off x="3686743" y="52791471"/>
          <a:ext cx="3754157" cy="37483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生活困窮者自立支援制度人材養成研修事業の実施</a:t>
          </a:r>
        </a:p>
      </xdr:txBody>
    </xdr:sp>
    <xdr:clientData/>
  </xdr:twoCellAnchor>
  <xdr:twoCellAnchor>
    <xdr:from>
      <xdr:col>18</xdr:col>
      <xdr:colOff>78449</xdr:colOff>
      <xdr:row>746</xdr:row>
      <xdr:rowOff>198341</xdr:rowOff>
    </xdr:from>
    <xdr:to>
      <xdr:col>29</xdr:col>
      <xdr:colOff>15135</xdr:colOff>
      <xdr:row>747</xdr:row>
      <xdr:rowOff>248207</xdr:rowOff>
    </xdr:to>
    <xdr:sp macro="" textlink="">
      <xdr:nvSpPr>
        <xdr:cNvPr id="7" name="テキスト ボックス 6"/>
        <xdr:cNvSpPr txBox="1"/>
      </xdr:nvSpPr>
      <xdr:spPr>
        <a:xfrm>
          <a:off x="3709155" y="51577312"/>
          <a:ext cx="2155451" cy="397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18</xdr:col>
      <xdr:colOff>33618</xdr:colOff>
      <xdr:row>749</xdr:row>
      <xdr:rowOff>303113</xdr:rowOff>
    </xdr:from>
    <xdr:to>
      <xdr:col>36</xdr:col>
      <xdr:colOff>145676</xdr:colOff>
      <xdr:row>751</xdr:row>
      <xdr:rowOff>140069</xdr:rowOff>
    </xdr:to>
    <xdr:sp macro="" textlink="">
      <xdr:nvSpPr>
        <xdr:cNvPr id="8" name="大かっこ 7"/>
        <xdr:cNvSpPr/>
      </xdr:nvSpPr>
      <xdr:spPr>
        <a:xfrm>
          <a:off x="3664324" y="52724231"/>
          <a:ext cx="3742764" cy="5317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33618</xdr:colOff>
      <xdr:row>742</xdr:row>
      <xdr:rowOff>100853</xdr:rowOff>
    </xdr:from>
    <xdr:to>
      <xdr:col>36</xdr:col>
      <xdr:colOff>190500</xdr:colOff>
      <xdr:row>743</xdr:row>
      <xdr:rowOff>290232</xdr:rowOff>
    </xdr:to>
    <xdr:sp macro="" textlink="">
      <xdr:nvSpPr>
        <xdr:cNvPr id="9" name="大かっこ 8"/>
        <xdr:cNvSpPr/>
      </xdr:nvSpPr>
      <xdr:spPr>
        <a:xfrm>
          <a:off x="3664324" y="50090294"/>
          <a:ext cx="3787588" cy="5367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2" sqref="G132:X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684</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552</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550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71</v>
      </c>
      <c r="H5" s="559"/>
      <c r="I5" s="559"/>
      <c r="J5" s="559"/>
      <c r="K5" s="559"/>
      <c r="L5" s="559"/>
      <c r="M5" s="560" t="s">
        <v>66</v>
      </c>
      <c r="N5" s="561"/>
      <c r="O5" s="561"/>
      <c r="P5" s="561"/>
      <c r="Q5" s="561"/>
      <c r="R5" s="562"/>
      <c r="S5" s="563" t="s">
        <v>131</v>
      </c>
      <c r="T5" s="559"/>
      <c r="U5" s="559"/>
      <c r="V5" s="559"/>
      <c r="W5" s="559"/>
      <c r="X5" s="564"/>
      <c r="Y5" s="718" t="s">
        <v>3</v>
      </c>
      <c r="Z5" s="719"/>
      <c r="AA5" s="719"/>
      <c r="AB5" s="719"/>
      <c r="AC5" s="719"/>
      <c r="AD5" s="720"/>
      <c r="AE5" s="721" t="s">
        <v>554</v>
      </c>
      <c r="AF5" s="721"/>
      <c r="AG5" s="721"/>
      <c r="AH5" s="721"/>
      <c r="AI5" s="721"/>
      <c r="AJ5" s="721"/>
      <c r="AK5" s="721"/>
      <c r="AL5" s="721"/>
      <c r="AM5" s="721"/>
      <c r="AN5" s="721"/>
      <c r="AO5" s="721"/>
      <c r="AP5" s="722"/>
      <c r="AQ5" s="723" t="s">
        <v>555</v>
      </c>
      <c r="AR5" s="724"/>
      <c r="AS5" s="724"/>
      <c r="AT5" s="724"/>
      <c r="AU5" s="724"/>
      <c r="AV5" s="724"/>
      <c r="AW5" s="724"/>
      <c r="AX5" s="725"/>
    </row>
    <row r="6" spans="1:50" ht="39" customHeight="1" x14ac:dyDescent="0.15">
      <c r="A6" s="728" t="s">
        <v>4</v>
      </c>
      <c r="B6" s="729"/>
      <c r="C6" s="729"/>
      <c r="D6" s="729"/>
      <c r="E6" s="729"/>
      <c r="F6" s="729"/>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30" t="s">
        <v>22</v>
      </c>
      <c r="B7" s="831"/>
      <c r="C7" s="831"/>
      <c r="D7" s="831"/>
      <c r="E7" s="831"/>
      <c r="F7" s="832"/>
      <c r="G7" s="833" t="s">
        <v>558</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2" t="s">
        <v>560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6" t="s">
        <v>561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58</v>
      </c>
      <c r="Q13" s="98"/>
      <c r="R13" s="98"/>
      <c r="S13" s="98"/>
      <c r="T13" s="98"/>
      <c r="U13" s="98"/>
      <c r="V13" s="99"/>
      <c r="W13" s="97">
        <v>57</v>
      </c>
      <c r="X13" s="98"/>
      <c r="Y13" s="98"/>
      <c r="Z13" s="98"/>
      <c r="AA13" s="98"/>
      <c r="AB13" s="98"/>
      <c r="AC13" s="99"/>
      <c r="AD13" s="97">
        <v>59</v>
      </c>
      <c r="AE13" s="98"/>
      <c r="AF13" s="98"/>
      <c r="AG13" s="98"/>
      <c r="AH13" s="98"/>
      <c r="AI13" s="98"/>
      <c r="AJ13" s="99"/>
      <c r="AK13" s="97">
        <v>60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8"/>
      <c r="H14" s="749"/>
      <c r="I14" s="575" t="s">
        <v>8</v>
      </c>
      <c r="J14" s="633"/>
      <c r="K14" s="633"/>
      <c r="L14" s="633"/>
      <c r="M14" s="633"/>
      <c r="N14" s="633"/>
      <c r="O14" s="634"/>
      <c r="P14" s="97" t="s">
        <v>562</v>
      </c>
      <c r="Q14" s="98"/>
      <c r="R14" s="98"/>
      <c r="S14" s="98"/>
      <c r="T14" s="98"/>
      <c r="U14" s="98"/>
      <c r="V14" s="99"/>
      <c r="W14" s="97" t="s">
        <v>562</v>
      </c>
      <c r="X14" s="98"/>
      <c r="Y14" s="98"/>
      <c r="Z14" s="98"/>
      <c r="AA14" s="98"/>
      <c r="AB14" s="98"/>
      <c r="AC14" s="99"/>
      <c r="AD14" s="97" t="s">
        <v>562</v>
      </c>
      <c r="AE14" s="98"/>
      <c r="AF14" s="98"/>
      <c r="AG14" s="98"/>
      <c r="AH14" s="98"/>
      <c r="AI14" s="98"/>
      <c r="AJ14" s="99"/>
      <c r="AK14" s="97" t="s">
        <v>564</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5" t="s">
        <v>51</v>
      </c>
      <c r="J15" s="576"/>
      <c r="K15" s="576"/>
      <c r="L15" s="576"/>
      <c r="M15" s="576"/>
      <c r="N15" s="576"/>
      <c r="O15" s="577"/>
      <c r="P15" s="97" t="s">
        <v>562</v>
      </c>
      <c r="Q15" s="98"/>
      <c r="R15" s="98"/>
      <c r="S15" s="98"/>
      <c r="T15" s="98"/>
      <c r="U15" s="98"/>
      <c r="V15" s="99"/>
      <c r="W15" s="97" t="s">
        <v>564</v>
      </c>
      <c r="X15" s="98"/>
      <c r="Y15" s="98"/>
      <c r="Z15" s="98"/>
      <c r="AA15" s="98"/>
      <c r="AB15" s="98"/>
      <c r="AC15" s="99"/>
      <c r="AD15" s="97" t="s">
        <v>564</v>
      </c>
      <c r="AE15" s="98"/>
      <c r="AF15" s="98"/>
      <c r="AG15" s="98"/>
      <c r="AH15" s="98"/>
      <c r="AI15" s="98"/>
      <c r="AJ15" s="99"/>
      <c r="AK15" s="97" t="s">
        <v>562</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8"/>
      <c r="H16" s="749"/>
      <c r="I16" s="575" t="s">
        <v>52</v>
      </c>
      <c r="J16" s="576"/>
      <c r="K16" s="576"/>
      <c r="L16" s="576"/>
      <c r="M16" s="576"/>
      <c r="N16" s="576"/>
      <c r="O16" s="577"/>
      <c r="P16" s="97" t="s">
        <v>562</v>
      </c>
      <c r="Q16" s="98"/>
      <c r="R16" s="98"/>
      <c r="S16" s="98"/>
      <c r="T16" s="98"/>
      <c r="U16" s="98"/>
      <c r="V16" s="99"/>
      <c r="W16" s="97" t="s">
        <v>562</v>
      </c>
      <c r="X16" s="98"/>
      <c r="Y16" s="98"/>
      <c r="Z16" s="98"/>
      <c r="AA16" s="98"/>
      <c r="AB16" s="98"/>
      <c r="AC16" s="99"/>
      <c r="AD16" s="97" t="s">
        <v>562</v>
      </c>
      <c r="AE16" s="98"/>
      <c r="AF16" s="98"/>
      <c r="AG16" s="98"/>
      <c r="AH16" s="98"/>
      <c r="AI16" s="98"/>
      <c r="AJ16" s="99"/>
      <c r="AK16" s="97" t="s">
        <v>562</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5" t="s">
        <v>50</v>
      </c>
      <c r="J17" s="633"/>
      <c r="K17" s="633"/>
      <c r="L17" s="633"/>
      <c r="M17" s="633"/>
      <c r="N17" s="633"/>
      <c r="O17" s="634"/>
      <c r="P17" s="97" t="s">
        <v>563</v>
      </c>
      <c r="Q17" s="98"/>
      <c r="R17" s="98"/>
      <c r="S17" s="98"/>
      <c r="T17" s="98"/>
      <c r="U17" s="98"/>
      <c r="V17" s="99"/>
      <c r="W17" s="97" t="s">
        <v>562</v>
      </c>
      <c r="X17" s="98"/>
      <c r="Y17" s="98"/>
      <c r="Z17" s="98"/>
      <c r="AA17" s="98"/>
      <c r="AB17" s="98"/>
      <c r="AC17" s="99"/>
      <c r="AD17" s="97" t="s">
        <v>562</v>
      </c>
      <c r="AE17" s="98"/>
      <c r="AF17" s="98"/>
      <c r="AG17" s="98"/>
      <c r="AH17" s="98"/>
      <c r="AI17" s="98"/>
      <c r="AJ17" s="99"/>
      <c r="AK17" s="97" t="s">
        <v>562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58</v>
      </c>
      <c r="Q18" s="104"/>
      <c r="R18" s="104"/>
      <c r="S18" s="104"/>
      <c r="T18" s="104"/>
      <c r="U18" s="104"/>
      <c r="V18" s="105"/>
      <c r="W18" s="103">
        <f>SUM(W13:AC17)</f>
        <v>57</v>
      </c>
      <c r="X18" s="104"/>
      <c r="Y18" s="104"/>
      <c r="Z18" s="104"/>
      <c r="AA18" s="104"/>
      <c r="AB18" s="104"/>
      <c r="AC18" s="105"/>
      <c r="AD18" s="103">
        <f>SUM(AD13:AJ17)</f>
        <v>59</v>
      </c>
      <c r="AE18" s="104"/>
      <c r="AF18" s="104"/>
      <c r="AG18" s="104"/>
      <c r="AH18" s="104"/>
      <c r="AI18" s="104"/>
      <c r="AJ18" s="105"/>
      <c r="AK18" s="103">
        <f>SUM(AK13:AQ17)</f>
        <v>60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57</v>
      </c>
      <c r="Q19" s="98"/>
      <c r="R19" s="98"/>
      <c r="S19" s="98"/>
      <c r="T19" s="98"/>
      <c r="U19" s="98"/>
      <c r="V19" s="99"/>
      <c r="W19" s="97">
        <v>56</v>
      </c>
      <c r="X19" s="98"/>
      <c r="Y19" s="98"/>
      <c r="Z19" s="98"/>
      <c r="AA19" s="98"/>
      <c r="AB19" s="98"/>
      <c r="AC19" s="99"/>
      <c r="AD19" s="97">
        <v>59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0.98275862068965514</v>
      </c>
      <c r="Q20" s="539"/>
      <c r="R20" s="539"/>
      <c r="S20" s="539"/>
      <c r="T20" s="539"/>
      <c r="U20" s="539"/>
      <c r="V20" s="539"/>
      <c r="W20" s="539">
        <f t="shared" ref="W20" si="0">IF(W18=0, "-", SUM(W19)/W18)</f>
        <v>0.98245614035087714</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0.98275862068965514</v>
      </c>
      <c r="Q21" s="539"/>
      <c r="R21" s="539"/>
      <c r="S21" s="539"/>
      <c r="T21" s="539"/>
      <c r="U21" s="539"/>
      <c r="V21" s="539"/>
      <c r="W21" s="539">
        <f t="shared" ref="W21" si="2">IF(W19=0, "-", SUM(W19)/SUM(W13,W14))</f>
        <v>0.98245614035087714</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565</v>
      </c>
      <c r="H23" s="184"/>
      <c r="I23" s="184"/>
      <c r="J23" s="184"/>
      <c r="K23" s="184"/>
      <c r="L23" s="184"/>
      <c r="M23" s="184"/>
      <c r="N23" s="184"/>
      <c r="O23" s="185"/>
      <c r="P23" s="94">
        <v>60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60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51"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2" t="s">
        <v>355</v>
      </c>
      <c r="AR30" s="643"/>
      <c r="AS30" s="643"/>
      <c r="AT30" s="644"/>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564</v>
      </c>
      <c r="AR31" s="133"/>
      <c r="AS31" s="134" t="s">
        <v>356</v>
      </c>
      <c r="AT31" s="169"/>
      <c r="AU31" s="269" t="s">
        <v>564</v>
      </c>
      <c r="AV31" s="269"/>
      <c r="AW31" s="377" t="s">
        <v>300</v>
      </c>
      <c r="AX31" s="378"/>
    </row>
    <row r="32" spans="1:50" ht="23.25" customHeight="1" x14ac:dyDescent="0.15">
      <c r="A32" s="515"/>
      <c r="B32" s="513"/>
      <c r="C32" s="513"/>
      <c r="D32" s="513"/>
      <c r="E32" s="513"/>
      <c r="F32" s="514"/>
      <c r="G32" s="540" t="s">
        <v>564</v>
      </c>
      <c r="H32" s="541"/>
      <c r="I32" s="541"/>
      <c r="J32" s="541"/>
      <c r="K32" s="541"/>
      <c r="L32" s="541"/>
      <c r="M32" s="541"/>
      <c r="N32" s="541"/>
      <c r="O32" s="542"/>
      <c r="P32" s="158" t="s">
        <v>564</v>
      </c>
      <c r="Q32" s="158"/>
      <c r="R32" s="158"/>
      <c r="S32" s="158"/>
      <c r="T32" s="158"/>
      <c r="U32" s="158"/>
      <c r="V32" s="158"/>
      <c r="W32" s="158"/>
      <c r="X32" s="229"/>
      <c r="Y32" s="336" t="s">
        <v>12</v>
      </c>
      <c r="Z32" s="549"/>
      <c r="AA32" s="550"/>
      <c r="AB32" s="551" t="s">
        <v>564</v>
      </c>
      <c r="AC32" s="551"/>
      <c r="AD32" s="551"/>
      <c r="AE32" s="362" t="s">
        <v>566</v>
      </c>
      <c r="AF32" s="363"/>
      <c r="AG32" s="363"/>
      <c r="AH32" s="363"/>
      <c r="AI32" s="362" t="s">
        <v>564</v>
      </c>
      <c r="AJ32" s="363"/>
      <c r="AK32" s="363"/>
      <c r="AL32" s="363"/>
      <c r="AM32" s="362" t="s">
        <v>567</v>
      </c>
      <c r="AN32" s="363"/>
      <c r="AO32" s="363"/>
      <c r="AP32" s="363"/>
      <c r="AQ32" s="100" t="s">
        <v>567</v>
      </c>
      <c r="AR32" s="101"/>
      <c r="AS32" s="101"/>
      <c r="AT32" s="102"/>
      <c r="AU32" s="363" t="s">
        <v>564</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564</v>
      </c>
      <c r="AC33" s="522"/>
      <c r="AD33" s="522"/>
      <c r="AE33" s="362" t="s">
        <v>567</v>
      </c>
      <c r="AF33" s="363"/>
      <c r="AG33" s="363"/>
      <c r="AH33" s="363"/>
      <c r="AI33" s="362" t="s">
        <v>564</v>
      </c>
      <c r="AJ33" s="363"/>
      <c r="AK33" s="363"/>
      <c r="AL33" s="363"/>
      <c r="AM33" s="362" t="s">
        <v>567</v>
      </c>
      <c r="AN33" s="363"/>
      <c r="AO33" s="363"/>
      <c r="AP33" s="363"/>
      <c r="AQ33" s="100" t="s">
        <v>564</v>
      </c>
      <c r="AR33" s="101"/>
      <c r="AS33" s="101"/>
      <c r="AT33" s="102"/>
      <c r="AU33" s="363" t="s">
        <v>566</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567</v>
      </c>
      <c r="AF34" s="363"/>
      <c r="AG34" s="363"/>
      <c r="AH34" s="363"/>
      <c r="AI34" s="362" t="s">
        <v>567</v>
      </c>
      <c r="AJ34" s="363"/>
      <c r="AK34" s="363"/>
      <c r="AL34" s="363"/>
      <c r="AM34" s="362" t="s">
        <v>567</v>
      </c>
      <c r="AN34" s="363"/>
      <c r="AO34" s="363"/>
      <c r="AP34" s="363"/>
      <c r="AQ34" s="100" t="s">
        <v>564</v>
      </c>
      <c r="AR34" s="101"/>
      <c r="AS34" s="101"/>
      <c r="AT34" s="102"/>
      <c r="AU34" s="363" t="s">
        <v>567</v>
      </c>
      <c r="AV34" s="363"/>
      <c r="AW34" s="363"/>
      <c r="AX34" s="365"/>
    </row>
    <row r="35" spans="1:50" ht="23.25" customHeight="1" x14ac:dyDescent="0.15">
      <c r="A35" s="900" t="s">
        <v>528</v>
      </c>
      <c r="B35" s="901"/>
      <c r="C35" s="901"/>
      <c r="D35" s="901"/>
      <c r="E35" s="901"/>
      <c r="F35" s="902"/>
      <c r="G35" s="906" t="s">
        <v>564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5" t="s">
        <v>491</v>
      </c>
      <c r="B37" s="646"/>
      <c r="C37" s="646"/>
      <c r="D37" s="646"/>
      <c r="E37" s="646"/>
      <c r="F37" s="647"/>
      <c r="G37" s="565" t="s">
        <v>265</v>
      </c>
      <c r="H37" s="379"/>
      <c r="I37" s="379"/>
      <c r="J37" s="379"/>
      <c r="K37" s="379"/>
      <c r="L37" s="379"/>
      <c r="M37" s="379"/>
      <c r="N37" s="379"/>
      <c r="O37" s="566"/>
      <c r="P37" s="635" t="s">
        <v>59</v>
      </c>
      <c r="Q37" s="379"/>
      <c r="R37" s="379"/>
      <c r="S37" s="379"/>
      <c r="T37" s="379"/>
      <c r="U37" s="379"/>
      <c r="V37" s="379"/>
      <c r="W37" s="379"/>
      <c r="X37" s="566"/>
      <c r="Y37" s="636"/>
      <c r="Z37" s="637"/>
      <c r="AA37" s="638"/>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8"/>
      <c r="B41" s="649"/>
      <c r="C41" s="649"/>
      <c r="D41" s="649"/>
      <c r="E41" s="649"/>
      <c r="F41" s="650"/>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5" t="s">
        <v>491</v>
      </c>
      <c r="B44" s="646"/>
      <c r="C44" s="646"/>
      <c r="D44" s="646"/>
      <c r="E44" s="646"/>
      <c r="F44" s="647"/>
      <c r="G44" s="565" t="s">
        <v>265</v>
      </c>
      <c r="H44" s="379"/>
      <c r="I44" s="379"/>
      <c r="J44" s="379"/>
      <c r="K44" s="379"/>
      <c r="L44" s="379"/>
      <c r="M44" s="379"/>
      <c r="N44" s="379"/>
      <c r="O44" s="566"/>
      <c r="P44" s="635" t="s">
        <v>59</v>
      </c>
      <c r="Q44" s="379"/>
      <c r="R44" s="379"/>
      <c r="S44" s="379"/>
      <c r="T44" s="379"/>
      <c r="U44" s="379"/>
      <c r="V44" s="379"/>
      <c r="W44" s="379"/>
      <c r="X44" s="566"/>
      <c r="Y44" s="636"/>
      <c r="Z44" s="637"/>
      <c r="AA44" s="638"/>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5" t="s">
        <v>59</v>
      </c>
      <c r="Q51" s="379"/>
      <c r="R51" s="379"/>
      <c r="S51" s="379"/>
      <c r="T51" s="379"/>
      <c r="U51" s="379"/>
      <c r="V51" s="379"/>
      <c r="W51" s="379"/>
      <c r="X51" s="566"/>
      <c r="Y51" s="636"/>
      <c r="Z51" s="637"/>
      <c r="AA51" s="638"/>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5" t="s">
        <v>59</v>
      </c>
      <c r="Q58" s="379"/>
      <c r="R58" s="379"/>
      <c r="S58" s="379"/>
      <c r="T58" s="379"/>
      <c r="U58" s="379"/>
      <c r="V58" s="379"/>
      <c r="W58" s="379"/>
      <c r="X58" s="566"/>
      <c r="Y58" s="636"/>
      <c r="Z58" s="637"/>
      <c r="AA58" s="638"/>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6"/>
      <c r="I78" s="242"/>
      <c r="J78" s="242"/>
      <c r="K78" s="242"/>
      <c r="L78" s="242"/>
      <c r="M78" s="242"/>
      <c r="N78" s="242"/>
      <c r="O78" s="79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t="s">
        <v>568</v>
      </c>
      <c r="H82" s="501"/>
      <c r="I82" s="501"/>
      <c r="J82" s="501"/>
      <c r="K82" s="501"/>
      <c r="L82" s="501"/>
      <c r="M82" s="501"/>
      <c r="N82" s="501"/>
      <c r="O82" s="501"/>
      <c r="P82" s="501"/>
      <c r="Q82" s="501"/>
      <c r="R82" s="501"/>
      <c r="S82" s="501"/>
      <c r="T82" s="501"/>
      <c r="U82" s="501"/>
      <c r="V82" s="501"/>
      <c r="W82" s="501"/>
      <c r="X82" s="501"/>
      <c r="Y82" s="501"/>
      <c r="Z82" s="501"/>
      <c r="AA82" s="756"/>
      <c r="AB82" s="500" t="s">
        <v>569</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574</v>
      </c>
      <c r="AR86" s="269"/>
      <c r="AS86" s="134" t="s">
        <v>356</v>
      </c>
      <c r="AT86" s="169"/>
      <c r="AU86" s="269" t="s">
        <v>574</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570</v>
      </c>
      <c r="H87" s="158"/>
      <c r="I87" s="158"/>
      <c r="J87" s="158"/>
      <c r="K87" s="158"/>
      <c r="L87" s="158"/>
      <c r="M87" s="158"/>
      <c r="N87" s="158"/>
      <c r="O87" s="229"/>
      <c r="P87" s="158" t="s">
        <v>571</v>
      </c>
      <c r="Q87" s="806"/>
      <c r="R87" s="806"/>
      <c r="S87" s="806"/>
      <c r="T87" s="806"/>
      <c r="U87" s="806"/>
      <c r="V87" s="806"/>
      <c r="W87" s="806"/>
      <c r="X87" s="807"/>
      <c r="Y87" s="759" t="s">
        <v>62</v>
      </c>
      <c r="Z87" s="760"/>
      <c r="AA87" s="761"/>
      <c r="AB87" s="551" t="s">
        <v>572</v>
      </c>
      <c r="AC87" s="551"/>
      <c r="AD87" s="551"/>
      <c r="AE87" s="362">
        <v>4.4000000000000004</v>
      </c>
      <c r="AF87" s="363"/>
      <c r="AG87" s="363"/>
      <c r="AH87" s="363"/>
      <c r="AI87" s="362">
        <v>4.4000000000000004</v>
      </c>
      <c r="AJ87" s="363"/>
      <c r="AK87" s="363"/>
      <c r="AL87" s="363"/>
      <c r="AM87" s="362">
        <v>4.5</v>
      </c>
      <c r="AN87" s="363"/>
      <c r="AO87" s="363"/>
      <c r="AP87" s="363"/>
      <c r="AQ87" s="100" t="s">
        <v>573</v>
      </c>
      <c r="AR87" s="101"/>
      <c r="AS87" s="101"/>
      <c r="AT87" s="102"/>
      <c r="AU87" s="363" t="s">
        <v>575</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8"/>
      <c r="Q88" s="808"/>
      <c r="R88" s="808"/>
      <c r="S88" s="808"/>
      <c r="T88" s="808"/>
      <c r="U88" s="808"/>
      <c r="V88" s="808"/>
      <c r="W88" s="808"/>
      <c r="X88" s="809"/>
      <c r="Y88" s="733" t="s">
        <v>54</v>
      </c>
      <c r="Z88" s="734"/>
      <c r="AA88" s="735"/>
      <c r="AB88" s="522" t="s">
        <v>573</v>
      </c>
      <c r="AC88" s="522"/>
      <c r="AD88" s="522"/>
      <c r="AE88" s="362">
        <v>4.2</v>
      </c>
      <c r="AF88" s="363"/>
      <c r="AG88" s="363"/>
      <c r="AH88" s="363"/>
      <c r="AI88" s="362">
        <v>4.4000000000000004</v>
      </c>
      <c r="AJ88" s="363"/>
      <c r="AK88" s="363"/>
      <c r="AL88" s="363"/>
      <c r="AM88" s="362">
        <v>4.5</v>
      </c>
      <c r="AN88" s="363"/>
      <c r="AO88" s="363"/>
      <c r="AP88" s="363"/>
      <c r="AQ88" s="100" t="s">
        <v>575</v>
      </c>
      <c r="AR88" s="101"/>
      <c r="AS88" s="101"/>
      <c r="AT88" s="102"/>
      <c r="AU88" s="363" t="s">
        <v>573</v>
      </c>
      <c r="AV88" s="363"/>
      <c r="AW88" s="363"/>
      <c r="AX88" s="365"/>
      <c r="AY88" s="10"/>
      <c r="AZ88" s="10"/>
      <c r="BA88" s="10"/>
      <c r="BB88" s="10"/>
      <c r="BC88" s="10"/>
    </row>
    <row r="89" spans="1:60" ht="23.25"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0"/>
      <c r="Y89" s="733" t="s">
        <v>13</v>
      </c>
      <c r="Z89" s="734"/>
      <c r="AA89" s="735"/>
      <c r="AB89" s="461" t="s">
        <v>14</v>
      </c>
      <c r="AC89" s="461"/>
      <c r="AD89" s="461"/>
      <c r="AE89" s="362">
        <f>AE87/AE88*100</f>
        <v>104.76190476190477</v>
      </c>
      <c r="AF89" s="363"/>
      <c r="AG89" s="363"/>
      <c r="AH89" s="363"/>
      <c r="AI89" s="362">
        <f t="shared" ref="AI89" si="4">AI87/AI88*100</f>
        <v>100</v>
      </c>
      <c r="AJ89" s="363"/>
      <c r="AK89" s="363"/>
      <c r="AL89" s="363"/>
      <c r="AM89" s="362">
        <f t="shared" ref="AM89" si="5">AM87/AM88*100</f>
        <v>100</v>
      </c>
      <c r="AN89" s="363"/>
      <c r="AO89" s="363"/>
      <c r="AP89" s="363"/>
      <c r="AQ89" s="100" t="s">
        <v>573</v>
      </c>
      <c r="AR89" s="101"/>
      <c r="AS89" s="101"/>
      <c r="AT89" s="102"/>
      <c r="AU89" s="363" t="s">
        <v>566</v>
      </c>
      <c r="AV89" s="363"/>
      <c r="AW89" s="363"/>
      <c r="AX89" s="365"/>
      <c r="AY89" s="10"/>
      <c r="AZ89" s="10"/>
      <c r="BA89" s="10"/>
      <c r="BB89" s="10"/>
      <c r="BC89" s="10"/>
      <c r="BD89" s="10"/>
      <c r="BE89" s="10"/>
      <c r="BF89" s="10"/>
      <c r="BG89" s="10"/>
      <c r="BH89" s="10"/>
    </row>
    <row r="90" spans="1:60" ht="18.75"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t="s">
        <v>575</v>
      </c>
      <c r="AR91" s="269"/>
      <c r="AS91" s="134" t="s">
        <v>356</v>
      </c>
      <c r="AT91" s="169"/>
      <c r="AU91" s="269" t="s">
        <v>575</v>
      </c>
      <c r="AV91" s="269"/>
      <c r="AW91" s="377" t="s">
        <v>300</v>
      </c>
      <c r="AX91" s="378"/>
      <c r="AY91" s="10"/>
      <c r="AZ91" s="10"/>
      <c r="BA91" s="10"/>
      <c r="BB91" s="10"/>
      <c r="BC91" s="10"/>
    </row>
    <row r="92" spans="1:60" ht="23.25" customHeight="1" x14ac:dyDescent="0.15">
      <c r="A92" s="520"/>
      <c r="B92" s="552"/>
      <c r="C92" s="552"/>
      <c r="D92" s="552"/>
      <c r="E92" s="552"/>
      <c r="F92" s="553"/>
      <c r="G92" s="228" t="s">
        <v>570</v>
      </c>
      <c r="H92" s="158"/>
      <c r="I92" s="158"/>
      <c r="J92" s="158"/>
      <c r="K92" s="158"/>
      <c r="L92" s="158"/>
      <c r="M92" s="158"/>
      <c r="N92" s="158"/>
      <c r="O92" s="229"/>
      <c r="P92" s="158" t="s">
        <v>576</v>
      </c>
      <c r="Q92" s="806"/>
      <c r="R92" s="806"/>
      <c r="S92" s="806"/>
      <c r="T92" s="806"/>
      <c r="U92" s="806"/>
      <c r="V92" s="806"/>
      <c r="W92" s="806"/>
      <c r="X92" s="807"/>
      <c r="Y92" s="759" t="s">
        <v>62</v>
      </c>
      <c r="Z92" s="760"/>
      <c r="AA92" s="761"/>
      <c r="AB92" s="551" t="s">
        <v>572</v>
      </c>
      <c r="AC92" s="551"/>
      <c r="AD92" s="551"/>
      <c r="AE92" s="362">
        <v>4.5999999999999996</v>
      </c>
      <c r="AF92" s="363"/>
      <c r="AG92" s="363"/>
      <c r="AH92" s="363"/>
      <c r="AI92" s="362">
        <v>4.5999999999999996</v>
      </c>
      <c r="AJ92" s="363"/>
      <c r="AK92" s="363"/>
      <c r="AL92" s="363"/>
      <c r="AM92" s="362">
        <v>4.4000000000000004</v>
      </c>
      <c r="AN92" s="363"/>
      <c r="AO92" s="363"/>
      <c r="AP92" s="363"/>
      <c r="AQ92" s="100" t="s">
        <v>575</v>
      </c>
      <c r="AR92" s="101"/>
      <c r="AS92" s="101"/>
      <c r="AT92" s="102"/>
      <c r="AU92" s="363" t="s">
        <v>564</v>
      </c>
      <c r="AV92" s="363"/>
      <c r="AW92" s="363"/>
      <c r="AX92" s="365"/>
      <c r="AY92" s="10"/>
      <c r="AZ92" s="10"/>
      <c r="BA92" s="10"/>
      <c r="BB92" s="10"/>
      <c r="BC92" s="10"/>
      <c r="BD92" s="10"/>
      <c r="BE92" s="10"/>
      <c r="BF92" s="10"/>
      <c r="BG92" s="10"/>
      <c r="BH92" s="10"/>
    </row>
    <row r="93" spans="1:60" ht="23.25" customHeight="1" x14ac:dyDescent="0.15">
      <c r="A93" s="520"/>
      <c r="B93" s="552"/>
      <c r="C93" s="552"/>
      <c r="D93" s="552"/>
      <c r="E93" s="552"/>
      <c r="F93" s="553"/>
      <c r="G93" s="230"/>
      <c r="H93" s="231"/>
      <c r="I93" s="231"/>
      <c r="J93" s="231"/>
      <c r="K93" s="231"/>
      <c r="L93" s="231"/>
      <c r="M93" s="231"/>
      <c r="N93" s="231"/>
      <c r="O93" s="232"/>
      <c r="P93" s="808"/>
      <c r="Q93" s="808"/>
      <c r="R93" s="808"/>
      <c r="S93" s="808"/>
      <c r="T93" s="808"/>
      <c r="U93" s="808"/>
      <c r="V93" s="808"/>
      <c r="W93" s="808"/>
      <c r="X93" s="809"/>
      <c r="Y93" s="733" t="s">
        <v>54</v>
      </c>
      <c r="Z93" s="734"/>
      <c r="AA93" s="735"/>
      <c r="AB93" s="522" t="s">
        <v>564</v>
      </c>
      <c r="AC93" s="522"/>
      <c r="AD93" s="522"/>
      <c r="AE93" s="362" t="s">
        <v>578</v>
      </c>
      <c r="AF93" s="363"/>
      <c r="AG93" s="363"/>
      <c r="AH93" s="363"/>
      <c r="AI93" s="362">
        <v>4.5999999999999996</v>
      </c>
      <c r="AJ93" s="363"/>
      <c r="AK93" s="363"/>
      <c r="AL93" s="363"/>
      <c r="AM93" s="362">
        <v>4.5999999999999996</v>
      </c>
      <c r="AN93" s="363"/>
      <c r="AO93" s="363"/>
      <c r="AP93" s="363"/>
      <c r="AQ93" s="100" t="s">
        <v>564</v>
      </c>
      <c r="AR93" s="101"/>
      <c r="AS93" s="101"/>
      <c r="AT93" s="102"/>
      <c r="AU93" s="363" t="s">
        <v>578</v>
      </c>
      <c r="AV93" s="363"/>
      <c r="AW93" s="363"/>
      <c r="AX93" s="365"/>
    </row>
    <row r="94" spans="1:60" ht="23.25"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0"/>
      <c r="Y94" s="733" t="s">
        <v>13</v>
      </c>
      <c r="Z94" s="734"/>
      <c r="AA94" s="735"/>
      <c r="AB94" s="461" t="s">
        <v>14</v>
      </c>
      <c r="AC94" s="461"/>
      <c r="AD94" s="461"/>
      <c r="AE94" s="362" t="s">
        <v>575</v>
      </c>
      <c r="AF94" s="363"/>
      <c r="AG94" s="363"/>
      <c r="AH94" s="363"/>
      <c r="AI94" s="362">
        <f t="shared" ref="AI94" si="6">AI92/AI93*100</f>
        <v>100</v>
      </c>
      <c r="AJ94" s="363"/>
      <c r="AK94" s="363"/>
      <c r="AL94" s="363"/>
      <c r="AM94" s="362">
        <f t="shared" ref="AM94" si="7">AM92/AM93*100</f>
        <v>95.652173913043498</v>
      </c>
      <c r="AN94" s="363"/>
      <c r="AO94" s="363"/>
      <c r="AP94" s="363"/>
      <c r="AQ94" s="100" t="s">
        <v>575</v>
      </c>
      <c r="AR94" s="101"/>
      <c r="AS94" s="101"/>
      <c r="AT94" s="102"/>
      <c r="AU94" s="363" t="s">
        <v>579</v>
      </c>
      <c r="AV94" s="363"/>
      <c r="AW94" s="363"/>
      <c r="AX94" s="365"/>
      <c r="AY94" s="10"/>
      <c r="AZ94" s="10"/>
      <c r="BA94" s="10"/>
      <c r="BB94" s="10"/>
      <c r="BC94" s="10"/>
    </row>
    <row r="95" spans="1:60" ht="18.75"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t="s">
        <v>564</v>
      </c>
      <c r="AR96" s="269"/>
      <c r="AS96" s="134" t="s">
        <v>356</v>
      </c>
      <c r="AT96" s="169"/>
      <c r="AU96" s="269" t="s">
        <v>580</v>
      </c>
      <c r="AV96" s="269"/>
      <c r="AW96" s="377" t="s">
        <v>300</v>
      </c>
      <c r="AX96" s="378"/>
    </row>
    <row r="97" spans="1:60" ht="23.25" customHeight="1" x14ac:dyDescent="0.15">
      <c r="A97" s="520"/>
      <c r="B97" s="552"/>
      <c r="C97" s="552"/>
      <c r="D97" s="552"/>
      <c r="E97" s="552"/>
      <c r="F97" s="553"/>
      <c r="G97" s="228" t="s">
        <v>570</v>
      </c>
      <c r="H97" s="158"/>
      <c r="I97" s="158"/>
      <c r="J97" s="158"/>
      <c r="K97" s="158"/>
      <c r="L97" s="158"/>
      <c r="M97" s="158"/>
      <c r="N97" s="158"/>
      <c r="O97" s="229"/>
      <c r="P97" s="158" t="s">
        <v>577</v>
      </c>
      <c r="Q97" s="806"/>
      <c r="R97" s="806"/>
      <c r="S97" s="806"/>
      <c r="T97" s="806"/>
      <c r="U97" s="806"/>
      <c r="V97" s="806"/>
      <c r="W97" s="806"/>
      <c r="X97" s="807"/>
      <c r="Y97" s="759" t="s">
        <v>62</v>
      </c>
      <c r="Z97" s="760"/>
      <c r="AA97" s="761"/>
      <c r="AB97" s="404" t="s">
        <v>572</v>
      </c>
      <c r="AC97" s="405"/>
      <c r="AD97" s="406"/>
      <c r="AE97" s="362">
        <v>4.7</v>
      </c>
      <c r="AF97" s="363"/>
      <c r="AG97" s="363"/>
      <c r="AH97" s="364"/>
      <c r="AI97" s="362">
        <v>4.5</v>
      </c>
      <c r="AJ97" s="363"/>
      <c r="AK97" s="363"/>
      <c r="AL97" s="364"/>
      <c r="AM97" s="362">
        <v>4.5999999999999996</v>
      </c>
      <c r="AN97" s="363"/>
      <c r="AO97" s="363"/>
      <c r="AP97" s="363"/>
      <c r="AQ97" s="100" t="s">
        <v>564</v>
      </c>
      <c r="AR97" s="101"/>
      <c r="AS97" s="101"/>
      <c r="AT97" s="102"/>
      <c r="AU97" s="363" t="s">
        <v>566</v>
      </c>
      <c r="AV97" s="363"/>
      <c r="AW97" s="363"/>
      <c r="AX97" s="365"/>
      <c r="AY97" s="10"/>
      <c r="AZ97" s="10"/>
      <c r="BA97" s="10"/>
      <c r="BB97" s="10"/>
      <c r="BC97" s="10"/>
    </row>
    <row r="98" spans="1:60" ht="23.25" customHeight="1" x14ac:dyDescent="0.15">
      <c r="A98" s="520"/>
      <c r="B98" s="552"/>
      <c r="C98" s="552"/>
      <c r="D98" s="552"/>
      <c r="E98" s="552"/>
      <c r="F98" s="553"/>
      <c r="G98" s="230"/>
      <c r="H98" s="231"/>
      <c r="I98" s="231"/>
      <c r="J98" s="231"/>
      <c r="K98" s="231"/>
      <c r="L98" s="231"/>
      <c r="M98" s="231"/>
      <c r="N98" s="231"/>
      <c r="O98" s="232"/>
      <c r="P98" s="808"/>
      <c r="Q98" s="808"/>
      <c r="R98" s="808"/>
      <c r="S98" s="808"/>
      <c r="T98" s="808"/>
      <c r="U98" s="808"/>
      <c r="V98" s="808"/>
      <c r="W98" s="808"/>
      <c r="X98" s="809"/>
      <c r="Y98" s="733" t="s">
        <v>54</v>
      </c>
      <c r="Z98" s="734"/>
      <c r="AA98" s="735"/>
      <c r="AB98" s="803" t="s">
        <v>564</v>
      </c>
      <c r="AC98" s="804"/>
      <c r="AD98" s="805"/>
      <c r="AE98" s="362" t="s">
        <v>564</v>
      </c>
      <c r="AF98" s="363"/>
      <c r="AG98" s="363"/>
      <c r="AH98" s="364"/>
      <c r="AI98" s="362">
        <v>4.7</v>
      </c>
      <c r="AJ98" s="363"/>
      <c r="AK98" s="363"/>
      <c r="AL98" s="364"/>
      <c r="AM98" s="362">
        <v>4.7</v>
      </c>
      <c r="AN98" s="363"/>
      <c r="AO98" s="363"/>
      <c r="AP98" s="363"/>
      <c r="AQ98" s="100" t="s">
        <v>563</v>
      </c>
      <c r="AR98" s="101"/>
      <c r="AS98" s="101"/>
      <c r="AT98" s="102"/>
      <c r="AU98" s="363" t="s">
        <v>564</v>
      </c>
      <c r="AV98" s="363"/>
      <c r="AW98" s="363"/>
      <c r="AX98" s="365"/>
      <c r="AY98" s="10"/>
      <c r="AZ98" s="10"/>
      <c r="BA98" s="10"/>
      <c r="BB98" s="10"/>
      <c r="BC98" s="10"/>
      <c r="BD98" s="10"/>
      <c r="BE98" s="10"/>
      <c r="BF98" s="10"/>
      <c r="BG98" s="10"/>
      <c r="BH98" s="10"/>
    </row>
    <row r="99" spans="1:60" ht="23.25" customHeight="1" thickBot="1" x14ac:dyDescent="0.2">
      <c r="A99" s="521"/>
      <c r="B99" s="883"/>
      <c r="C99" s="883"/>
      <c r="D99" s="883"/>
      <c r="E99" s="883"/>
      <c r="F99" s="884"/>
      <c r="G99" s="233"/>
      <c r="H99" s="161"/>
      <c r="I99" s="161"/>
      <c r="J99" s="161"/>
      <c r="K99" s="161"/>
      <c r="L99" s="161"/>
      <c r="M99" s="161"/>
      <c r="N99" s="161"/>
      <c r="O99" s="234"/>
      <c r="P99" s="302"/>
      <c r="Q99" s="302"/>
      <c r="R99" s="302"/>
      <c r="S99" s="302"/>
      <c r="T99" s="302"/>
      <c r="U99" s="302"/>
      <c r="V99" s="302"/>
      <c r="W99" s="302"/>
      <c r="X99" s="810"/>
      <c r="Y99" s="480" t="s">
        <v>13</v>
      </c>
      <c r="Z99" s="481"/>
      <c r="AA99" s="482"/>
      <c r="AB99" s="462" t="s">
        <v>14</v>
      </c>
      <c r="AC99" s="463"/>
      <c r="AD99" s="464"/>
      <c r="AE99" s="847" t="s">
        <v>564</v>
      </c>
      <c r="AF99" s="825"/>
      <c r="AG99" s="825"/>
      <c r="AH99" s="848"/>
      <c r="AI99" s="362">
        <f t="shared" ref="AI99" si="8">AI97/AI98*100</f>
        <v>95.744680851063819</v>
      </c>
      <c r="AJ99" s="363"/>
      <c r="AK99" s="363"/>
      <c r="AL99" s="363"/>
      <c r="AM99" s="362">
        <f t="shared" ref="AM99" si="9">AM97/AM98*100</f>
        <v>97.872340425531902</v>
      </c>
      <c r="AN99" s="363"/>
      <c r="AO99" s="363"/>
      <c r="AP99" s="363"/>
      <c r="AQ99" s="822" t="s">
        <v>564</v>
      </c>
      <c r="AR99" s="823"/>
      <c r="AS99" s="823"/>
      <c r="AT99" s="824"/>
      <c r="AU99" s="825" t="s">
        <v>564</v>
      </c>
      <c r="AV99" s="825"/>
      <c r="AW99" s="825"/>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0" t="s">
        <v>11</v>
      </c>
      <c r="AC100" s="860"/>
      <c r="AD100" s="860"/>
      <c r="AE100" s="827" t="s">
        <v>357</v>
      </c>
      <c r="AF100" s="828"/>
      <c r="AG100" s="828"/>
      <c r="AH100" s="829"/>
      <c r="AI100" s="827" t="s">
        <v>363</v>
      </c>
      <c r="AJ100" s="828"/>
      <c r="AK100" s="828"/>
      <c r="AL100" s="829"/>
      <c r="AM100" s="827" t="s">
        <v>472</v>
      </c>
      <c r="AN100" s="828"/>
      <c r="AO100" s="828"/>
      <c r="AP100" s="829"/>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581</v>
      </c>
      <c r="H101" s="158"/>
      <c r="I101" s="158"/>
      <c r="J101" s="158"/>
      <c r="K101" s="158"/>
      <c r="L101" s="158"/>
      <c r="M101" s="158"/>
      <c r="N101" s="158"/>
      <c r="O101" s="158"/>
      <c r="P101" s="158"/>
      <c r="Q101" s="158"/>
      <c r="R101" s="158"/>
      <c r="S101" s="158"/>
      <c r="T101" s="158"/>
      <c r="U101" s="158"/>
      <c r="V101" s="158"/>
      <c r="W101" s="158"/>
      <c r="X101" s="229"/>
      <c r="Y101" s="818" t="s">
        <v>55</v>
      </c>
      <c r="Z101" s="719"/>
      <c r="AA101" s="720"/>
      <c r="AB101" s="551" t="s">
        <v>582</v>
      </c>
      <c r="AC101" s="551"/>
      <c r="AD101" s="551"/>
      <c r="AE101" s="362">
        <v>976</v>
      </c>
      <c r="AF101" s="363"/>
      <c r="AG101" s="363"/>
      <c r="AH101" s="364"/>
      <c r="AI101" s="362">
        <v>1134</v>
      </c>
      <c r="AJ101" s="363"/>
      <c r="AK101" s="363"/>
      <c r="AL101" s="364"/>
      <c r="AM101" s="362">
        <v>1121</v>
      </c>
      <c r="AN101" s="363"/>
      <c r="AO101" s="363"/>
      <c r="AP101" s="364"/>
      <c r="AQ101" s="362" t="s">
        <v>583</v>
      </c>
      <c r="AR101" s="363"/>
      <c r="AS101" s="363"/>
      <c r="AT101" s="364"/>
      <c r="AU101" s="362" t="s">
        <v>583</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582</v>
      </c>
      <c r="AC102" s="551"/>
      <c r="AD102" s="551"/>
      <c r="AE102" s="356">
        <v>960</v>
      </c>
      <c r="AF102" s="356"/>
      <c r="AG102" s="356"/>
      <c r="AH102" s="356"/>
      <c r="AI102" s="356">
        <v>1200</v>
      </c>
      <c r="AJ102" s="356"/>
      <c r="AK102" s="356"/>
      <c r="AL102" s="356"/>
      <c r="AM102" s="356">
        <v>1200</v>
      </c>
      <c r="AN102" s="356"/>
      <c r="AO102" s="356"/>
      <c r="AP102" s="356"/>
      <c r="AQ102" s="819">
        <v>1320</v>
      </c>
      <c r="AR102" s="820"/>
      <c r="AS102" s="820"/>
      <c r="AT102" s="821"/>
      <c r="AU102" s="819" t="s">
        <v>583</v>
      </c>
      <c r="AV102" s="820"/>
      <c r="AW102" s="820"/>
      <c r="AX102" s="821"/>
    </row>
    <row r="103" spans="1:60" ht="31.5" hidden="1" customHeight="1" x14ac:dyDescent="0.15">
      <c r="A103" s="488" t="s">
        <v>493</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9"/>
      <c r="AV105" s="820"/>
      <c r="AW105" s="820"/>
      <c r="AX105" s="821"/>
    </row>
    <row r="106" spans="1:60" ht="31.5" hidden="1" customHeight="1" x14ac:dyDescent="0.15">
      <c r="A106" s="488" t="s">
        <v>493</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x14ac:dyDescent="0.15">
      <c r="A109" s="488" t="s">
        <v>493</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x14ac:dyDescent="0.15">
      <c r="A112" s="488" t="s">
        <v>493</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585</v>
      </c>
      <c r="AC116" s="299"/>
      <c r="AD116" s="300"/>
      <c r="AE116" s="356">
        <v>58934</v>
      </c>
      <c r="AF116" s="356"/>
      <c r="AG116" s="356"/>
      <c r="AH116" s="356"/>
      <c r="AI116" s="356">
        <v>50500</v>
      </c>
      <c r="AJ116" s="356"/>
      <c r="AK116" s="356"/>
      <c r="AL116" s="356"/>
      <c r="AM116" s="356">
        <v>53005</v>
      </c>
      <c r="AN116" s="356"/>
      <c r="AO116" s="356"/>
      <c r="AP116" s="356"/>
      <c r="AQ116" s="362">
        <v>45381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586</v>
      </c>
      <c r="AC117" s="340"/>
      <c r="AD117" s="341"/>
      <c r="AE117" s="304" t="s">
        <v>587</v>
      </c>
      <c r="AF117" s="304"/>
      <c r="AG117" s="304"/>
      <c r="AH117" s="304"/>
      <c r="AI117" s="304" t="s">
        <v>588</v>
      </c>
      <c r="AJ117" s="304"/>
      <c r="AK117" s="304"/>
      <c r="AL117" s="304"/>
      <c r="AM117" s="304" t="s">
        <v>589</v>
      </c>
      <c r="AN117" s="304"/>
      <c r="AO117" s="304"/>
      <c r="AP117" s="304"/>
      <c r="AQ117" s="304" t="s">
        <v>636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591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640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563</v>
      </c>
      <c r="AR133" s="269"/>
      <c r="AS133" s="134" t="s">
        <v>356</v>
      </c>
      <c r="AT133" s="169"/>
      <c r="AU133" s="133" t="s">
        <v>573</v>
      </c>
      <c r="AV133" s="133"/>
      <c r="AW133" s="134" t="s">
        <v>300</v>
      </c>
      <c r="AX133" s="135"/>
    </row>
    <row r="134" spans="1:50" ht="39.75" customHeight="1" x14ac:dyDescent="0.15">
      <c r="A134" s="997"/>
      <c r="B134" s="250"/>
      <c r="C134" s="249"/>
      <c r="D134" s="250"/>
      <c r="E134" s="249"/>
      <c r="F134" s="312"/>
      <c r="G134" s="228" t="s">
        <v>592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564</v>
      </c>
      <c r="AC134" s="219"/>
      <c r="AD134" s="219"/>
      <c r="AE134" s="264" t="s">
        <v>566</v>
      </c>
      <c r="AF134" s="101"/>
      <c r="AG134" s="101"/>
      <c r="AH134" s="101"/>
      <c r="AI134" s="264" t="s">
        <v>573</v>
      </c>
      <c r="AJ134" s="101"/>
      <c r="AK134" s="101"/>
      <c r="AL134" s="101"/>
      <c r="AM134" s="264" t="s">
        <v>580</v>
      </c>
      <c r="AN134" s="101"/>
      <c r="AO134" s="101"/>
      <c r="AP134" s="101"/>
      <c r="AQ134" s="264" t="s">
        <v>575</v>
      </c>
      <c r="AR134" s="101"/>
      <c r="AS134" s="101"/>
      <c r="AT134" s="101"/>
      <c r="AU134" s="264" t="s">
        <v>573</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564</v>
      </c>
      <c r="AC135" s="130"/>
      <c r="AD135" s="130"/>
      <c r="AE135" s="264" t="s">
        <v>573</v>
      </c>
      <c r="AF135" s="101"/>
      <c r="AG135" s="101"/>
      <c r="AH135" s="101"/>
      <c r="AI135" s="264" t="s">
        <v>573</v>
      </c>
      <c r="AJ135" s="101"/>
      <c r="AK135" s="101"/>
      <c r="AL135" s="101"/>
      <c r="AM135" s="264" t="s">
        <v>573</v>
      </c>
      <c r="AN135" s="101"/>
      <c r="AO135" s="101"/>
      <c r="AP135" s="101"/>
      <c r="AQ135" s="264" t="s">
        <v>575</v>
      </c>
      <c r="AR135" s="101"/>
      <c r="AS135" s="101"/>
      <c r="AT135" s="101"/>
      <c r="AU135" s="264" t="s">
        <v>575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593</v>
      </c>
      <c r="H154" s="158"/>
      <c r="I154" s="158"/>
      <c r="J154" s="158"/>
      <c r="K154" s="158"/>
      <c r="L154" s="158"/>
      <c r="M154" s="158"/>
      <c r="N154" s="158"/>
      <c r="O154" s="158"/>
      <c r="P154" s="229"/>
      <c r="Q154" s="157" t="s">
        <v>593</v>
      </c>
      <c r="R154" s="158"/>
      <c r="S154" s="158"/>
      <c r="T154" s="158"/>
      <c r="U154" s="158"/>
      <c r="V154" s="158"/>
      <c r="W154" s="158"/>
      <c r="X154" s="158"/>
      <c r="Y154" s="158"/>
      <c r="Z154" s="158"/>
      <c r="AA154" s="926"/>
      <c r="AB154" s="253" t="s">
        <v>575</v>
      </c>
      <c r="AC154" s="254"/>
      <c r="AD154" s="254"/>
      <c r="AE154" s="259" t="s">
        <v>563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580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594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573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573</v>
      </c>
      <c r="AF432" s="133"/>
      <c r="AG432" s="134" t="s">
        <v>356</v>
      </c>
      <c r="AH432" s="169"/>
      <c r="AI432" s="179"/>
      <c r="AJ432" s="179"/>
      <c r="AK432" s="179"/>
      <c r="AL432" s="174"/>
      <c r="AM432" s="179"/>
      <c r="AN432" s="179"/>
      <c r="AO432" s="179"/>
      <c r="AP432" s="174"/>
      <c r="AQ432" s="215" t="s">
        <v>575</v>
      </c>
      <c r="AR432" s="133"/>
      <c r="AS432" s="134" t="s">
        <v>356</v>
      </c>
      <c r="AT432" s="169"/>
      <c r="AU432" s="133" t="s">
        <v>590</v>
      </c>
      <c r="AV432" s="133"/>
      <c r="AW432" s="134" t="s">
        <v>300</v>
      </c>
      <c r="AX432" s="135"/>
    </row>
    <row r="433" spans="1:50" ht="23.25" customHeight="1" x14ac:dyDescent="0.15">
      <c r="A433" s="997"/>
      <c r="B433" s="250"/>
      <c r="C433" s="249"/>
      <c r="D433" s="250"/>
      <c r="E433" s="163"/>
      <c r="F433" s="164"/>
      <c r="G433" s="228" t="s">
        <v>595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595</v>
      </c>
      <c r="AC433" s="130"/>
      <c r="AD433" s="130"/>
      <c r="AE433" s="100" t="s">
        <v>573</v>
      </c>
      <c r="AF433" s="101"/>
      <c r="AG433" s="101"/>
      <c r="AH433" s="101"/>
      <c r="AI433" s="100" t="s">
        <v>573</v>
      </c>
      <c r="AJ433" s="101"/>
      <c r="AK433" s="101"/>
      <c r="AL433" s="101"/>
      <c r="AM433" s="100" t="s">
        <v>573</v>
      </c>
      <c r="AN433" s="101"/>
      <c r="AO433" s="101"/>
      <c r="AP433" s="102"/>
      <c r="AQ433" s="100" t="s">
        <v>597</v>
      </c>
      <c r="AR433" s="101"/>
      <c r="AS433" s="101"/>
      <c r="AT433" s="102"/>
      <c r="AU433" s="101" t="s">
        <v>566</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595</v>
      </c>
      <c r="AC434" s="219"/>
      <c r="AD434" s="219"/>
      <c r="AE434" s="100" t="s">
        <v>573</v>
      </c>
      <c r="AF434" s="101"/>
      <c r="AG434" s="101"/>
      <c r="AH434" s="102"/>
      <c r="AI434" s="100" t="s">
        <v>573</v>
      </c>
      <c r="AJ434" s="101"/>
      <c r="AK434" s="101"/>
      <c r="AL434" s="101"/>
      <c r="AM434" s="100" t="s">
        <v>575</v>
      </c>
      <c r="AN434" s="101"/>
      <c r="AO434" s="101"/>
      <c r="AP434" s="102"/>
      <c r="AQ434" s="100" t="s">
        <v>579</v>
      </c>
      <c r="AR434" s="101"/>
      <c r="AS434" s="101"/>
      <c r="AT434" s="102"/>
      <c r="AU434" s="101" t="s">
        <v>578</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580</v>
      </c>
      <c r="AF435" s="101"/>
      <c r="AG435" s="101"/>
      <c r="AH435" s="102"/>
      <c r="AI435" s="100" t="s">
        <v>566</v>
      </c>
      <c r="AJ435" s="101"/>
      <c r="AK435" s="101"/>
      <c r="AL435" s="101"/>
      <c r="AM435" s="100" t="s">
        <v>596</v>
      </c>
      <c r="AN435" s="101"/>
      <c r="AO435" s="101"/>
      <c r="AP435" s="102"/>
      <c r="AQ435" s="100" t="s">
        <v>597</v>
      </c>
      <c r="AR435" s="101"/>
      <c r="AS435" s="101"/>
      <c r="AT435" s="102"/>
      <c r="AU435" s="101" t="s">
        <v>579</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564</v>
      </c>
      <c r="AF457" s="133"/>
      <c r="AG457" s="134" t="s">
        <v>356</v>
      </c>
      <c r="AH457" s="169"/>
      <c r="AI457" s="179"/>
      <c r="AJ457" s="179"/>
      <c r="AK457" s="179"/>
      <c r="AL457" s="174"/>
      <c r="AM457" s="179"/>
      <c r="AN457" s="179"/>
      <c r="AO457" s="179"/>
      <c r="AP457" s="174"/>
      <c r="AQ457" s="215" t="s">
        <v>564</v>
      </c>
      <c r="AR457" s="133"/>
      <c r="AS457" s="134" t="s">
        <v>356</v>
      </c>
      <c r="AT457" s="169"/>
      <c r="AU457" s="133" t="s">
        <v>563</v>
      </c>
      <c r="AV457" s="133"/>
      <c r="AW457" s="134" t="s">
        <v>300</v>
      </c>
      <c r="AX457" s="135"/>
    </row>
    <row r="458" spans="1:50" ht="23.25" customHeight="1" x14ac:dyDescent="0.15">
      <c r="A458" s="997"/>
      <c r="B458" s="250"/>
      <c r="C458" s="249"/>
      <c r="D458" s="250"/>
      <c r="E458" s="163"/>
      <c r="F458" s="164"/>
      <c r="G458" s="228" t="s">
        <v>573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563</v>
      </c>
      <c r="AC458" s="130"/>
      <c r="AD458" s="130"/>
      <c r="AE458" s="100" t="s">
        <v>580</v>
      </c>
      <c r="AF458" s="101"/>
      <c r="AG458" s="101"/>
      <c r="AH458" s="101"/>
      <c r="AI458" s="100" t="s">
        <v>578</v>
      </c>
      <c r="AJ458" s="101"/>
      <c r="AK458" s="101"/>
      <c r="AL458" s="101"/>
      <c r="AM458" s="100" t="s">
        <v>579</v>
      </c>
      <c r="AN458" s="101"/>
      <c r="AO458" s="101"/>
      <c r="AP458" s="102"/>
      <c r="AQ458" s="100" t="s">
        <v>563</v>
      </c>
      <c r="AR458" s="101"/>
      <c r="AS458" s="101"/>
      <c r="AT458" s="102"/>
      <c r="AU458" s="101" t="s">
        <v>564</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575</v>
      </c>
      <c r="AC459" s="219"/>
      <c r="AD459" s="219"/>
      <c r="AE459" s="100" t="s">
        <v>563</v>
      </c>
      <c r="AF459" s="101"/>
      <c r="AG459" s="101"/>
      <c r="AH459" s="102"/>
      <c r="AI459" s="100" t="s">
        <v>580</v>
      </c>
      <c r="AJ459" s="101"/>
      <c r="AK459" s="101"/>
      <c r="AL459" s="101"/>
      <c r="AM459" s="100" t="s">
        <v>575</v>
      </c>
      <c r="AN459" s="101"/>
      <c r="AO459" s="101"/>
      <c r="AP459" s="102"/>
      <c r="AQ459" s="100" t="s">
        <v>564</v>
      </c>
      <c r="AR459" s="101"/>
      <c r="AS459" s="101"/>
      <c r="AT459" s="102"/>
      <c r="AU459" s="101" t="s">
        <v>566</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575</v>
      </c>
      <c r="AF460" s="101"/>
      <c r="AG460" s="101"/>
      <c r="AH460" s="102"/>
      <c r="AI460" s="100" t="s">
        <v>575</v>
      </c>
      <c r="AJ460" s="101"/>
      <c r="AK460" s="101"/>
      <c r="AL460" s="101"/>
      <c r="AM460" s="100" t="s">
        <v>575</v>
      </c>
      <c r="AN460" s="101"/>
      <c r="AO460" s="101"/>
      <c r="AP460" s="102"/>
      <c r="AQ460" s="100" t="s">
        <v>598</v>
      </c>
      <c r="AR460" s="101"/>
      <c r="AS460" s="101"/>
      <c r="AT460" s="102"/>
      <c r="AU460" s="101" t="s">
        <v>566</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564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4.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8" t="s">
        <v>556</v>
      </c>
      <c r="AE702" s="899"/>
      <c r="AF702" s="899"/>
      <c r="AG702" s="888" t="s">
        <v>599</v>
      </c>
      <c r="AH702" s="889"/>
      <c r="AI702" s="889"/>
      <c r="AJ702" s="889"/>
      <c r="AK702" s="889"/>
      <c r="AL702" s="889"/>
      <c r="AM702" s="889"/>
      <c r="AN702" s="889"/>
      <c r="AO702" s="889"/>
      <c r="AP702" s="889"/>
      <c r="AQ702" s="889"/>
      <c r="AR702" s="889"/>
      <c r="AS702" s="889"/>
      <c r="AT702" s="889"/>
      <c r="AU702" s="889"/>
      <c r="AV702" s="889"/>
      <c r="AW702" s="889"/>
      <c r="AX702" s="890"/>
    </row>
    <row r="703" spans="1:50" ht="53.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556</v>
      </c>
      <c r="AE703" s="152"/>
      <c r="AF703" s="152"/>
      <c r="AG703" s="668" t="s">
        <v>600</v>
      </c>
      <c r="AH703" s="669"/>
      <c r="AI703" s="669"/>
      <c r="AJ703" s="669"/>
      <c r="AK703" s="669"/>
      <c r="AL703" s="669"/>
      <c r="AM703" s="669"/>
      <c r="AN703" s="669"/>
      <c r="AO703" s="669"/>
      <c r="AP703" s="669"/>
      <c r="AQ703" s="669"/>
      <c r="AR703" s="669"/>
      <c r="AS703" s="669"/>
      <c r="AT703" s="669"/>
      <c r="AU703" s="669"/>
      <c r="AV703" s="669"/>
      <c r="AW703" s="669"/>
      <c r="AX703" s="670"/>
    </row>
    <row r="704" spans="1:50" ht="8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556</v>
      </c>
      <c r="AE704" s="586"/>
      <c r="AF704" s="586"/>
      <c r="AG704" s="429" t="s">
        <v>601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5"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6" t="s">
        <v>637</v>
      </c>
      <c r="AE705" s="737"/>
      <c r="AF705" s="737"/>
      <c r="AG705" s="157" t="s">
        <v>604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8"/>
      <c r="D706" s="619"/>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602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603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52.5" customHeight="1" x14ac:dyDescent="0.15">
      <c r="A708" s="659"/>
      <c r="B708" s="660"/>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1" t="s">
        <v>556</v>
      </c>
      <c r="AE708" s="672"/>
      <c r="AF708" s="672"/>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42.75" customHeight="1" x14ac:dyDescent="0.15">
      <c r="A709" s="659"/>
      <c r="B709" s="660"/>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556</v>
      </c>
      <c r="AE709" s="152"/>
      <c r="AF709" s="152"/>
      <c r="AG709" s="668" t="s">
        <v>607</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605</v>
      </c>
      <c r="AE710" s="152"/>
      <c r="AF710" s="152"/>
      <c r="AG710" s="668" t="s">
        <v>564</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556</v>
      </c>
      <c r="AE711" s="152"/>
      <c r="AF711" s="152"/>
      <c r="AG711" s="668" t="s">
        <v>608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605</v>
      </c>
      <c r="AE713" s="152"/>
      <c r="AF713" s="153"/>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605</v>
      </c>
      <c r="AE714" s="592"/>
      <c r="AF714" s="593"/>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556</v>
      </c>
      <c r="AE715" s="672"/>
      <c r="AF715" s="781"/>
      <c r="AG715" s="526" t="s">
        <v>609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605</v>
      </c>
      <c r="AE716" s="763"/>
      <c r="AF716" s="763"/>
      <c r="AG716" s="668" t="s">
        <v>575</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556</v>
      </c>
      <c r="AE717" s="152"/>
      <c r="AF717" s="152"/>
      <c r="AG717" s="668" t="s">
        <v>610</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605</v>
      </c>
      <c r="AE718" s="152"/>
      <c r="AF718" s="152"/>
      <c r="AG718" s="160" t="s">
        <v>574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71" t="s">
        <v>605</v>
      </c>
      <c r="AE719" s="672"/>
      <c r="AF719" s="672"/>
      <c r="AG719" s="157" t="s">
        <v>574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4"/>
      <c r="B722" s="655"/>
      <c r="C722" s="920"/>
      <c r="D722" s="921"/>
      <c r="E722" s="921"/>
      <c r="F722" s="922"/>
      <c r="G722" s="940"/>
      <c r="H722" s="941"/>
      <c r="I722" s="83" t="str">
        <f t="shared" ref="I722:I725" si="10">IF(OR(G722="　", G722=""), "", "-")</f>
        <v/>
      </c>
      <c r="J722" s="919"/>
      <c r="K722" s="919"/>
      <c r="L722" s="83" t="str">
        <f t="shared" ref="L722:L725" si="11">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4"/>
      <c r="B723" s="655"/>
      <c r="C723" s="920"/>
      <c r="D723" s="921"/>
      <c r="E723" s="921"/>
      <c r="F723" s="922"/>
      <c r="G723" s="940"/>
      <c r="H723" s="941"/>
      <c r="I723" s="83" t="str">
        <f t="shared" si="10"/>
        <v/>
      </c>
      <c r="J723" s="919"/>
      <c r="K723" s="919"/>
      <c r="L723" s="83" t="str">
        <f t="shared" si="11"/>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4"/>
      <c r="B724" s="655"/>
      <c r="C724" s="920"/>
      <c r="D724" s="921"/>
      <c r="E724" s="921"/>
      <c r="F724" s="922"/>
      <c r="G724" s="940"/>
      <c r="H724" s="941"/>
      <c r="I724" s="83" t="str">
        <f t="shared" si="10"/>
        <v/>
      </c>
      <c r="J724" s="919"/>
      <c r="K724" s="919"/>
      <c r="L724" s="83" t="str">
        <f t="shared" si="11"/>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6"/>
      <c r="B725" s="657"/>
      <c r="C725" s="923"/>
      <c r="D725" s="924"/>
      <c r="E725" s="924"/>
      <c r="F725" s="925"/>
      <c r="G725" s="962"/>
      <c r="H725" s="963"/>
      <c r="I725" s="85" t="str">
        <f t="shared" si="10"/>
        <v/>
      </c>
      <c r="J725" s="964"/>
      <c r="K725" s="964"/>
      <c r="L725" s="85" t="str">
        <f t="shared" si="11"/>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4" t="s">
        <v>53</v>
      </c>
      <c r="D726" s="581"/>
      <c r="E726" s="581"/>
      <c r="F726" s="582"/>
      <c r="G726" s="801" t="s">
        <v>611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638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573</v>
      </c>
      <c r="F737" s="111"/>
      <c r="G737" s="111"/>
      <c r="H737" s="111"/>
      <c r="I737" s="111"/>
      <c r="J737" s="111"/>
      <c r="K737" s="111"/>
      <c r="L737" s="111"/>
      <c r="M737" s="111"/>
      <c r="N737" s="112" t="s">
        <v>358</v>
      </c>
      <c r="O737" s="112"/>
      <c r="P737" s="112"/>
      <c r="Q737" s="112"/>
      <c r="R737" s="111" t="s">
        <v>613</v>
      </c>
      <c r="S737" s="111"/>
      <c r="T737" s="111"/>
      <c r="U737" s="111"/>
      <c r="V737" s="111"/>
      <c r="W737" s="111"/>
      <c r="X737" s="111"/>
      <c r="Y737" s="111"/>
      <c r="Z737" s="111"/>
      <c r="AA737" s="112" t="s">
        <v>359</v>
      </c>
      <c r="AB737" s="112"/>
      <c r="AC737" s="112"/>
      <c r="AD737" s="112"/>
      <c r="AE737" s="111" t="s">
        <v>573</v>
      </c>
      <c r="AF737" s="111"/>
      <c r="AG737" s="111"/>
      <c r="AH737" s="111"/>
      <c r="AI737" s="111"/>
      <c r="AJ737" s="111"/>
      <c r="AK737" s="111"/>
      <c r="AL737" s="111"/>
      <c r="AM737" s="111"/>
      <c r="AN737" s="112" t="s">
        <v>360</v>
      </c>
      <c r="AO737" s="112"/>
      <c r="AP737" s="112"/>
      <c r="AQ737" s="112"/>
      <c r="AR737" s="113" t="s">
        <v>573</v>
      </c>
      <c r="AS737" s="114"/>
      <c r="AT737" s="114"/>
      <c r="AU737" s="114"/>
      <c r="AV737" s="114"/>
      <c r="AW737" s="114"/>
      <c r="AX737" s="115"/>
      <c r="AY737" s="89"/>
      <c r="AZ737" s="89"/>
    </row>
    <row r="738" spans="1:52" ht="24.75" customHeight="1" x14ac:dyDescent="0.15">
      <c r="A738" s="116" t="s">
        <v>361</v>
      </c>
      <c r="B738" s="117"/>
      <c r="C738" s="117"/>
      <c r="D738" s="118"/>
      <c r="E738" s="111" t="s">
        <v>612</v>
      </c>
      <c r="F738" s="111"/>
      <c r="G738" s="111"/>
      <c r="H738" s="111"/>
      <c r="I738" s="111"/>
      <c r="J738" s="111"/>
      <c r="K738" s="111"/>
      <c r="L738" s="111"/>
      <c r="M738" s="111"/>
      <c r="N738" s="112" t="s">
        <v>362</v>
      </c>
      <c r="O738" s="112"/>
      <c r="P738" s="112"/>
      <c r="Q738" s="112"/>
      <c r="R738" s="111" t="s">
        <v>614</v>
      </c>
      <c r="S738" s="111"/>
      <c r="T738" s="111"/>
      <c r="U738" s="111"/>
      <c r="V738" s="111"/>
      <c r="W738" s="111"/>
      <c r="X738" s="111"/>
      <c r="Y738" s="111"/>
      <c r="Z738" s="111"/>
      <c r="AA738" s="112" t="s">
        <v>482</v>
      </c>
      <c r="AB738" s="112"/>
      <c r="AC738" s="112"/>
      <c r="AD738" s="112"/>
      <c r="AE738" s="111" t="s">
        <v>615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551</v>
      </c>
      <c r="F739" s="126"/>
      <c r="G739" s="126"/>
      <c r="H739" s="91" t="str">
        <f>IF(E739="", "", "(")</f>
        <v>(</v>
      </c>
      <c r="I739" s="106" t="s">
        <v>484</v>
      </c>
      <c r="J739" s="106"/>
      <c r="K739" s="91" t="str">
        <f>IF(OR(I739="　", I739=""), "", "-")</f>
        <v/>
      </c>
      <c r="L739" s="107">
        <v>686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534</v>
      </c>
      <c r="B779" s="765"/>
      <c r="C779" s="765"/>
      <c r="D779" s="765"/>
      <c r="E779" s="765"/>
      <c r="F779" s="766"/>
      <c r="G779" s="440" t="s">
        <v>639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7"/>
      <c r="C781" s="767"/>
      <c r="D781" s="767"/>
      <c r="E781" s="767"/>
      <c r="F781" s="768"/>
      <c r="G781" s="449" t="s">
        <v>616</v>
      </c>
      <c r="H781" s="450"/>
      <c r="I781" s="450"/>
      <c r="J781" s="450"/>
      <c r="K781" s="451"/>
      <c r="L781" s="452" t="s">
        <v>617</v>
      </c>
      <c r="M781" s="453"/>
      <c r="N781" s="453"/>
      <c r="O781" s="453"/>
      <c r="P781" s="453"/>
      <c r="Q781" s="453"/>
      <c r="R781" s="453"/>
      <c r="S781" s="453"/>
      <c r="T781" s="453"/>
      <c r="U781" s="453"/>
      <c r="V781" s="453"/>
      <c r="W781" s="453"/>
      <c r="X781" s="454"/>
      <c r="Y781" s="455">
        <v>17</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7"/>
      <c r="C782" s="767"/>
      <c r="D782" s="767"/>
      <c r="E782" s="767"/>
      <c r="F782" s="768"/>
      <c r="G782" s="346" t="s">
        <v>618</v>
      </c>
      <c r="H782" s="616"/>
      <c r="I782" s="616"/>
      <c r="J782" s="616"/>
      <c r="K782" s="617"/>
      <c r="L782" s="399" t="s">
        <v>619</v>
      </c>
      <c r="M782" s="611"/>
      <c r="N782" s="611"/>
      <c r="O782" s="611"/>
      <c r="P782" s="611"/>
      <c r="Q782" s="611"/>
      <c r="R782" s="611"/>
      <c r="S782" s="611"/>
      <c r="T782" s="611"/>
      <c r="U782" s="611"/>
      <c r="V782" s="611"/>
      <c r="W782" s="611"/>
      <c r="X782" s="612"/>
      <c r="Y782" s="396">
        <v>14</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7"/>
      <c r="C783" s="767"/>
      <c r="D783" s="767"/>
      <c r="E783" s="767"/>
      <c r="F783" s="768"/>
      <c r="G783" s="346" t="s">
        <v>620</v>
      </c>
      <c r="H783" s="616"/>
      <c r="I783" s="616"/>
      <c r="J783" s="616"/>
      <c r="K783" s="617"/>
      <c r="L783" s="399" t="s">
        <v>621</v>
      </c>
      <c r="M783" s="611"/>
      <c r="N783" s="611"/>
      <c r="O783" s="611"/>
      <c r="P783" s="611"/>
      <c r="Q783" s="611"/>
      <c r="R783" s="611"/>
      <c r="S783" s="611"/>
      <c r="T783" s="611"/>
      <c r="U783" s="611"/>
      <c r="V783" s="611"/>
      <c r="W783" s="611"/>
      <c r="X783" s="612"/>
      <c r="Y783" s="396">
        <v>8</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7"/>
      <c r="C784" s="767"/>
      <c r="D784" s="767"/>
      <c r="E784" s="767"/>
      <c r="F784" s="768"/>
      <c r="G784" s="346" t="s">
        <v>622</v>
      </c>
      <c r="H784" s="616"/>
      <c r="I784" s="616"/>
      <c r="J784" s="616"/>
      <c r="K784" s="617"/>
      <c r="L784" s="399" t="s">
        <v>623</v>
      </c>
      <c r="M784" s="611"/>
      <c r="N784" s="611"/>
      <c r="O784" s="611"/>
      <c r="P784" s="611"/>
      <c r="Q784" s="611"/>
      <c r="R784" s="611"/>
      <c r="S784" s="611"/>
      <c r="T784" s="611"/>
      <c r="U784" s="611"/>
      <c r="V784" s="611"/>
      <c r="W784" s="611"/>
      <c r="X784" s="612"/>
      <c r="Y784" s="396">
        <v>8</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7"/>
      <c r="C785" s="767"/>
      <c r="D785" s="767"/>
      <c r="E785" s="767"/>
      <c r="F785" s="768"/>
      <c r="G785" s="346" t="s">
        <v>624</v>
      </c>
      <c r="H785" s="616"/>
      <c r="I785" s="616"/>
      <c r="J785" s="616"/>
      <c r="K785" s="617"/>
      <c r="L785" s="399" t="s">
        <v>625</v>
      </c>
      <c r="M785" s="611"/>
      <c r="N785" s="611"/>
      <c r="O785" s="611"/>
      <c r="P785" s="611"/>
      <c r="Q785" s="611"/>
      <c r="R785" s="611"/>
      <c r="S785" s="611"/>
      <c r="T785" s="611"/>
      <c r="U785" s="611"/>
      <c r="V785" s="611"/>
      <c r="W785" s="611"/>
      <c r="X785" s="612"/>
      <c r="Y785" s="396">
        <v>5</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7"/>
      <c r="C786" s="767"/>
      <c r="D786" s="767"/>
      <c r="E786" s="767"/>
      <c r="F786" s="768"/>
      <c r="G786" s="346" t="s">
        <v>626</v>
      </c>
      <c r="H786" s="616"/>
      <c r="I786" s="616"/>
      <c r="J786" s="616"/>
      <c r="K786" s="617"/>
      <c r="L786" s="399" t="s">
        <v>627</v>
      </c>
      <c r="M786" s="611"/>
      <c r="N786" s="611"/>
      <c r="O786" s="611"/>
      <c r="P786" s="611"/>
      <c r="Q786" s="611"/>
      <c r="R786" s="611"/>
      <c r="S786" s="611"/>
      <c r="T786" s="611"/>
      <c r="U786" s="611"/>
      <c r="V786" s="611"/>
      <c r="W786" s="611"/>
      <c r="X786" s="612"/>
      <c r="Y786" s="396">
        <v>4</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7"/>
      <c r="C787" s="767"/>
      <c r="D787" s="767"/>
      <c r="E787" s="767"/>
      <c r="F787" s="768"/>
      <c r="G787" s="346" t="s">
        <v>628</v>
      </c>
      <c r="H787" s="616"/>
      <c r="I787" s="616"/>
      <c r="J787" s="616"/>
      <c r="K787" s="617"/>
      <c r="L787" s="399" t="s">
        <v>629</v>
      </c>
      <c r="M787" s="611"/>
      <c r="N787" s="611"/>
      <c r="O787" s="611"/>
      <c r="P787" s="611"/>
      <c r="Q787" s="611"/>
      <c r="R787" s="611"/>
      <c r="S787" s="611"/>
      <c r="T787" s="611"/>
      <c r="U787" s="611"/>
      <c r="V787" s="611"/>
      <c r="W787" s="611"/>
      <c r="X787" s="612"/>
      <c r="Y787" s="396">
        <v>1</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7"/>
      <c r="C788" s="767"/>
      <c r="D788" s="767"/>
      <c r="E788" s="767"/>
      <c r="F788" s="768"/>
      <c r="G788" s="346" t="s">
        <v>630</v>
      </c>
      <c r="H788" s="616"/>
      <c r="I788" s="616"/>
      <c r="J788" s="616"/>
      <c r="K788" s="617"/>
      <c r="L788" s="399" t="s">
        <v>631</v>
      </c>
      <c r="M788" s="611"/>
      <c r="N788" s="611"/>
      <c r="O788" s="611"/>
      <c r="P788" s="611"/>
      <c r="Q788" s="611"/>
      <c r="R788" s="611"/>
      <c r="S788" s="611"/>
      <c r="T788" s="611"/>
      <c r="U788" s="611"/>
      <c r="V788" s="611"/>
      <c r="W788" s="611"/>
      <c r="X788" s="612"/>
      <c r="Y788" s="396">
        <v>1</v>
      </c>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7"/>
      <c r="C789" s="767"/>
      <c r="D789" s="767"/>
      <c r="E789" s="767"/>
      <c r="F789" s="768"/>
      <c r="G789" s="346" t="s">
        <v>632</v>
      </c>
      <c r="H789" s="616"/>
      <c r="I789" s="616"/>
      <c r="J789" s="616"/>
      <c r="K789" s="617"/>
      <c r="L789" s="399" t="s">
        <v>633</v>
      </c>
      <c r="M789" s="611"/>
      <c r="N789" s="611"/>
      <c r="O789" s="611"/>
      <c r="P789" s="611"/>
      <c r="Q789" s="611"/>
      <c r="R789" s="611"/>
      <c r="S789" s="611"/>
      <c r="T789" s="611"/>
      <c r="U789" s="611"/>
      <c r="V789" s="611"/>
      <c r="W789" s="611"/>
      <c r="X789" s="612"/>
      <c r="Y789" s="396">
        <v>1</v>
      </c>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59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48.75" customHeight="1" x14ac:dyDescent="0.15">
      <c r="A837" s="402">
        <v>1</v>
      </c>
      <c r="B837" s="402">
        <v>1</v>
      </c>
      <c r="C837" s="425" t="s">
        <v>635</v>
      </c>
      <c r="D837" s="416"/>
      <c r="E837" s="416"/>
      <c r="F837" s="416"/>
      <c r="G837" s="416"/>
      <c r="H837" s="416"/>
      <c r="I837" s="416"/>
      <c r="J837" s="417">
        <v>2010005001032</v>
      </c>
      <c r="K837" s="418"/>
      <c r="L837" s="418"/>
      <c r="M837" s="418"/>
      <c r="N837" s="418"/>
      <c r="O837" s="418"/>
      <c r="P837" s="426" t="s">
        <v>634</v>
      </c>
      <c r="Q837" s="315"/>
      <c r="R837" s="315"/>
      <c r="S837" s="315"/>
      <c r="T837" s="315"/>
      <c r="U837" s="315"/>
      <c r="V837" s="315"/>
      <c r="W837" s="315"/>
      <c r="X837" s="315"/>
      <c r="Y837" s="316">
        <v>59</v>
      </c>
      <c r="Z837" s="317"/>
      <c r="AA837" s="317"/>
      <c r="AB837" s="318"/>
      <c r="AC837" s="326" t="s">
        <v>524</v>
      </c>
      <c r="AD837" s="424"/>
      <c r="AE837" s="424"/>
      <c r="AF837" s="424"/>
      <c r="AG837" s="424"/>
      <c r="AH837" s="419">
        <v>1</v>
      </c>
      <c r="AI837" s="420"/>
      <c r="AJ837" s="420"/>
      <c r="AK837" s="420"/>
      <c r="AL837" s="323">
        <v>100</v>
      </c>
      <c r="AM837" s="324"/>
      <c r="AN837" s="324"/>
      <c r="AO837" s="325"/>
      <c r="AP837" s="319" t="s">
        <v>573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592</v>
      </c>
      <c r="F1102" s="895"/>
      <c r="G1102" s="895"/>
      <c r="H1102" s="895"/>
      <c r="I1102" s="895"/>
      <c r="J1102" s="417" t="s">
        <v>592</v>
      </c>
      <c r="K1102" s="418"/>
      <c r="L1102" s="418"/>
      <c r="M1102" s="418"/>
      <c r="N1102" s="418"/>
      <c r="O1102" s="418"/>
      <c r="P1102" s="426" t="s">
        <v>563</v>
      </c>
      <c r="Q1102" s="315"/>
      <c r="R1102" s="315"/>
      <c r="S1102" s="315"/>
      <c r="T1102" s="315"/>
      <c r="U1102" s="315"/>
      <c r="V1102" s="315"/>
      <c r="W1102" s="315"/>
      <c r="X1102" s="315"/>
      <c r="Y1102" s="316" t="s">
        <v>573</v>
      </c>
      <c r="Z1102" s="317"/>
      <c r="AA1102" s="317"/>
      <c r="AB1102" s="318"/>
      <c r="AC1102" s="320"/>
      <c r="AD1102" s="320"/>
      <c r="AE1102" s="320"/>
      <c r="AF1102" s="320"/>
      <c r="AG1102" s="320"/>
      <c r="AH1102" s="321" t="s">
        <v>575</v>
      </c>
      <c r="AI1102" s="322"/>
      <c r="AJ1102" s="322"/>
      <c r="AK1102" s="322"/>
      <c r="AL1102" s="323" t="s">
        <v>575</v>
      </c>
      <c r="AM1102" s="324"/>
      <c r="AN1102" s="324"/>
      <c r="AO1102" s="325"/>
      <c r="AP1102" s="319" t="s">
        <v>575</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15">
      <formula>IF(RIGHT(TEXT(P14,"0.#"),1)=".",FALSE,TRUE)</formula>
    </cfRule>
    <cfRule type="expression" dxfId="2794" priority="14016">
      <formula>IF(RIGHT(TEXT(P14,"0.#"),1)=".",TRUE,FALSE)</formula>
    </cfRule>
  </conditionalFormatting>
  <conditionalFormatting sqref="AE32">
    <cfRule type="expression" dxfId="2793" priority="14005">
      <formula>IF(RIGHT(TEXT(AE32,"0.#"),1)=".",FALSE,TRUE)</formula>
    </cfRule>
    <cfRule type="expression" dxfId="2792" priority="14006">
      <formula>IF(RIGHT(TEXT(AE32,"0.#"),1)=".",TRUE,FALSE)</formula>
    </cfRule>
  </conditionalFormatting>
  <conditionalFormatting sqref="P18:AX18">
    <cfRule type="expression" dxfId="2791" priority="13891">
      <formula>IF(RIGHT(TEXT(P18,"0.#"),1)=".",FALSE,TRUE)</formula>
    </cfRule>
    <cfRule type="expression" dxfId="2790" priority="13892">
      <formula>IF(RIGHT(TEXT(P18,"0.#"),1)=".",TRUE,FALSE)</formula>
    </cfRule>
  </conditionalFormatting>
  <conditionalFormatting sqref="Y782">
    <cfRule type="expression" dxfId="2789" priority="13887">
      <formula>IF(RIGHT(TEXT(Y782,"0.#"),1)=".",FALSE,TRUE)</formula>
    </cfRule>
    <cfRule type="expression" dxfId="2788" priority="13888">
      <formula>IF(RIGHT(TEXT(Y782,"0.#"),1)=".",TRUE,FALSE)</formula>
    </cfRule>
  </conditionalFormatting>
  <conditionalFormatting sqref="Y791">
    <cfRule type="expression" dxfId="2787" priority="13883">
      <formula>IF(RIGHT(TEXT(Y791,"0.#"),1)=".",FALSE,TRUE)</formula>
    </cfRule>
    <cfRule type="expression" dxfId="2786" priority="13884">
      <formula>IF(RIGHT(TEXT(Y791,"0.#"),1)=".",TRUE,FALSE)</formula>
    </cfRule>
  </conditionalFormatting>
  <conditionalFormatting sqref="Y822:Y829 Y820 Y809:Y816 Y807 Y796:Y803 Y794">
    <cfRule type="expression" dxfId="2785" priority="13665">
      <formula>IF(RIGHT(TEXT(Y794,"0.#"),1)=".",FALSE,TRUE)</formula>
    </cfRule>
    <cfRule type="expression" dxfId="2784" priority="13666">
      <formula>IF(RIGHT(TEXT(Y794,"0.#"),1)=".",TRUE,FALSE)</formula>
    </cfRule>
  </conditionalFormatting>
  <conditionalFormatting sqref="P16:AQ17 P15:AX15 P13:AX13">
    <cfRule type="expression" dxfId="2783" priority="13713">
      <formula>IF(RIGHT(TEXT(P13,"0.#"),1)=".",FALSE,TRUE)</formula>
    </cfRule>
    <cfRule type="expression" dxfId="2782" priority="13714">
      <formula>IF(RIGHT(TEXT(P13,"0.#"),1)=".",TRUE,FALSE)</formula>
    </cfRule>
  </conditionalFormatting>
  <conditionalFormatting sqref="P19:AJ19">
    <cfRule type="expression" dxfId="2781" priority="13711">
      <formula>IF(RIGHT(TEXT(P19,"0.#"),1)=".",FALSE,TRUE)</formula>
    </cfRule>
    <cfRule type="expression" dxfId="2780" priority="13712">
      <formula>IF(RIGHT(TEXT(P19,"0.#"),1)=".",TRUE,FALSE)</formula>
    </cfRule>
  </conditionalFormatting>
  <conditionalFormatting sqref="AE101 AQ101">
    <cfRule type="expression" dxfId="2779" priority="13703">
      <formula>IF(RIGHT(TEXT(AE101,"0.#"),1)=".",FALSE,TRUE)</formula>
    </cfRule>
    <cfRule type="expression" dxfId="2778" priority="13704">
      <formula>IF(RIGHT(TEXT(AE101,"0.#"),1)=".",TRUE,FALSE)</formula>
    </cfRule>
  </conditionalFormatting>
  <conditionalFormatting sqref="Y783:Y790">
    <cfRule type="expression" dxfId="2777" priority="13689">
      <formula>IF(RIGHT(TEXT(Y783,"0.#"),1)=".",FALSE,TRUE)</formula>
    </cfRule>
    <cfRule type="expression" dxfId="2776" priority="13690">
      <formula>IF(RIGHT(TEXT(Y783,"0.#"),1)=".",TRUE,FALSE)</formula>
    </cfRule>
  </conditionalFormatting>
  <conditionalFormatting sqref="AU782">
    <cfRule type="expression" dxfId="2775" priority="13687">
      <formula>IF(RIGHT(TEXT(AU782,"0.#"),1)=".",FALSE,TRUE)</formula>
    </cfRule>
    <cfRule type="expression" dxfId="2774" priority="13688">
      <formula>IF(RIGHT(TEXT(AU782,"0.#"),1)=".",TRUE,FALSE)</formula>
    </cfRule>
  </conditionalFormatting>
  <conditionalFormatting sqref="AU791">
    <cfRule type="expression" dxfId="2773" priority="13685">
      <formula>IF(RIGHT(TEXT(AU791,"0.#"),1)=".",FALSE,TRUE)</formula>
    </cfRule>
    <cfRule type="expression" dxfId="2772" priority="13686">
      <formula>IF(RIGHT(TEXT(AU791,"0.#"),1)=".",TRUE,FALSE)</formula>
    </cfRule>
  </conditionalFormatting>
  <conditionalFormatting sqref="AU783:AU790 AU781">
    <cfRule type="expression" dxfId="2771" priority="13683">
      <formula>IF(RIGHT(TEXT(AU781,"0.#"),1)=".",FALSE,TRUE)</formula>
    </cfRule>
    <cfRule type="expression" dxfId="2770" priority="13684">
      <formula>IF(RIGHT(TEXT(AU781,"0.#"),1)=".",TRUE,FALSE)</formula>
    </cfRule>
  </conditionalFormatting>
  <conditionalFormatting sqref="Y821 Y808 Y795">
    <cfRule type="expression" dxfId="2769" priority="13669">
      <formula>IF(RIGHT(TEXT(Y795,"0.#"),1)=".",FALSE,TRUE)</formula>
    </cfRule>
    <cfRule type="expression" dxfId="2768" priority="13670">
      <formula>IF(RIGHT(TEXT(Y795,"0.#"),1)=".",TRUE,FALSE)</formula>
    </cfRule>
  </conditionalFormatting>
  <conditionalFormatting sqref="Y830 Y817 Y804">
    <cfRule type="expression" dxfId="2767" priority="13667">
      <formula>IF(RIGHT(TEXT(Y804,"0.#"),1)=".",FALSE,TRUE)</formula>
    </cfRule>
    <cfRule type="expression" dxfId="2766" priority="13668">
      <formula>IF(RIGHT(TEXT(Y804,"0.#"),1)=".",TRUE,FALSE)</formula>
    </cfRule>
  </conditionalFormatting>
  <conditionalFormatting sqref="AU821 AU808 AU795">
    <cfRule type="expression" dxfId="2765" priority="13663">
      <formula>IF(RIGHT(TEXT(AU795,"0.#"),1)=".",FALSE,TRUE)</formula>
    </cfRule>
    <cfRule type="expression" dxfId="2764" priority="13664">
      <formula>IF(RIGHT(TEXT(AU795,"0.#"),1)=".",TRUE,FALSE)</formula>
    </cfRule>
  </conditionalFormatting>
  <conditionalFormatting sqref="AU830 AU817 AU804">
    <cfRule type="expression" dxfId="2763" priority="13661">
      <formula>IF(RIGHT(TEXT(AU804,"0.#"),1)=".",FALSE,TRUE)</formula>
    </cfRule>
    <cfRule type="expression" dxfId="2762" priority="13662">
      <formula>IF(RIGHT(TEXT(AU804,"0.#"),1)=".",TRUE,FALSE)</formula>
    </cfRule>
  </conditionalFormatting>
  <conditionalFormatting sqref="AU822:AU829 AU820 AU809:AU816 AU807 AU796:AU803 AU794">
    <cfRule type="expression" dxfId="2761" priority="13659">
      <formula>IF(RIGHT(TEXT(AU794,"0.#"),1)=".",FALSE,TRUE)</formula>
    </cfRule>
    <cfRule type="expression" dxfId="2760" priority="13660">
      <formula>IF(RIGHT(TEXT(AU794,"0.#"),1)=".",TRUE,FALSE)</formula>
    </cfRule>
  </conditionalFormatting>
  <conditionalFormatting sqref="AM87">
    <cfRule type="expression" dxfId="2759" priority="13313">
      <formula>IF(RIGHT(TEXT(AM87,"0.#"),1)=".",FALSE,TRUE)</formula>
    </cfRule>
    <cfRule type="expression" dxfId="2758" priority="13314">
      <formula>IF(RIGHT(TEXT(AM87,"0.#"),1)=".",TRUE,FALSE)</formula>
    </cfRule>
  </conditionalFormatting>
  <conditionalFormatting sqref="AE55">
    <cfRule type="expression" dxfId="2757" priority="13381">
      <formula>IF(RIGHT(TEXT(AE55,"0.#"),1)=".",FALSE,TRUE)</formula>
    </cfRule>
    <cfRule type="expression" dxfId="2756" priority="13382">
      <formula>IF(RIGHT(TEXT(AE55,"0.#"),1)=".",TRUE,FALSE)</formula>
    </cfRule>
  </conditionalFormatting>
  <conditionalFormatting sqref="AI55">
    <cfRule type="expression" dxfId="2755" priority="13379">
      <formula>IF(RIGHT(TEXT(AI55,"0.#"),1)=".",FALSE,TRUE)</formula>
    </cfRule>
    <cfRule type="expression" dxfId="2754" priority="13380">
      <formula>IF(RIGHT(TEXT(AI55,"0.#"),1)=".",TRUE,FALSE)</formula>
    </cfRule>
  </conditionalFormatting>
  <conditionalFormatting sqref="AM34">
    <cfRule type="expression" dxfId="2753" priority="13459">
      <formula>IF(RIGHT(TEXT(AM34,"0.#"),1)=".",FALSE,TRUE)</formula>
    </cfRule>
    <cfRule type="expression" dxfId="2752" priority="13460">
      <formula>IF(RIGHT(TEXT(AM34,"0.#"),1)=".",TRUE,FALSE)</formula>
    </cfRule>
  </conditionalFormatting>
  <conditionalFormatting sqref="AE33">
    <cfRule type="expression" dxfId="2751" priority="13473">
      <formula>IF(RIGHT(TEXT(AE33,"0.#"),1)=".",FALSE,TRUE)</formula>
    </cfRule>
    <cfRule type="expression" dxfId="2750" priority="13474">
      <formula>IF(RIGHT(TEXT(AE33,"0.#"),1)=".",TRUE,FALSE)</formula>
    </cfRule>
  </conditionalFormatting>
  <conditionalFormatting sqref="AE34">
    <cfRule type="expression" dxfId="2749" priority="13471">
      <formula>IF(RIGHT(TEXT(AE34,"0.#"),1)=".",FALSE,TRUE)</formula>
    </cfRule>
    <cfRule type="expression" dxfId="2748" priority="13472">
      <formula>IF(RIGHT(TEXT(AE34,"0.#"),1)=".",TRUE,FALSE)</formula>
    </cfRule>
  </conditionalFormatting>
  <conditionalFormatting sqref="AI34">
    <cfRule type="expression" dxfId="2747" priority="13469">
      <formula>IF(RIGHT(TEXT(AI34,"0.#"),1)=".",FALSE,TRUE)</formula>
    </cfRule>
    <cfRule type="expression" dxfId="2746" priority="13470">
      <formula>IF(RIGHT(TEXT(AI34,"0.#"),1)=".",TRUE,FALSE)</formula>
    </cfRule>
  </conditionalFormatting>
  <conditionalFormatting sqref="AI33">
    <cfRule type="expression" dxfId="2745" priority="13467">
      <formula>IF(RIGHT(TEXT(AI33,"0.#"),1)=".",FALSE,TRUE)</formula>
    </cfRule>
    <cfRule type="expression" dxfId="2744" priority="13468">
      <formula>IF(RIGHT(TEXT(AI33,"0.#"),1)=".",TRUE,FALSE)</formula>
    </cfRule>
  </conditionalFormatting>
  <conditionalFormatting sqref="AI32">
    <cfRule type="expression" dxfId="2743" priority="13465">
      <formula>IF(RIGHT(TEXT(AI32,"0.#"),1)=".",FALSE,TRUE)</formula>
    </cfRule>
    <cfRule type="expression" dxfId="2742" priority="13466">
      <formula>IF(RIGHT(TEXT(AI32,"0.#"),1)=".",TRUE,FALSE)</formula>
    </cfRule>
  </conditionalFormatting>
  <conditionalFormatting sqref="AM32">
    <cfRule type="expression" dxfId="2741" priority="13463">
      <formula>IF(RIGHT(TEXT(AM32,"0.#"),1)=".",FALSE,TRUE)</formula>
    </cfRule>
    <cfRule type="expression" dxfId="2740" priority="13464">
      <formula>IF(RIGHT(TEXT(AM32,"0.#"),1)=".",TRUE,FALSE)</formula>
    </cfRule>
  </conditionalFormatting>
  <conditionalFormatting sqref="AM33">
    <cfRule type="expression" dxfId="2739" priority="13461">
      <formula>IF(RIGHT(TEXT(AM33,"0.#"),1)=".",FALSE,TRUE)</formula>
    </cfRule>
    <cfRule type="expression" dxfId="2738" priority="13462">
      <formula>IF(RIGHT(TEXT(AM33,"0.#"),1)=".",TRUE,FALSE)</formula>
    </cfRule>
  </conditionalFormatting>
  <conditionalFormatting sqref="AQ32:AQ34">
    <cfRule type="expression" dxfId="2737" priority="13453">
      <formula>IF(RIGHT(TEXT(AQ32,"0.#"),1)=".",FALSE,TRUE)</formula>
    </cfRule>
    <cfRule type="expression" dxfId="2736" priority="13454">
      <formula>IF(RIGHT(TEXT(AQ32,"0.#"),1)=".",TRUE,FALSE)</formula>
    </cfRule>
  </conditionalFormatting>
  <conditionalFormatting sqref="AU32:AU34">
    <cfRule type="expression" dxfId="2735" priority="13451">
      <formula>IF(RIGHT(TEXT(AU32,"0.#"),1)=".",FALSE,TRUE)</formula>
    </cfRule>
    <cfRule type="expression" dxfId="2734" priority="13452">
      <formula>IF(RIGHT(TEXT(AU32,"0.#"),1)=".",TRUE,FALSE)</formula>
    </cfRule>
  </conditionalFormatting>
  <conditionalFormatting sqref="AE53">
    <cfRule type="expression" dxfId="2733" priority="13385">
      <formula>IF(RIGHT(TEXT(AE53,"0.#"),1)=".",FALSE,TRUE)</formula>
    </cfRule>
    <cfRule type="expression" dxfId="2732" priority="13386">
      <formula>IF(RIGHT(TEXT(AE53,"0.#"),1)=".",TRUE,FALSE)</formula>
    </cfRule>
  </conditionalFormatting>
  <conditionalFormatting sqref="AE54">
    <cfRule type="expression" dxfId="2731" priority="13383">
      <formula>IF(RIGHT(TEXT(AE54,"0.#"),1)=".",FALSE,TRUE)</formula>
    </cfRule>
    <cfRule type="expression" dxfId="2730" priority="13384">
      <formula>IF(RIGHT(TEXT(AE54,"0.#"),1)=".",TRUE,FALSE)</formula>
    </cfRule>
  </conditionalFormatting>
  <conditionalFormatting sqref="AI54">
    <cfRule type="expression" dxfId="2729" priority="13377">
      <formula>IF(RIGHT(TEXT(AI54,"0.#"),1)=".",FALSE,TRUE)</formula>
    </cfRule>
    <cfRule type="expression" dxfId="2728" priority="13378">
      <formula>IF(RIGHT(TEXT(AI54,"0.#"),1)=".",TRUE,FALSE)</formula>
    </cfRule>
  </conditionalFormatting>
  <conditionalFormatting sqref="AI53">
    <cfRule type="expression" dxfId="2727" priority="13375">
      <formula>IF(RIGHT(TEXT(AI53,"0.#"),1)=".",FALSE,TRUE)</formula>
    </cfRule>
    <cfRule type="expression" dxfId="2726" priority="13376">
      <formula>IF(RIGHT(TEXT(AI53,"0.#"),1)=".",TRUE,FALSE)</formula>
    </cfRule>
  </conditionalFormatting>
  <conditionalFormatting sqref="AM53">
    <cfRule type="expression" dxfId="2725" priority="13373">
      <formula>IF(RIGHT(TEXT(AM53,"0.#"),1)=".",FALSE,TRUE)</formula>
    </cfRule>
    <cfRule type="expression" dxfId="2724" priority="13374">
      <formula>IF(RIGHT(TEXT(AM53,"0.#"),1)=".",TRUE,FALSE)</formula>
    </cfRule>
  </conditionalFormatting>
  <conditionalFormatting sqref="AM54">
    <cfRule type="expression" dxfId="2723" priority="13371">
      <formula>IF(RIGHT(TEXT(AM54,"0.#"),1)=".",FALSE,TRUE)</formula>
    </cfRule>
    <cfRule type="expression" dxfId="2722" priority="13372">
      <formula>IF(RIGHT(TEXT(AM54,"0.#"),1)=".",TRUE,FALSE)</formula>
    </cfRule>
  </conditionalFormatting>
  <conditionalFormatting sqref="AM55">
    <cfRule type="expression" dxfId="2721" priority="13369">
      <formula>IF(RIGHT(TEXT(AM55,"0.#"),1)=".",FALSE,TRUE)</formula>
    </cfRule>
    <cfRule type="expression" dxfId="2720" priority="13370">
      <formula>IF(RIGHT(TEXT(AM55,"0.#"),1)=".",TRUE,FALSE)</formula>
    </cfRule>
  </conditionalFormatting>
  <conditionalFormatting sqref="AE60">
    <cfRule type="expression" dxfId="2719" priority="13355">
      <formula>IF(RIGHT(TEXT(AE60,"0.#"),1)=".",FALSE,TRUE)</formula>
    </cfRule>
    <cfRule type="expression" dxfId="2718" priority="13356">
      <formula>IF(RIGHT(TEXT(AE60,"0.#"),1)=".",TRUE,FALSE)</formula>
    </cfRule>
  </conditionalFormatting>
  <conditionalFormatting sqref="AE61">
    <cfRule type="expression" dxfId="2717" priority="13353">
      <formula>IF(RIGHT(TEXT(AE61,"0.#"),1)=".",FALSE,TRUE)</formula>
    </cfRule>
    <cfRule type="expression" dxfId="2716" priority="13354">
      <formula>IF(RIGHT(TEXT(AE61,"0.#"),1)=".",TRUE,FALSE)</formula>
    </cfRule>
  </conditionalFormatting>
  <conditionalFormatting sqref="AE62">
    <cfRule type="expression" dxfId="2715" priority="13351">
      <formula>IF(RIGHT(TEXT(AE62,"0.#"),1)=".",FALSE,TRUE)</formula>
    </cfRule>
    <cfRule type="expression" dxfId="2714" priority="13352">
      <formula>IF(RIGHT(TEXT(AE62,"0.#"),1)=".",TRUE,FALSE)</formula>
    </cfRule>
  </conditionalFormatting>
  <conditionalFormatting sqref="AI62">
    <cfRule type="expression" dxfId="2713" priority="13349">
      <formula>IF(RIGHT(TEXT(AI62,"0.#"),1)=".",FALSE,TRUE)</formula>
    </cfRule>
    <cfRule type="expression" dxfId="2712" priority="13350">
      <formula>IF(RIGHT(TEXT(AI62,"0.#"),1)=".",TRUE,FALSE)</formula>
    </cfRule>
  </conditionalFormatting>
  <conditionalFormatting sqref="AI61">
    <cfRule type="expression" dxfId="2711" priority="13347">
      <formula>IF(RIGHT(TEXT(AI61,"0.#"),1)=".",FALSE,TRUE)</formula>
    </cfRule>
    <cfRule type="expression" dxfId="2710" priority="13348">
      <formula>IF(RIGHT(TEXT(AI61,"0.#"),1)=".",TRUE,FALSE)</formula>
    </cfRule>
  </conditionalFormatting>
  <conditionalFormatting sqref="AI60">
    <cfRule type="expression" dxfId="2709" priority="13345">
      <formula>IF(RIGHT(TEXT(AI60,"0.#"),1)=".",FALSE,TRUE)</formula>
    </cfRule>
    <cfRule type="expression" dxfId="2708" priority="13346">
      <formula>IF(RIGHT(TEXT(AI60,"0.#"),1)=".",TRUE,FALSE)</formula>
    </cfRule>
  </conditionalFormatting>
  <conditionalFormatting sqref="AM60">
    <cfRule type="expression" dxfId="2707" priority="13343">
      <formula>IF(RIGHT(TEXT(AM60,"0.#"),1)=".",FALSE,TRUE)</formula>
    </cfRule>
    <cfRule type="expression" dxfId="2706" priority="13344">
      <formula>IF(RIGHT(TEXT(AM60,"0.#"),1)=".",TRUE,FALSE)</formula>
    </cfRule>
  </conditionalFormatting>
  <conditionalFormatting sqref="AM61">
    <cfRule type="expression" dxfId="2705" priority="13341">
      <formula>IF(RIGHT(TEXT(AM61,"0.#"),1)=".",FALSE,TRUE)</formula>
    </cfRule>
    <cfRule type="expression" dxfId="2704" priority="13342">
      <formula>IF(RIGHT(TEXT(AM61,"0.#"),1)=".",TRUE,FALSE)</formula>
    </cfRule>
  </conditionalFormatting>
  <conditionalFormatting sqref="AM62">
    <cfRule type="expression" dxfId="2703" priority="13339">
      <formula>IF(RIGHT(TEXT(AM62,"0.#"),1)=".",FALSE,TRUE)</formula>
    </cfRule>
    <cfRule type="expression" dxfId="2702" priority="13340">
      <formula>IF(RIGHT(TEXT(AM62,"0.#"),1)=".",TRUE,FALSE)</formula>
    </cfRule>
  </conditionalFormatting>
  <conditionalFormatting sqref="AE87">
    <cfRule type="expression" dxfId="2701" priority="13325">
      <formula>IF(RIGHT(TEXT(AE87,"0.#"),1)=".",FALSE,TRUE)</formula>
    </cfRule>
    <cfRule type="expression" dxfId="2700" priority="13326">
      <formula>IF(RIGHT(TEXT(AE87,"0.#"),1)=".",TRUE,FALSE)</formula>
    </cfRule>
  </conditionalFormatting>
  <conditionalFormatting sqref="AE88">
    <cfRule type="expression" dxfId="2699" priority="13323">
      <formula>IF(RIGHT(TEXT(AE88,"0.#"),1)=".",FALSE,TRUE)</formula>
    </cfRule>
    <cfRule type="expression" dxfId="2698" priority="13324">
      <formula>IF(RIGHT(TEXT(AE88,"0.#"),1)=".",TRUE,FALSE)</formula>
    </cfRule>
  </conditionalFormatting>
  <conditionalFormatting sqref="AE89 AI89">
    <cfRule type="expression" dxfId="2697" priority="13321">
      <formula>IF(RIGHT(TEXT(AE89,"0.#"),1)=".",FALSE,TRUE)</formula>
    </cfRule>
    <cfRule type="expression" dxfId="2696" priority="13322">
      <formula>IF(RIGHT(TEXT(AE89,"0.#"),1)=".",TRUE,FALSE)</formula>
    </cfRule>
  </conditionalFormatting>
  <conditionalFormatting sqref="AI88">
    <cfRule type="expression" dxfId="2695" priority="13317">
      <formula>IF(RIGHT(TEXT(AI88,"0.#"),1)=".",FALSE,TRUE)</formula>
    </cfRule>
    <cfRule type="expression" dxfId="2694" priority="13318">
      <formula>IF(RIGHT(TEXT(AI88,"0.#"),1)=".",TRUE,FALSE)</formula>
    </cfRule>
  </conditionalFormatting>
  <conditionalFormatting sqref="AI87">
    <cfRule type="expression" dxfId="2693" priority="13315">
      <formula>IF(RIGHT(TEXT(AI87,"0.#"),1)=".",FALSE,TRUE)</formula>
    </cfRule>
    <cfRule type="expression" dxfId="2692" priority="13316">
      <formula>IF(RIGHT(TEXT(AI87,"0.#"),1)=".",TRUE,FALSE)</formula>
    </cfRule>
  </conditionalFormatting>
  <conditionalFormatting sqref="AM88">
    <cfRule type="expression" dxfId="2691" priority="13311">
      <formula>IF(RIGHT(TEXT(AM88,"0.#"),1)=".",FALSE,TRUE)</formula>
    </cfRule>
    <cfRule type="expression" dxfId="2690" priority="13312">
      <formula>IF(RIGHT(TEXT(AM88,"0.#"),1)=".",TRUE,FALSE)</formula>
    </cfRule>
  </conditionalFormatting>
  <conditionalFormatting sqref="AE92">
    <cfRule type="expression" dxfId="2689" priority="13295">
      <formula>IF(RIGHT(TEXT(AE92,"0.#"),1)=".",FALSE,TRUE)</formula>
    </cfRule>
    <cfRule type="expression" dxfId="2688" priority="13296">
      <formula>IF(RIGHT(TEXT(AE92,"0.#"),1)=".",TRUE,FALSE)</formula>
    </cfRule>
  </conditionalFormatting>
  <conditionalFormatting sqref="AE93">
    <cfRule type="expression" dxfId="2687" priority="13293">
      <formula>IF(RIGHT(TEXT(AE93,"0.#"),1)=".",FALSE,TRUE)</formula>
    </cfRule>
    <cfRule type="expression" dxfId="2686" priority="13294">
      <formula>IF(RIGHT(TEXT(AE93,"0.#"),1)=".",TRUE,FALSE)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8">
    <cfRule type="expression" dxfId="2671" priority="13257">
      <formula>IF(RIGHT(TEXT(AI98,"0.#"),1)=".",FALSE,TRUE)</formula>
    </cfRule>
    <cfRule type="expression" dxfId="2670" priority="13258">
      <formula>IF(RIGHT(TEXT(AI98,"0.#"),1)=".",TRUE,FALSE)</formula>
    </cfRule>
  </conditionalFormatting>
  <conditionalFormatting sqref="AI97">
    <cfRule type="expression" dxfId="2669" priority="13255">
      <formula>IF(RIGHT(TEXT(AI97,"0.#"),1)=".",FALSE,TRUE)</formula>
    </cfRule>
    <cfRule type="expression" dxfId="2668" priority="13256">
      <formula>IF(RIGHT(TEXT(AI97,"0.#"),1)=".",TRUE,FALSE)</formula>
    </cfRule>
  </conditionalFormatting>
  <conditionalFormatting sqref="AM97">
    <cfRule type="expression" dxfId="2667" priority="13253">
      <formula>IF(RIGHT(TEXT(AM97,"0.#"),1)=".",FALSE,TRUE)</formula>
    </cfRule>
    <cfRule type="expression" dxfId="2666" priority="13254">
      <formula>IF(RIGHT(TEXT(AM97,"0.#"),1)=".",TRUE,FALSE)</formula>
    </cfRule>
  </conditionalFormatting>
  <conditionalFormatting sqref="AM98">
    <cfRule type="expression" dxfId="2665" priority="13251">
      <formula>IF(RIGHT(TEXT(AM98,"0.#"),1)=".",FALSE,TRUE)</formula>
    </cfRule>
    <cfRule type="expression" dxfId="2664" priority="13252">
      <formula>IF(RIGHT(TEXT(AM98,"0.#"),1)=".",TRUE,FALSE)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E94">
    <cfRule type="expression" dxfId="713" priority="13">
      <formula>IF(RIGHT(TEXT(AE94,"0.#"),1)=".",FALSE,TRUE)</formula>
    </cfRule>
    <cfRule type="expression" dxfId="712" priority="14">
      <formula>IF(RIGHT(TEXT(AE94,"0.#"),1)=".",TRUE,FALSE)</formula>
    </cfRule>
  </conditionalFormatting>
  <conditionalFormatting sqref="AI94">
    <cfRule type="expression" dxfId="711" priority="11">
      <formula>IF(RIGHT(TEXT(AI94,"0.#"),1)=".",FALSE,TRUE)</formula>
    </cfRule>
    <cfRule type="expression" dxfId="710" priority="12">
      <formula>IF(RIGHT(TEXT(AI94,"0.#"),1)=".",TRUE,FALSE)</formula>
    </cfRule>
  </conditionalFormatting>
  <conditionalFormatting sqref="AI99">
    <cfRule type="expression" dxfId="709" priority="9">
      <formula>IF(RIGHT(TEXT(AI99,"0.#"),1)=".",FALSE,TRUE)</formula>
    </cfRule>
    <cfRule type="expression" dxfId="708" priority="10">
      <formula>IF(RIGHT(TEXT(AI99,"0.#"),1)=".",TRUE,FALSE)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M89">
    <cfRule type="expression" dxfId="705" priority="5">
      <formula>IF(RIGHT(TEXT(AM89,"0.#"),1)=".",FALSE,TRUE)</formula>
    </cfRule>
    <cfRule type="expression" dxfId="704" priority="6">
      <formula>IF(RIGHT(TEXT(AM89,"0.#"),1)=".",TRUE,FALSE)</formula>
    </cfRule>
  </conditionalFormatting>
  <conditionalFormatting sqref="AM94">
    <cfRule type="expression" dxfId="703" priority="3">
      <formula>IF(RIGHT(TEXT(AM94,"0.#"),1)=".",FALSE,TRUE)</formula>
    </cfRule>
    <cfRule type="expression" dxfId="702" priority="4">
      <formula>IF(RIGHT(TEXT(AM94,"0.#"),1)=".",TRUE,FALSE)</formula>
    </cfRule>
  </conditionalFormatting>
  <conditionalFormatting sqref="AM99">
    <cfRule type="expression" dxfId="701" priority="1">
      <formula>IF(RIGHT(TEXT(AM99,"0.#"),1)=".",FALSE,TRUE)</formula>
    </cfRule>
    <cfRule type="expression" dxfId="700" priority="2">
      <formula>IF(RIGHT(TEXT(AM99,"0.#"),1)=".",TRUE,FALSE)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480"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2018-04-27T08:34:48Z</cp:lastPrinted>
  <dcterms:created xsi:type="dcterms:W3CDTF">2012-03-13T00:50:25Z</dcterms:created>
  <dcterms:modified xsi:type="dcterms:W3CDTF">2018-07-06T08:51:07Z</dcterms:modified>
</cp:coreProperties>
</file>