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<sst xmlns="http://schemas.openxmlformats.org/spreadsheetml/2006/main" count="2915" uniqueCount="647">
  <si>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</si>
  <si>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</si>
  <si>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</si>
  <si>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</si>
  <si>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</si>
  <si>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</si>
  <si>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</si>
  <si>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</si>
  <si>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</si>
  <si>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</si>
  <si>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</si>
  <si>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</si>
  <si>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</si>
  <si>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</si>
  <si>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</si>
  <si>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</si>
  <si>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</si>
  <si>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</si>
  <si>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</si>
  <si>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</si>
  <si>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</si>
  <si>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</si>
  <si>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</si>
  <si>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</si>
  <si>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</si>
  <si>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</si>
  <si>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</si>
  <si>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</si>
  <si>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</si>
  <si>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</si>
  <si>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</si>
  <si>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</si>
  <si>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</si>
  <si>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</si>
  <si>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</si>
  <si>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</si>
  <si>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</si>
  <si>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</si>
  <si>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</si>
  <si>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</si>
  <si>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</si>
  <si>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</si>
  <si>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</si>
  <si>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</si>
  <si>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</si>
  <si>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</si>
  <si>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</si>
  <si>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</si>
  <si>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</si>
  <si>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</si>
  <si>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</si>
  <si>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</si>
  <si>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</si>
  <si>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</si>
  <si>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</si>
  <si>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</si>
  <si>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</si>
  <si>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</si>
  <si>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</si>
  <si>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</si>
  <si>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</si>
  <si>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</si>
  <si>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</si>
  <si>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</si>
  <si>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</si>
  <si>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</si>
  <si>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</si>
  <si>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</si>
  <si>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</si>
  <si>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</si>
  <si>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</si>
  <si>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</si>
  <si>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</si>
  <si>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</si>
  <si>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</si>
  <si>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</si>
  <si>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</si>
  <si>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</si>
  <si>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</si>
  <si>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</si>
  <si>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</si>
  <si>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</si>
  <si>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</si>
  <si>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</si>
  <si>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</si>
  <si>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</si>
  <si>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</si>
  <si>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</si>
  <si>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</si>
  <si>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</si>
  <si>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</si>
  <si>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</si>
  <si>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</si>
  <si>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</si>
  <si>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</si>
  <si>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</si>
  <si>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</si>
  <si>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</si>
  <si>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</si>
  <si>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</si>
  <si>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</si>
  <si>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</si>
  <si>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</si>
  <si>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</si>
  <si>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</si>
  <si>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</si>
  <si>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</si>
  <si>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</si>
  <si>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</si>
  <si>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</si>
  <si>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</si>
  <si>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</si>
  <si>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</si>
  <si>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</si>
  <si>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</si>
  <si>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</si>
  <si>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</si>
  <si>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</si>
  <si>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</si>
  <si>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</si>
  <si>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</si>
  <si>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</si>
  <si>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</si>
  <si>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</si>
  <si>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</si>
  <si>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</si>
  <si>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</si>
  <si>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</si>
  <si>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</si>
  <si>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</si>
  <si>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</si>
  <si>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</si>
  <si>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</si>
  <si>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</si>
  <si>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</si>
  <si>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</si>
  <si>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</si>
  <si>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</si>
  <si>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</si>
  <si>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</si>
  <si>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</si>
  <si>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</si>
  <si>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</si>
  <si>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</si>
  <si>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</si>
  <si>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</si>
  <si>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</si>
  <si>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</si>
  <si>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</si>
  <si>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</si>
  <si>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</si>
  <si>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</si>
  <si>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</si>
  <si>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</si>
  <si>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</si>
  <si>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</si>
  <si>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</si>
  <si>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</si>
  <si>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</si>
  <si>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</si>
  <si>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</si>
  <si>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</si>
  <si>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</si>
  <si>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</si>
  <si>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</si>
  <si>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</si>
  <si>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</si>
  <si>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</si>
  <si>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</si>
  <si>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</si>
  <si>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</si>
  <si>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</si>
  <si>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</si>
  <si>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</si>
  <si>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</si>
  <si>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</si>
  <si>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</si>
  <si>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</si>
  <si>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</si>
  <si>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</si>
  <si>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</si>
  <si>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</si>
  <si>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</si>
  <si>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</si>
  <si>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</si>
  <si>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</si>
  <si>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</si>
  <si>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</si>
  <si>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</si>
  <si>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</si>
  <si>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</si>
  <si>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</si>
  <si>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</si>
  <si>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</si>
  <si>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</si>
  <si>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</si>
  <si>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</si>
  <si>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</si>
  <si>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</si>
  <si>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</si>
  <si>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</si>
  <si>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</si>
  <si>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</si>
  <si>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</si>
  <si>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</si>
  <si>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</si>
  <si>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</si>
  <si>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</si>
  <si>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</si>
  <si>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</si>
  <si>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</si>
  <si>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</si>
  <si>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</si>
  <si>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</si>
  <si>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</si>
  <si>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</si>
  <si>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</si>
  <si>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</si>
  <si>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</si>
  <si>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</si>
  <si>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</si>
  <si>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</si>
  <si>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</si>
  <si>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</si>
  <si>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</si>
  <si>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</si>
  <si>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</si>
  <si>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</si>
  <si>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</si>
  <si>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</si>
  <si>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</si>
  <si>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</si>
  <si>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</si>
  <si>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</si>
  <si>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</si>
  <si>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</si>
  <si>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</si>
  <si>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</si>
  <si>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</si>
  <si>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</si>
  <si>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</si>
  <si>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</si>
  <si>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</si>
  <si>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</si>
  <si>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</si>
  <si>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</si>
  <si>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</si>
  <si>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</si>
  <si>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</si>
  <si>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</si>
  <si>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</si>
  <si>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</si>
  <si>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</si>
  <si>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</si>
  <si>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</si>
  <si>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</si>
  <si>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</si>
  <si>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</si>
  <si>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</si>
  <si>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</si>
  <si>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</si>
  <si>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</si>
  <si>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</si>
  <si>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</si>
  <si>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</si>
  <si>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</si>
  <si>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</si>
  <si>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</si>
  <si>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</si>
  <si>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</si>
  <si>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</si>
  <si>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</si>
  <si>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</si>
  <si>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</si>
  <si>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</si>
  <si>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</si>
  <si>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</si>
  <si>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</si>
  <si>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</si>
  <si>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</si>
  <si>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</si>
  <si>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</si>
  <si>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</si>
  <si>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</si>
  <si>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</si>
  <si>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</si>
  <si>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</si>
  <si>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</si>
  <si>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</si>
  <si>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</si>
  <si>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</si>
  <si>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</si>
  <si>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</si>
  <si>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</si>
  <si>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</si>
  <si>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</si>
  <si>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</si>
  <si>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</si>
  <si>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</si>
  <si>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</si>
  <si>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</si>
  <si>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</si>
  <si>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</si>
  <si>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</si>
  <si>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</si>
  <si>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</si>
  <si>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</si>
  <si>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</si>
  <si>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</si>
  <si>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</si>
  <si>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</si>
  <si>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</si>
  <si>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</si>
  <si>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</si>
  <si>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</si>
  <si>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</si>
  <si>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</si>
  <si>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</si>
  <si>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</si>
  <si>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</si>
  <si>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</si>
  <si>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</si>
  <si>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</si>
  <si>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</si>
  <si>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</si>
  <si>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</si>
  <si>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</si>
  <si>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</si>
  <si>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</si>
  <si>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</si>
  <si>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</si>
  <si>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</si>
  <si>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</si>
  <si>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</si>
  <si>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</si>
  <si>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</si>
  <si>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</si>
  <si>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</si>
  <si>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</si>
  <si>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</si>
  <si>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</si>
  <si>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</si>
  <si>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</si>
  <si>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</si>
  <si>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</si>
  <si>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</si>
  <si>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</si>
  <si>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</si>
  <si>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</si>
  <si>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</si>
  <si>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</si>
  <si>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</si>
  <si>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</si>
  <si>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</si>
  <si>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</si>
  <si>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</si>
  <si>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</si>
  <si>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</si>
  <si>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</si>
  <si>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</si>
  <si>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</si>
  <si>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</si>
  <si>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</si>
  <si>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</si>
  <si>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</si>
  <si>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</si>
  <si>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</si>
  <si>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</si>
  <si>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</si>
  <si>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</si>
  <si>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</si>
  <si>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</si>
  <si>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</si>
  <si>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</si>
  <si>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</si>
  <si>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</si>
  <si>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</si>
  <si>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</si>
  <si>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</si>
  <si>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</si>
  <si>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</si>
  <si>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</si>
  <si>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</si>
  <si>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</si>
  <si>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</si>
  <si>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</si>
  <si>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</si>
  <si>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</si>
  <si>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</si>
  <si>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</si>
  <si>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</si>
  <si>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</si>
  <si>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</si>
  <si>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</si>
  <si>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</si>
  <si>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</si>
  <si>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</si>
  <si>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</si>
  <si>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</si>
  <si>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</si>
  <si>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</si>
  <si>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</si>
  <si>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</si>
  <si>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</si>
  <si>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</si>
  <si>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</si>
  <si>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</si>
  <si>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</si>
  <si>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</si>
  <si>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</si>
  <si>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</si>
  <si>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</si>
  <si>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</si>
  <si>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</si>
  <si>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</si>
  <si>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</si>
  <si>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</si>
  <si>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</si>
  <si>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</si>
  <si>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</si>
  <si>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</si>
  <si>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</si>
  <si>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</si>
  <si>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</si>
  <si>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</si>
  <si>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</si>
  <si>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</si>
  <si>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</si>
  <si>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</si>
  <si>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</si>
  <si>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</si>
  <si>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</si>
  <si>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</si>
  <si>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</si>
  <si>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</si>
  <si>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</si>
  <si>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</si>
  <si>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</si>
  <si>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</si>
  <si>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</si>
  <si>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</si>
  <si>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</si>
  <si>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</si>
  <si>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</si>
  <si>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</si>
  <si>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</si>
  <si>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</si>
  <si>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</si>
  <si>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</si>
  <si>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</si>
  <si>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</si>
  <si>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</si>
  <si>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</si>
  <si>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</si>
  <si>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</si>
  <si>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</si>
  <si>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</si>
  <si>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</si>
  <si>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</si>
  <si>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</si>
  <si>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</si>
  <si>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</si>
  <si>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</si>
  <si>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</si>
  <si>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</si>
  <si>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</si>
  <si>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</si>
  <si>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</si>
  <si>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</si>
  <si>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</si>
  <si>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</si>
  <si>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</si>
  <si>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</si>
  <si>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</si>
  <si>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</si>
  <si>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</si>
  <si>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</si>
  <si>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</si>
  <si>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</si>
  <si>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</si>
  <si>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</si>
  <si>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</si>
  <si>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</si>
  <si>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</si>
  <si>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</si>
  <si>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</si>
  <si>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</si>
  <si>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</si>
  <si>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</si>
  <si>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</si>
  <si>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</si>
  <si>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</si>
  <si>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</si>
  <si>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</si>
  <si>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</si>
  <si>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</si>
  <si>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</si>
  <si>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</si>
  <si>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</si>
  <si>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</si>
  <si>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</si>
  <si>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</si>
  <si>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</si>
  <si>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</si>
  <si>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</si>
  <si>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</si>
  <si>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</si>
  <si>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</si>
  <si>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</si>
  <si>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</si>
  <si>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</si>
  <si>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</si>
  <si>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</si>
  <si>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</si>
  <si>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</si>
  <si>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</si>
  <si>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</si>
  <si>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</si>
  <si>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</si>
  <si>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</si>
  <si>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</si>
  <si>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</si>
  <si>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</si>
  <si>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</si>
  <si>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</si>
  <si>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</si>
  <si>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</si>
  <si>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</si>
  <si>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</si>
  <si>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</si>
  <si>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</si>
  <si>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</si>
  <si>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</si>
  <si>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</si>
  <si>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</si>
  <si>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</si>
  <si>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</si>
  <si>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</si>
  <si>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</si>
  <si>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</si>
  <si>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</si>
  <si>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</si>
  <si>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</si>
  <si>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</si>
  <si>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</si>
  <si>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</si>
  <si>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</si>
  <si>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</si>
  <si>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</si>
  <si>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</si>
  <si>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日本赤十字社救護業務費等補助金</t>
    <rPh sb="0" eb="2">
      <t>ニホン</t>
    </rPh>
    <rPh sb="2" eb="6">
      <t>セキジュウジシャ</t>
    </rPh>
    <rPh sb="6" eb="8">
      <t>キュウゴ</t>
    </rPh>
    <rPh sb="8" eb="11">
      <t>ギョウムヒ</t>
    </rPh>
    <rPh sb="11" eb="12">
      <t>トウ</t>
    </rPh>
    <rPh sb="12" eb="15">
      <t>ホジョキン</t>
    </rPh>
    <phoneticPr fontId="5"/>
  </si>
  <si>
    <t>社会・援護局</t>
    <rPh sb="0" eb="2">
      <t>シャカイ</t>
    </rPh>
    <rPh sb="3" eb="5">
      <t>エンゴ</t>
    </rPh>
    <rPh sb="5" eb="6">
      <t>キョク</t>
    </rPh>
    <phoneticPr fontId="5"/>
  </si>
  <si>
    <t>総務課</t>
    <rPh sb="0" eb="3">
      <t>ソウムカ</t>
    </rPh>
    <phoneticPr fontId="5"/>
  </si>
  <si>
    <t>藤原　朋子</t>
    <rPh sb="0" eb="2">
      <t>フジワラ</t>
    </rPh>
    <rPh sb="3" eb="5">
      <t>トモコ</t>
    </rPh>
    <phoneticPr fontId="5"/>
  </si>
  <si>
    <t>-</t>
    <phoneticPr fontId="5"/>
  </si>
  <si>
    <t>日本赤十字社救護業務費等補助金交付要綱</t>
    <rPh sb="0" eb="2">
      <t>ニホン</t>
    </rPh>
    <rPh sb="2" eb="5">
      <t>セキジュウジ</t>
    </rPh>
    <rPh sb="5" eb="6">
      <t>シャ</t>
    </rPh>
    <rPh sb="6" eb="8">
      <t>キュウゴ</t>
    </rPh>
    <rPh sb="8" eb="11">
      <t>ギョウムヒ</t>
    </rPh>
    <rPh sb="11" eb="12">
      <t>トウ</t>
    </rPh>
    <rPh sb="12" eb="15">
      <t>ホジョキン</t>
    </rPh>
    <rPh sb="15" eb="17">
      <t>コウフ</t>
    </rPh>
    <rPh sb="17" eb="19">
      <t>ヨウコウ</t>
    </rPh>
    <phoneticPr fontId="5"/>
  </si>
  <si>
    <t>非常災害及び武力攻撃事態等における救護活動等の円滑な実施を図る。</t>
    <phoneticPr fontId="5"/>
  </si>
  <si>
    <t>-</t>
  </si>
  <si>
    <t>-</t>
    <phoneticPr fontId="5"/>
  </si>
  <si>
    <t>-</t>
    <phoneticPr fontId="5"/>
  </si>
  <si>
    <t>-</t>
    <phoneticPr fontId="5"/>
  </si>
  <si>
    <t>-</t>
    <phoneticPr fontId="5"/>
  </si>
  <si>
    <t>-</t>
    <phoneticPr fontId="5"/>
  </si>
  <si>
    <t>-</t>
    <phoneticPr fontId="5"/>
  </si>
  <si>
    <t>救護員の派遣は非常災害の発生に左右されることから、目標値を設定することは困難である。</t>
    <phoneticPr fontId="5"/>
  </si>
  <si>
    <t>救護員養成事業研修受講者の参加を促していく。</t>
    <phoneticPr fontId="5"/>
  </si>
  <si>
    <t>研修者受講者数／研修受講見込者数</t>
    <phoneticPr fontId="5"/>
  </si>
  <si>
    <t>人</t>
    <rPh sb="0" eb="1">
      <t>ヒト</t>
    </rPh>
    <phoneticPr fontId="5"/>
  </si>
  <si>
    <t>旧日本赤十字社救護看護婦等慰労給付金支給事務費支給者数</t>
    <phoneticPr fontId="5"/>
  </si>
  <si>
    <t>-</t>
    <phoneticPr fontId="5"/>
  </si>
  <si>
    <t>日本赤十字社救護員養成事業研修受講人数</t>
    <phoneticPr fontId="5"/>
  </si>
  <si>
    <t>戦時衛生勤務に復した旧日本赤十字社従軍看護婦等に対する慰労給付金支給事務コスト＝事務費／事務員　　　　　　　　　　　　　　</t>
    <phoneticPr fontId="5"/>
  </si>
  <si>
    <t>非常災害時における医療救護活動等に備えた研修事業の単位（人）当たりコスト＝日本赤十字社救護員養成事業費／研修受講者数　</t>
    <phoneticPr fontId="5"/>
  </si>
  <si>
    <t>千円</t>
    <rPh sb="0" eb="2">
      <t>センエン</t>
    </rPh>
    <phoneticPr fontId="5"/>
  </si>
  <si>
    <t>　Ｘ/Ｙ</t>
    <phoneticPr fontId="5"/>
  </si>
  <si>
    <t>22,404千円/４人</t>
    <rPh sb="6" eb="8">
      <t>センエン</t>
    </rPh>
    <rPh sb="10" eb="11">
      <t>ヒト</t>
    </rPh>
    <phoneticPr fontId="5"/>
  </si>
  <si>
    <t>22,264千円/４人</t>
    <phoneticPr fontId="5"/>
  </si>
  <si>
    <t>事務費/事務員</t>
    <rPh sb="0" eb="3">
      <t>ジムヒ</t>
    </rPh>
    <rPh sb="4" eb="7">
      <t>ジムイン</t>
    </rPh>
    <phoneticPr fontId="5"/>
  </si>
  <si>
    <t>　　　Ｘ/Ｙ</t>
    <phoneticPr fontId="5"/>
  </si>
  <si>
    <t>6,884千円/研修受講者数2,424人</t>
    <rPh sb="5" eb="7">
      <t>センエン</t>
    </rPh>
    <rPh sb="8" eb="10">
      <t>ケンシュウ</t>
    </rPh>
    <rPh sb="10" eb="13">
      <t>ジュコウシャ</t>
    </rPh>
    <rPh sb="13" eb="14">
      <t>スウ</t>
    </rPh>
    <rPh sb="19" eb="20">
      <t>ヒト</t>
    </rPh>
    <phoneticPr fontId="5"/>
  </si>
  <si>
    <t>養成事業費/研修受講者数</t>
    <rPh sb="0" eb="2">
      <t>ヨウセイ</t>
    </rPh>
    <rPh sb="2" eb="5">
      <t>ジギョウヒ</t>
    </rPh>
    <rPh sb="6" eb="8">
      <t>ケンシュウ</t>
    </rPh>
    <rPh sb="8" eb="11">
      <t>ジュコウシャ</t>
    </rPh>
    <rPh sb="11" eb="12">
      <t>スウ</t>
    </rPh>
    <phoneticPr fontId="5"/>
  </si>
  <si>
    <t>-</t>
    <phoneticPr fontId="5"/>
  </si>
  <si>
    <t>災害地に救護員を派遣し、災害地での適切な対応に努める。</t>
    <phoneticPr fontId="5"/>
  </si>
  <si>
    <t>前年度以上</t>
    <rPh sb="0" eb="3">
      <t>ゼンネンド</t>
    </rPh>
    <rPh sb="3" eb="5">
      <t>イジョウ</t>
    </rPh>
    <phoneticPr fontId="5"/>
  </si>
  <si>
    <t>３０年度</t>
    <rPh sb="2" eb="4">
      <t>ネンド</t>
    </rPh>
    <phoneticPr fontId="5"/>
  </si>
  <si>
    <t>災害地での適切な救助活動ができるよう、救護員養成事業研修受講者の参加を促していく。</t>
    <phoneticPr fontId="5"/>
  </si>
  <si>
    <t>日頃より非常災害時における医療救護活動等に備えた研修事業を行い、有事の際、災害地での適切な対応に努めることで、要援護者の救護に資するものである。</t>
    <phoneticPr fontId="5"/>
  </si>
  <si>
    <t>-</t>
    <phoneticPr fontId="5"/>
  </si>
  <si>
    <t>-</t>
    <phoneticPr fontId="5"/>
  </si>
  <si>
    <t>-</t>
    <phoneticPr fontId="5"/>
  </si>
  <si>
    <t>-</t>
    <phoneticPr fontId="5"/>
  </si>
  <si>
    <t>○</t>
  </si>
  <si>
    <t>‐</t>
  </si>
  <si>
    <t>とりわけ非常災害時における医療救護活動等に備えた研修事業については、広く国民のニーズがあり、国費を投入しなければ事業目的が達成できない。</t>
    <phoneticPr fontId="5"/>
  </si>
  <si>
    <t>戦時衛生勤務に服した旧日本赤十字社従軍看護婦等に対する慰労給付金支給事務及び非常災害時における医療救護活動等に備えた研修事業に対し支出されるという事業内容に鑑み、国が実施すべき事業である。</t>
    <phoneticPr fontId="5"/>
  </si>
  <si>
    <t>高度な専門性を要する研修が行われており、非常災害時における災害救護体制の充実という政策目的達成に向けて、優先度の高い事業である。また、旧日本赤十字社救護看護師に対する慰労給付金支給事務への補助金給付は、その円滑な運用及び適正な実施という政策目的達成に向けて、優先度の高い事業である。</t>
    <phoneticPr fontId="5"/>
  </si>
  <si>
    <t>日本赤十字社の負担は、慰労給付金支給事務は１０／１０．研修事業は１／２であり、負担関係は妥当である。</t>
    <phoneticPr fontId="5"/>
  </si>
  <si>
    <t>高度な専門性を要する研修として妥当である。</t>
    <phoneticPr fontId="5"/>
  </si>
  <si>
    <t>事業内容を精査し、30年度予算を一部縮減。</t>
    <phoneticPr fontId="5"/>
  </si>
  <si>
    <t>費目・使途は事業実施に必要なものに限定されている。</t>
    <phoneticPr fontId="5"/>
  </si>
  <si>
    <t>総務省</t>
  </si>
  <si>
    <t>旧日本赤十字社救護看護婦等処遇経費</t>
    <phoneticPr fontId="5"/>
  </si>
  <si>
    <t>総務省は、左の補助金において、旧日本赤十字社救護看護婦に対する慰労給付金を支給しているが、それに係る事務費は、本補助金内の「旧日本赤十字社救護看護婦等慰労給付金支給事務費」として、所轄省庁である厚生労働省が負担することとしている。</t>
    <phoneticPr fontId="5"/>
  </si>
  <si>
    <t>本補助金は、戦時衛生勤務に服した旧日本赤十字社従軍看護婦等に対する慰労給付金支給事務及び非常災害時における医療救護活動等に備えた研修事業に対し支出されるものである。慰労給付金支給事務は戦時衛生勤務に服した者へ慰労給付金を支給するために必要な事業であり、また、研修事業も非常災害時における医療救護活動に備えて不可欠なものである。
　このような本補助金の目的に鑑み、上記のとおり点検した結果、事業費の支出内容は適切である。</t>
    <phoneticPr fontId="5"/>
  </si>
  <si>
    <t>事業の実施状況を踏まえつつ、引き続き予算の効率化に努めることとする。</t>
    <phoneticPr fontId="5"/>
  </si>
  <si>
    <t>生活困窮者等に対し適切に福祉サービスを提供するとともに、地域共生社会の実現に向けた体制づくりを推進し、地域の要援護者の福祉の向上を図ること（施策大目標１）</t>
    <phoneticPr fontId="5"/>
  </si>
  <si>
    <t>災害地に救護員を派遣し、災害地での適切な対応に努めているところ。なお、非常災害時の救護員派遣実績は以下のとおり。
（Ｈ27年度：311名、Ｈ28年度：2318人、H29年度：172人）</t>
    <rPh sb="84" eb="86">
      <t>ネンド</t>
    </rPh>
    <rPh sb="90" eb="91">
      <t>ヒト</t>
    </rPh>
    <phoneticPr fontId="5"/>
  </si>
  <si>
    <t>-</t>
    <phoneticPr fontId="5"/>
  </si>
  <si>
    <t>-</t>
    <phoneticPr fontId="5"/>
  </si>
  <si>
    <t>-</t>
    <phoneticPr fontId="5"/>
  </si>
  <si>
    <t>22,152千円／4人</t>
    <rPh sb="6" eb="8">
      <t>センエン</t>
    </rPh>
    <rPh sb="10" eb="11">
      <t>ヒト</t>
    </rPh>
    <phoneticPr fontId="5"/>
  </si>
  <si>
    <t>-</t>
    <phoneticPr fontId="5"/>
  </si>
  <si>
    <t>6,404千円/研修受講者数942人</t>
    <rPh sb="5" eb="7">
      <t>センエン</t>
    </rPh>
    <rPh sb="8" eb="10">
      <t>ケンシュウ</t>
    </rPh>
    <rPh sb="10" eb="13">
      <t>ジュコウシャ</t>
    </rPh>
    <rPh sb="13" eb="14">
      <t>スウ</t>
    </rPh>
    <rPh sb="17" eb="18">
      <t>ヒト</t>
    </rPh>
    <phoneticPr fontId="5"/>
  </si>
  <si>
    <t>6,451千円/研修受講者数938人</t>
    <rPh sb="5" eb="7">
      <t>センエン</t>
    </rPh>
    <rPh sb="8" eb="10">
      <t>ケンシュウ</t>
    </rPh>
    <rPh sb="10" eb="13">
      <t>ジュコウシャ</t>
    </rPh>
    <rPh sb="13" eb="14">
      <t>スウ</t>
    </rPh>
    <rPh sb="17" eb="18">
      <t>ヒト</t>
    </rPh>
    <phoneticPr fontId="5"/>
  </si>
  <si>
    <t>-</t>
    <phoneticPr fontId="5"/>
  </si>
  <si>
    <t>平成29年度　研修受講者数　942人
平成28年度　研修受講者数　938人
平成27年度　研修受講者数　2,424人</t>
    <phoneticPr fontId="5"/>
  </si>
  <si>
    <t>（１）旧日本赤十字社救護看護婦等慰労給付金支給事務費（補助率10/10）
　　旧日本赤十字社救護看護婦等慰労給付金支給事務及び旧陸海軍従軍看護婦慰労給付金支給事務に必要な人件費等
（２）日本赤十字社救護員養成事業費（補助率１／２）
　  非常災害時における医療救護活動等に必要な知識・技術取得のため、実習及び講習を行う。</t>
    <rPh sb="66" eb="67">
      <t>グン</t>
    </rPh>
    <phoneticPr fontId="5"/>
  </si>
  <si>
    <t>－</t>
    <phoneticPr fontId="5"/>
  </si>
  <si>
    <t>無</t>
  </si>
  <si>
    <t>－</t>
    <phoneticPr fontId="5"/>
  </si>
  <si>
    <t>－</t>
    <phoneticPr fontId="5"/>
  </si>
  <si>
    <t>活動実績は概ね見込み通りである</t>
    <rPh sb="0" eb="2">
      <t>カツドウ</t>
    </rPh>
    <rPh sb="2" eb="4">
      <t>ジッセキ</t>
    </rPh>
    <rPh sb="5" eb="6">
      <t>オオム</t>
    </rPh>
    <rPh sb="7" eb="9">
      <t>ミコ</t>
    </rPh>
    <rPh sb="10" eb="11">
      <t>ドオ</t>
    </rPh>
    <phoneticPr fontId="5"/>
  </si>
  <si>
    <t>人件費</t>
    <rPh sb="0" eb="3">
      <t>ジンケンヒ</t>
    </rPh>
    <phoneticPr fontId="5"/>
  </si>
  <si>
    <t>旧日本赤十字救護看護婦等に対する慰労給付金支給事務</t>
    <rPh sb="0" eb="1">
      <t>キュウ</t>
    </rPh>
    <rPh sb="1" eb="3">
      <t>ニホン</t>
    </rPh>
    <rPh sb="3" eb="6">
      <t>セキジュウジ</t>
    </rPh>
    <rPh sb="6" eb="8">
      <t>キュウゴ</t>
    </rPh>
    <rPh sb="8" eb="11">
      <t>カンゴフ</t>
    </rPh>
    <rPh sb="11" eb="12">
      <t>トウ</t>
    </rPh>
    <rPh sb="13" eb="14">
      <t>タイ</t>
    </rPh>
    <rPh sb="16" eb="18">
      <t>イロウ</t>
    </rPh>
    <rPh sb="18" eb="21">
      <t>キュウフキン</t>
    </rPh>
    <rPh sb="21" eb="23">
      <t>シキュウ</t>
    </rPh>
    <rPh sb="23" eb="25">
      <t>ジム</t>
    </rPh>
    <phoneticPr fontId="5"/>
  </si>
  <si>
    <t>その他</t>
    <rPh sb="2" eb="3">
      <t>ホカ</t>
    </rPh>
    <phoneticPr fontId="5"/>
  </si>
  <si>
    <t>災害救護訓練の開催経費</t>
    <rPh sb="0" eb="2">
      <t>サイガイ</t>
    </rPh>
    <rPh sb="2" eb="4">
      <t>キュウゴ</t>
    </rPh>
    <rPh sb="4" eb="6">
      <t>クンレン</t>
    </rPh>
    <rPh sb="7" eb="9">
      <t>カイサイ</t>
    </rPh>
    <rPh sb="9" eb="11">
      <t>ケイヒ</t>
    </rPh>
    <phoneticPr fontId="5"/>
  </si>
  <si>
    <t>日本赤十字社</t>
    <rPh sb="0" eb="2">
      <t>ニホン</t>
    </rPh>
    <rPh sb="2" eb="6">
      <t>セキジュウジシャ</t>
    </rPh>
    <phoneticPr fontId="5"/>
  </si>
  <si>
    <t>旧日本赤十字社従軍看護婦等に対する慰労給付金支給事務及び非常災害時における医療救護活動等に備えた研修事業</t>
    <rPh sb="0" eb="1">
      <t>キュウ</t>
    </rPh>
    <rPh sb="1" eb="3">
      <t>ニホン</t>
    </rPh>
    <rPh sb="3" eb="7">
      <t>セキジュウジシャ</t>
    </rPh>
    <rPh sb="7" eb="9">
      <t>ジュウグン</t>
    </rPh>
    <rPh sb="9" eb="12">
      <t>カンゴフ</t>
    </rPh>
    <rPh sb="12" eb="13">
      <t>トウ</t>
    </rPh>
    <rPh sb="14" eb="15">
      <t>タイ</t>
    </rPh>
    <rPh sb="17" eb="19">
      <t>イロウ</t>
    </rPh>
    <rPh sb="19" eb="22">
      <t>キュウフキン</t>
    </rPh>
    <rPh sb="22" eb="24">
      <t>シキュウ</t>
    </rPh>
    <rPh sb="24" eb="26">
      <t>ジム</t>
    </rPh>
    <rPh sb="26" eb="27">
      <t>オヨ</t>
    </rPh>
    <rPh sb="28" eb="30">
      <t>ヒジョウ</t>
    </rPh>
    <rPh sb="30" eb="33">
      <t>サイガイジ</t>
    </rPh>
    <rPh sb="37" eb="39">
      <t>イリョウ</t>
    </rPh>
    <rPh sb="39" eb="41">
      <t>キュウゴ</t>
    </rPh>
    <rPh sb="41" eb="43">
      <t>カツドウ</t>
    </rPh>
    <rPh sb="43" eb="44">
      <t>トウ</t>
    </rPh>
    <rPh sb="45" eb="46">
      <t>ソナ</t>
    </rPh>
    <rPh sb="48" eb="50">
      <t>ケンシュウ</t>
    </rPh>
    <rPh sb="50" eb="52">
      <t>ジギョウ</t>
    </rPh>
    <phoneticPr fontId="5"/>
  </si>
  <si>
    <t>補助金等交付</t>
  </si>
  <si>
    <t>点検対象外</t>
    <rPh sb="0" eb="2">
      <t>テンケン</t>
    </rPh>
    <rPh sb="2" eb="5">
      <t>タイショウガイ</t>
    </rPh>
    <phoneticPr fontId="5"/>
  </si>
  <si>
    <t>A.日本赤十字社</t>
    <rPh sb="2" eb="4">
      <t>ニホン</t>
    </rPh>
    <rPh sb="4" eb="8">
      <t>セキジュウジシャ</t>
    </rPh>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</si>
  <si>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</si>
  <si>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</si>
  <si>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</si>
  <si>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</si>
  <si>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</si>
  <si>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</si>
  <si>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</si>
  <si>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</si>
  <si>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t>
    <phoneticPr fontId="5"/>
  </si>
  <si>
    <t>442</t>
    <phoneticPr fontId="5"/>
  </si>
  <si>
    <t>384</t>
    <phoneticPr fontId="5"/>
  </si>
  <si>
    <t>332</t>
    <phoneticPr fontId="5"/>
  </si>
  <si>
    <t>694</t>
    <phoneticPr fontId="5"/>
  </si>
  <si>
    <t>697</t>
    <phoneticPr fontId="5"/>
  </si>
  <si>
    <t>711</t>
    <phoneticPr fontId="5"/>
  </si>
  <si>
    <t>681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</si>
</sst>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95250</xdr:colOff>
      <xdr:row>11</xdr:row>
      <xdr:rowOff>258536</xdr:rowOff>
    </xdr:from>
    <xdr:to>
      <xdr:col>49</xdr:col>
      <xdr:colOff>54429</xdr:colOff>
      <xdr:row>13</xdr:row>
      <xdr:rowOff>0</xdr:rowOff>
    </xdr:to>
    <xdr:sp macro="" textlink="">
      <xdr:nvSpPr>
        <xdr:cNvPr id="2" name="正方形/長方形 1"/>
        <xdr:cNvSpPr/>
      </xdr:nvSpPr>
      <xdr:spPr>
        <a:xfrm>
          <a:off x="9075964" y="5891893"/>
          <a:ext cx="979715" cy="285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a:p>
          <a:pPr algn="ctr"/>
          <a:r>
            <a:rPr kumimoji="1" lang="en-US" altLang="ja-JP" sz="1100">
              <a:solidFill>
                <a:schemeClr val="tx1"/>
              </a:solidFill>
            </a:rPr>
            <a:t> </a:t>
          </a:r>
        </a:p>
        <a:p>
          <a:pPr algn="ctr"/>
          <a:endParaRPr kumimoji="1" lang="ja-JP" altLang="en-US" sz="1100">
            <a:solidFill>
              <a:schemeClr val="tx1"/>
            </a:solidFill>
          </a:endParaRPr>
        </a:p>
      </xdr:txBody>
    </xdr:sp>
    <xdr:clientData/>
  </xdr:twoCellAnchor>
  <xdr:twoCellAnchor>
    <xdr:from>
      <xdr:col>23</xdr:col>
      <xdr:colOff>13607</xdr:colOff>
      <xdr:row>22</xdr:row>
      <xdr:rowOff>68036</xdr:rowOff>
    </xdr:from>
    <xdr:to>
      <xdr:col>27</xdr:col>
      <xdr:colOff>176893</xdr:colOff>
      <xdr:row>23</xdr:row>
      <xdr:rowOff>81643</xdr:rowOff>
    </xdr:to>
    <xdr:sp macro="" textlink="">
      <xdr:nvSpPr>
        <xdr:cNvPr id="3" name="正方形/長方形 2"/>
        <xdr:cNvSpPr/>
      </xdr:nvSpPr>
      <xdr:spPr>
        <a:xfrm>
          <a:off x="4708071" y="8885465"/>
          <a:ext cx="979715" cy="3401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a:p>
          <a:pPr algn="ctr"/>
          <a:r>
            <a:rPr kumimoji="1" lang="en-US" altLang="ja-JP" sz="1100">
              <a:solidFill>
                <a:schemeClr val="tx1"/>
              </a:solidFill>
            </a:rPr>
            <a:t> </a:t>
          </a:r>
        </a:p>
        <a:p>
          <a:pPr algn="ctr"/>
          <a:endParaRPr kumimoji="1" lang="ja-JP" altLang="en-US" sz="1100">
            <a:solidFill>
              <a:schemeClr val="tx1"/>
            </a:solidFill>
          </a:endParaRPr>
        </a:p>
      </xdr:txBody>
    </xdr:sp>
    <xdr:clientData/>
  </xdr:twoCellAnchor>
  <xdr:twoCellAnchor>
    <xdr:from>
      <xdr:col>25</xdr:col>
      <xdr:colOff>0</xdr:colOff>
      <xdr:row>741</xdr:row>
      <xdr:rowOff>0</xdr:rowOff>
    </xdr:from>
    <xdr:to>
      <xdr:col>32</xdr:col>
      <xdr:colOff>72837</xdr:colOff>
      <xdr:row>744</xdr:row>
      <xdr:rowOff>219316</xdr:rowOff>
    </xdr:to>
    <xdr:sp macro="" textlink="">
      <xdr:nvSpPr>
        <xdr:cNvPr id="4" name="正方形/長方形 3"/>
        <xdr:cNvSpPr/>
      </xdr:nvSpPr>
      <xdr:spPr>
        <a:xfrm>
          <a:off x="5102679" y="48876857"/>
          <a:ext cx="1501587" cy="128067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clientData/>
  </xdr:twoCellAnchor>
  <xdr:twoCellAnchor>
    <xdr:from>
      <xdr:col>22</xdr:col>
      <xdr:colOff>176893</xdr:colOff>
      <xdr:row>745</xdr:row>
      <xdr:rowOff>163286</xdr:rowOff>
    </xdr:from>
    <xdr:to>
      <xdr:col>36</xdr:col>
      <xdr:colOff>135057</xdr:colOff>
      <xdr:row>748</xdr:row>
      <xdr:rowOff>278707</xdr:rowOff>
    </xdr:to>
    <xdr:sp macro="" textlink="">
      <xdr:nvSpPr>
        <xdr:cNvPr id="5" name="テキスト ボックス 4"/>
        <xdr:cNvSpPr txBox="1"/>
      </xdr:nvSpPr>
      <xdr:spPr>
        <a:xfrm>
          <a:off x="4667250" y="50455286"/>
          <a:ext cx="2815664" cy="1176778"/>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日本赤十字社が行う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（１）旧日本赤十字社救護看護婦等に対する慰労給付金支給事務</a:t>
          </a:r>
          <a:endParaRPr kumimoji="1" lang="en-US" sz="1100">
            <a:solidFill>
              <a:schemeClr val="dk1"/>
            </a:solidFill>
            <a:latin typeface="+mn-lt"/>
            <a:ea typeface="+mn-ea"/>
            <a:cs typeface="+mn-cs"/>
          </a:endParaRPr>
        </a:p>
        <a:p>
          <a:r>
            <a:rPr kumimoji="1" lang="ja-JP" altLang="en-US" sz="1100"/>
            <a:t>（２）日本赤十字社救護員養成事業</a:t>
          </a:r>
          <a:endParaRPr kumimoji="1" lang="en-US" altLang="ja-JP" sz="1100"/>
        </a:p>
        <a:p>
          <a:r>
            <a:rPr kumimoji="1" lang="ja-JP" altLang="en-US" sz="1100"/>
            <a:t>に必要な補助金を交付</a:t>
          </a:r>
          <a:endParaRPr kumimoji="1" lang="en-US" altLang="ja-JP" sz="1100"/>
        </a:p>
      </xdr:txBody>
    </xdr:sp>
    <xdr:clientData/>
  </xdr:twoCellAnchor>
  <xdr:twoCellAnchor>
    <xdr:from>
      <xdr:col>28</xdr:col>
      <xdr:colOff>81643</xdr:colOff>
      <xdr:row>749</xdr:row>
      <xdr:rowOff>81644</xdr:rowOff>
    </xdr:from>
    <xdr:to>
      <xdr:col>28</xdr:col>
      <xdr:colOff>87607</xdr:colOff>
      <xdr:row>749</xdr:row>
      <xdr:rowOff>330425</xdr:rowOff>
    </xdr:to>
    <xdr:cxnSp macro="">
      <xdr:nvCxnSpPr>
        <xdr:cNvPr id="6" name="直線矢印コネクタ 5"/>
        <xdr:cNvCxnSpPr/>
      </xdr:nvCxnSpPr>
      <xdr:spPr>
        <a:xfrm>
          <a:off x="5796643" y="51788787"/>
          <a:ext cx="5964" cy="2487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122463</xdr:colOff>
      <xdr:row>750</xdr:row>
      <xdr:rowOff>40821</xdr:rowOff>
    </xdr:from>
    <xdr:to>
      <xdr:col>32</xdr:col>
      <xdr:colOff>195301</xdr:colOff>
      <xdr:row>750</xdr:row>
      <xdr:rowOff>324701</xdr:rowOff>
    </xdr:to>
    <xdr:sp macro="" textlink="">
      <xdr:nvSpPr>
        <xdr:cNvPr id="7" name="テキスト ボックス 6"/>
        <xdr:cNvSpPr txBox="1"/>
      </xdr:nvSpPr>
      <xdr:spPr>
        <a:xfrm>
          <a:off x="5225142" y="52101750"/>
          <a:ext cx="1501588" cy="283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23</xdr:col>
      <xdr:colOff>163287</xdr:colOff>
      <xdr:row>751</xdr:row>
      <xdr:rowOff>27215</xdr:rowOff>
    </xdr:from>
    <xdr:to>
      <xdr:col>34</xdr:col>
      <xdr:colOff>71050</xdr:colOff>
      <xdr:row>752</xdr:row>
      <xdr:rowOff>281303</xdr:rowOff>
    </xdr:to>
    <xdr:sp macro="" textlink="">
      <xdr:nvSpPr>
        <xdr:cNvPr id="8" name="正方形/長方形 7"/>
        <xdr:cNvSpPr/>
      </xdr:nvSpPr>
      <xdr:spPr>
        <a:xfrm>
          <a:off x="4857751" y="52441929"/>
          <a:ext cx="2152942" cy="6078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日本赤十字社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endParaRPr kumimoji="1" lang="en-US" altLang="ja-JP" sz="1100">
            <a:solidFill>
              <a:sysClr val="windowText" lastClr="000000"/>
            </a:solidFill>
          </a:endParaRPr>
        </a:p>
      </xdr:txBody>
    </xdr:sp>
    <xdr:clientData/>
  </xdr:twoCellAnchor>
  <xdr:twoCellAnchor>
    <xdr:from>
      <xdr:col>23</xdr:col>
      <xdr:colOff>40822</xdr:colOff>
      <xdr:row>753</xdr:row>
      <xdr:rowOff>122464</xdr:rowOff>
    </xdr:from>
    <xdr:to>
      <xdr:col>37</xdr:col>
      <xdr:colOff>21798</xdr:colOff>
      <xdr:row>755</xdr:row>
      <xdr:rowOff>136693</xdr:rowOff>
    </xdr:to>
    <xdr:sp macro="" textlink="">
      <xdr:nvSpPr>
        <xdr:cNvPr id="9" name="テキスト ボックス 8"/>
        <xdr:cNvSpPr txBox="1"/>
      </xdr:nvSpPr>
      <xdr:spPr>
        <a:xfrm>
          <a:off x="4735286" y="53244750"/>
          <a:ext cx="2838476" cy="72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金額は、平成２９度交付決定額を記入</a:t>
          </a:r>
          <a:endParaRPr kumimoji="1" lang="en-US" altLang="ja-JP" sz="1100"/>
        </a:p>
        <a:p>
          <a:r>
            <a:rPr kumimoji="1" lang="ja-JP" altLang="en-US" sz="1100"/>
            <a:t>　（平成</a:t>
          </a:r>
          <a:r>
            <a:rPr kumimoji="1" lang="en-US" altLang="ja-JP" sz="1100"/>
            <a:t>29</a:t>
          </a:r>
          <a:r>
            <a:rPr kumimoji="1" lang="ja-JP" altLang="en-US" sz="1100"/>
            <a:t>年度実績が未確定のため）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737" sqref="E737:M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680</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29</v>
      </c>
      <c r="Q13" s="98"/>
      <c r="R13" s="98"/>
      <c r="S13" s="98"/>
      <c r="T13" s="98"/>
      <c r="U13" s="98"/>
      <c r="V13" s="99"/>
      <c r="W13" s="97">
        <v>29</v>
      </c>
      <c r="X13" s="98"/>
      <c r="Y13" s="98"/>
      <c r="Z13" s="98"/>
      <c r="AA13" s="98"/>
      <c r="AB13" s="98"/>
      <c r="AC13" s="99"/>
      <c r="AD13" s="97">
        <v>29</v>
      </c>
      <c r="AE13" s="98"/>
      <c r="AF13" s="98"/>
      <c r="AG13" s="98"/>
      <c r="AH13" s="98"/>
      <c r="AI13" s="98"/>
      <c r="AJ13" s="99"/>
      <c r="AK13" s="97">
        <v>28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29</v>
      </c>
      <c r="Q18" s="104"/>
      <c r="R18" s="104"/>
      <c r="S18" s="104"/>
      <c r="T18" s="104"/>
      <c r="U18" s="104"/>
      <c r="V18" s="105"/>
      <c r="W18" s="103">
        <f>SUM(W13:AC17)</f>
        <v>29</v>
      </c>
      <c r="X18" s="104"/>
      <c r="Y18" s="104"/>
      <c r="Z18" s="104"/>
      <c r="AA18" s="104"/>
      <c r="AB18" s="104"/>
      <c r="AC18" s="105"/>
      <c r="AD18" s="103">
        <f>SUM(AD13:AJ17)</f>
        <v>29</v>
      </c>
      <c r="AE18" s="104"/>
      <c r="AF18" s="104"/>
      <c r="AG18" s="104"/>
      <c r="AH18" s="104"/>
      <c r="AI18" s="104"/>
      <c r="AJ18" s="105"/>
      <c r="AK18" s="103">
        <f>SUM(AK13:AQ17)</f>
        <v>28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29</v>
      </c>
      <c r="Q19" s="98"/>
      <c r="R19" s="98"/>
      <c r="S19" s="98"/>
      <c r="T19" s="98"/>
      <c r="U19" s="98"/>
      <c r="V19" s="99"/>
      <c r="W19" s="97">
        <v>29</v>
      </c>
      <c r="X19" s="98"/>
      <c r="Y19" s="98"/>
      <c r="Z19" s="98"/>
      <c r="AA19" s="98"/>
      <c r="AB19" s="98"/>
      <c r="AC19" s="99"/>
      <c r="AD19" s="97">
        <v>29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550</v>
      </c>
      <c r="H23" s="184"/>
      <c r="I23" s="184"/>
      <c r="J23" s="184"/>
      <c r="K23" s="184"/>
      <c r="L23" s="184"/>
      <c r="M23" s="184"/>
      <c r="N23" s="184"/>
      <c r="O23" s="185"/>
      <c r="P23" s="94">
        <v>28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559</v>
      </c>
      <c r="AC32" s="551"/>
      <c r="AD32" s="551"/>
      <c r="AE32" s="362" t="s">
        <v>562</v>
      </c>
      <c r="AF32" s="363"/>
      <c r="AG32" s="363"/>
      <c r="AH32" s="363"/>
      <c r="AI32" s="362" t="s">
        <v>562</v>
      </c>
      <c r="AJ32" s="363"/>
      <c r="AK32" s="363"/>
      <c r="AL32" s="363"/>
      <c r="AM32" s="362" t="s">
        <v>563</v>
      </c>
      <c r="AN32" s="363"/>
      <c r="AO32" s="363"/>
      <c r="AP32" s="363"/>
      <c r="AQ32" s="100" t="s">
        <v>559</v>
      </c>
      <c r="AR32" s="101"/>
      <c r="AS32" s="101"/>
      <c r="AT32" s="102"/>
      <c r="AU32" s="363" t="s">
        <v>562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2" t="s">
        <v>562</v>
      </c>
      <c r="AF33" s="363"/>
      <c r="AG33" s="363"/>
      <c r="AH33" s="363"/>
      <c r="AI33" s="362" t="s">
        <v>562</v>
      </c>
      <c r="AJ33" s="363"/>
      <c r="AK33" s="363"/>
      <c r="AL33" s="363"/>
      <c r="AM33" s="362" t="s">
        <v>559</v>
      </c>
      <c r="AN33" s="363"/>
      <c r="AO33" s="363"/>
      <c r="AP33" s="363"/>
      <c r="AQ33" s="100" t="s">
        <v>559</v>
      </c>
      <c r="AR33" s="101"/>
      <c r="AS33" s="101"/>
      <c r="AT33" s="102"/>
      <c r="AU33" s="363" t="s">
        <v>559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559</v>
      </c>
      <c r="AJ34" s="363"/>
      <c r="AK34" s="363"/>
      <c r="AL34" s="363"/>
      <c r="AM34" s="362" t="s">
        <v>563</v>
      </c>
      <c r="AN34" s="363"/>
      <c r="AO34" s="363"/>
      <c r="AP34" s="363"/>
      <c r="AQ34" s="100" t="s">
        <v>559</v>
      </c>
      <c r="AR34" s="101"/>
      <c r="AS34" s="101"/>
      <c r="AT34" s="102"/>
      <c r="AU34" s="363" t="s">
        <v>558</v>
      </c>
      <c r="AV34" s="363"/>
      <c r="AW34" s="363"/>
      <c r="AX34" s="365"/>
    </row>
    <row r="35" spans="1:50" ht="23.25" customHeight="1" x14ac:dyDescent="0.15">
      <c r="A35" s="900" t="s">
        <v>527</v>
      </c>
      <c r="B35" s="901"/>
      <c r="C35" s="901"/>
      <c r="D35" s="901"/>
      <c r="E35" s="901"/>
      <c r="F35" s="902"/>
      <c r="G35" s="906" t="s">
        <v>617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564</v>
      </c>
      <c r="H82" s="501"/>
      <c r="I82" s="501"/>
      <c r="J82" s="501"/>
      <c r="K82" s="501"/>
      <c r="L82" s="501"/>
      <c r="M82" s="501"/>
      <c r="N82" s="501"/>
      <c r="O82" s="501"/>
      <c r="P82" s="501"/>
      <c r="Q82" s="501"/>
      <c r="R82" s="501"/>
      <c r="S82" s="501"/>
      <c r="T82" s="501"/>
      <c r="U82" s="501"/>
      <c r="V82" s="501"/>
      <c r="W82" s="501"/>
      <c r="X82" s="501"/>
      <c r="Y82" s="501"/>
      <c r="Z82" s="501"/>
      <c r="AA82" s="752"/>
      <c r="AB82" s="500" t="s">
        <v>606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607</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565</v>
      </c>
      <c r="H87" s="158"/>
      <c r="I87" s="158"/>
      <c r="J87" s="158"/>
      <c r="K87" s="158"/>
      <c r="L87" s="158"/>
      <c r="M87" s="158"/>
      <c r="N87" s="158"/>
      <c r="O87" s="229"/>
      <c r="P87" s="158" t="s">
        <v>566</v>
      </c>
      <c r="Q87" s="802"/>
      <c r="R87" s="802"/>
      <c r="S87" s="802"/>
      <c r="T87" s="802"/>
      <c r="U87" s="802"/>
      <c r="V87" s="802"/>
      <c r="W87" s="802"/>
      <c r="X87" s="803"/>
      <c r="Y87" s="755" t="s">
        <v>62</v>
      </c>
      <c r="Z87" s="756"/>
      <c r="AA87" s="757"/>
      <c r="AB87" s="551" t="s">
        <v>567</v>
      </c>
      <c r="AC87" s="551"/>
      <c r="AD87" s="551"/>
      <c r="AE87" s="362">
        <v>2424</v>
      </c>
      <c r="AF87" s="363"/>
      <c r="AG87" s="363"/>
      <c r="AH87" s="363"/>
      <c r="AI87" s="362">
        <v>938</v>
      </c>
      <c r="AJ87" s="363"/>
      <c r="AK87" s="363"/>
      <c r="AL87" s="363"/>
      <c r="AM87" s="362">
        <v>942</v>
      </c>
      <c r="AN87" s="363"/>
      <c r="AO87" s="363"/>
      <c r="AP87" s="363"/>
      <c r="AQ87" s="100" t="s">
        <v>607</v>
      </c>
      <c r="AR87" s="101"/>
      <c r="AS87" s="101"/>
      <c r="AT87" s="102"/>
      <c r="AU87" s="363" t="s">
        <v>607</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567</v>
      </c>
      <c r="AC88" s="522"/>
      <c r="AD88" s="522"/>
      <c r="AE88" s="362">
        <v>2424</v>
      </c>
      <c r="AF88" s="363"/>
      <c r="AG88" s="363"/>
      <c r="AH88" s="363"/>
      <c r="AI88" s="362">
        <v>938</v>
      </c>
      <c r="AJ88" s="363"/>
      <c r="AK88" s="363"/>
      <c r="AL88" s="363"/>
      <c r="AM88" s="362">
        <v>942</v>
      </c>
      <c r="AN88" s="363"/>
      <c r="AO88" s="363"/>
      <c r="AP88" s="363"/>
      <c r="AQ88" s="100" t="s">
        <v>608</v>
      </c>
      <c r="AR88" s="101"/>
      <c r="AS88" s="101"/>
      <c r="AT88" s="102"/>
      <c r="AU88" s="363">
        <v>828</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100</v>
      </c>
      <c r="AF89" s="363"/>
      <c r="AG89" s="363"/>
      <c r="AH89" s="363"/>
      <c r="AI89" s="362">
        <v>100</v>
      </c>
      <c r="AJ89" s="363"/>
      <c r="AK89" s="363"/>
      <c r="AL89" s="363"/>
      <c r="AM89" s="362">
        <v>100</v>
      </c>
      <c r="AN89" s="363"/>
      <c r="AO89" s="363"/>
      <c r="AP89" s="363"/>
      <c r="AQ89" s="100" t="s">
        <v>607</v>
      </c>
      <c r="AR89" s="101"/>
      <c r="AS89" s="101"/>
      <c r="AT89" s="102"/>
      <c r="AU89" s="363" t="s">
        <v>607</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2">
        <v>628</v>
      </c>
      <c r="AF101" s="363"/>
      <c r="AG101" s="363"/>
      <c r="AH101" s="364"/>
      <c r="AI101" s="362">
        <v>538</v>
      </c>
      <c r="AJ101" s="363"/>
      <c r="AK101" s="363"/>
      <c r="AL101" s="364"/>
      <c r="AM101" s="362">
        <v>445</v>
      </c>
      <c r="AN101" s="363"/>
      <c r="AO101" s="363"/>
      <c r="AP101" s="364"/>
      <c r="AQ101" s="362" t="s">
        <v>569</v>
      </c>
      <c r="AR101" s="363"/>
      <c r="AS101" s="363"/>
      <c r="AT101" s="364"/>
      <c r="AU101" s="362" t="s">
        <v>569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v>665</v>
      </c>
      <c r="AF102" s="356"/>
      <c r="AG102" s="356"/>
      <c r="AH102" s="356"/>
      <c r="AI102" s="356">
        <v>538</v>
      </c>
      <c r="AJ102" s="356"/>
      <c r="AK102" s="356"/>
      <c r="AL102" s="356"/>
      <c r="AM102" s="356">
        <v>445</v>
      </c>
      <c r="AN102" s="356"/>
      <c r="AO102" s="356"/>
      <c r="AP102" s="356"/>
      <c r="AQ102" s="817">
        <v>353</v>
      </c>
      <c r="AR102" s="818"/>
      <c r="AS102" s="818"/>
      <c r="AT102" s="819"/>
      <c r="AU102" s="817" t="s">
        <v>569</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567</v>
      </c>
      <c r="AC104" s="472"/>
      <c r="AD104" s="473"/>
      <c r="AE104" s="362">
        <v>2424</v>
      </c>
      <c r="AF104" s="363"/>
      <c r="AG104" s="363"/>
      <c r="AH104" s="364"/>
      <c r="AI104" s="362">
        <v>938</v>
      </c>
      <c r="AJ104" s="363"/>
      <c r="AK104" s="363"/>
      <c r="AL104" s="364"/>
      <c r="AM104" s="362">
        <v>942</v>
      </c>
      <c r="AN104" s="363"/>
      <c r="AO104" s="363"/>
      <c r="AP104" s="364"/>
      <c r="AQ104" s="362" t="s">
        <v>609</v>
      </c>
      <c r="AR104" s="363"/>
      <c r="AS104" s="363"/>
      <c r="AT104" s="364"/>
      <c r="AU104" s="362" t="s">
        <v>607</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567</v>
      </c>
      <c r="AC105" s="405"/>
      <c r="AD105" s="406"/>
      <c r="AE105" s="356">
        <v>2424</v>
      </c>
      <c r="AF105" s="356"/>
      <c r="AG105" s="356"/>
      <c r="AH105" s="356"/>
      <c r="AI105" s="356">
        <v>938</v>
      </c>
      <c r="AJ105" s="356"/>
      <c r="AK105" s="356"/>
      <c r="AL105" s="356"/>
      <c r="AM105" s="356">
        <v>942</v>
      </c>
      <c r="AN105" s="356"/>
      <c r="AO105" s="356"/>
      <c r="AP105" s="356"/>
      <c r="AQ105" s="362">
        <v>828</v>
      </c>
      <c r="AR105" s="363"/>
      <c r="AS105" s="363"/>
      <c r="AT105" s="364"/>
      <c r="AU105" s="817" t="s">
        <v>607</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5601</v>
      </c>
      <c r="AF116" s="356"/>
      <c r="AG116" s="356"/>
      <c r="AH116" s="356"/>
      <c r="AI116" s="356">
        <v>5566</v>
      </c>
      <c r="AJ116" s="356"/>
      <c r="AK116" s="356"/>
      <c r="AL116" s="356"/>
      <c r="AM116" s="356">
        <v>5538</v>
      </c>
      <c r="AN116" s="356"/>
      <c r="AO116" s="356"/>
      <c r="AP116" s="356"/>
      <c r="AQ116" s="362" t="s">
        <v>611</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575</v>
      </c>
      <c r="AF117" s="304"/>
      <c r="AG117" s="304"/>
      <c r="AH117" s="304"/>
      <c r="AI117" s="304" t="s">
        <v>576</v>
      </c>
      <c r="AJ117" s="304"/>
      <c r="AK117" s="304"/>
      <c r="AL117" s="304"/>
      <c r="AM117" s="304" t="s">
        <v>610</v>
      </c>
      <c r="AN117" s="304"/>
      <c r="AO117" s="304"/>
      <c r="AP117" s="304"/>
      <c r="AQ117" s="304" t="s">
        <v>577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573</v>
      </c>
      <c r="AC119" s="299"/>
      <c r="AD119" s="300"/>
      <c r="AE119" s="356">
        <v>2840</v>
      </c>
      <c r="AF119" s="356"/>
      <c r="AG119" s="356"/>
      <c r="AH119" s="356"/>
      <c r="AI119" s="356">
        <v>6877</v>
      </c>
      <c r="AJ119" s="356"/>
      <c r="AK119" s="356"/>
      <c r="AL119" s="356"/>
      <c r="AM119" s="356">
        <v>6798</v>
      </c>
      <c r="AN119" s="356"/>
      <c r="AO119" s="356"/>
      <c r="AP119" s="356"/>
      <c r="AQ119" s="356" t="s">
        <v>614</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578</v>
      </c>
      <c r="AC120" s="340"/>
      <c r="AD120" s="341"/>
      <c r="AE120" s="304" t="s">
        <v>579</v>
      </c>
      <c r="AF120" s="304"/>
      <c r="AG120" s="304"/>
      <c r="AH120" s="304"/>
      <c r="AI120" s="304" t="s">
        <v>613</v>
      </c>
      <c r="AJ120" s="304"/>
      <c r="AK120" s="304"/>
      <c r="AL120" s="304"/>
      <c r="AM120" s="304" t="s">
        <v>612</v>
      </c>
      <c r="AN120" s="304"/>
      <c r="AO120" s="304"/>
      <c r="AP120" s="304"/>
      <c r="AQ120" s="304" t="s">
        <v>580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7"/>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559</v>
      </c>
      <c r="AF134" s="101"/>
      <c r="AG134" s="101"/>
      <c r="AH134" s="101"/>
      <c r="AI134" s="264" t="s">
        <v>561</v>
      </c>
      <c r="AJ134" s="101"/>
      <c r="AK134" s="101"/>
      <c r="AL134" s="101"/>
      <c r="AM134" s="264" t="s">
        <v>558</v>
      </c>
      <c r="AN134" s="101"/>
      <c r="AO134" s="101"/>
      <c r="AP134" s="101"/>
      <c r="AQ134" s="264" t="s">
        <v>561</v>
      </c>
      <c r="AR134" s="101"/>
      <c r="AS134" s="101"/>
      <c r="AT134" s="101"/>
      <c r="AU134" s="264" t="s">
        <v>563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559</v>
      </c>
      <c r="AF135" s="101"/>
      <c r="AG135" s="101"/>
      <c r="AH135" s="101"/>
      <c r="AI135" s="264" t="s">
        <v>558</v>
      </c>
      <c r="AJ135" s="101"/>
      <c r="AK135" s="101"/>
      <c r="AL135" s="101"/>
      <c r="AM135" s="264" t="s">
        <v>558</v>
      </c>
      <c r="AN135" s="101"/>
      <c r="AO135" s="101"/>
      <c r="AP135" s="101"/>
      <c r="AQ135" s="264" t="s">
        <v>563</v>
      </c>
      <c r="AR135" s="101"/>
      <c r="AS135" s="101"/>
      <c r="AT135" s="101"/>
      <c r="AU135" s="264" t="s">
        <v>558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582</v>
      </c>
      <c r="H154" s="158"/>
      <c r="I154" s="158"/>
      <c r="J154" s="158"/>
      <c r="K154" s="158"/>
      <c r="L154" s="158"/>
      <c r="M154" s="158"/>
      <c r="N154" s="158"/>
      <c r="O154" s="158"/>
      <c r="P154" s="229"/>
      <c r="Q154" s="157" t="s">
        <v>583</v>
      </c>
      <c r="R154" s="158"/>
      <c r="S154" s="158"/>
      <c r="T154" s="158"/>
      <c r="U154" s="158"/>
      <c r="V154" s="158"/>
      <c r="W154" s="158"/>
      <c r="X154" s="158"/>
      <c r="Y154" s="158"/>
      <c r="Z154" s="158"/>
      <c r="AA154" s="926"/>
      <c r="AB154" s="253" t="s">
        <v>584</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588</v>
      </c>
      <c r="AF433" s="101"/>
      <c r="AG433" s="101"/>
      <c r="AH433" s="101"/>
      <c r="AI433" s="100" t="s">
        <v>581</v>
      </c>
      <c r="AJ433" s="101"/>
      <c r="AK433" s="101"/>
      <c r="AL433" s="101"/>
      <c r="AM433" s="100" t="s">
        <v>563</v>
      </c>
      <c r="AN433" s="101"/>
      <c r="AO433" s="101"/>
      <c r="AP433" s="102"/>
      <c r="AQ433" s="100" t="s">
        <v>588</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581</v>
      </c>
      <c r="AF434" s="101"/>
      <c r="AG434" s="101"/>
      <c r="AH434" s="102"/>
      <c r="AI434" s="100" t="s">
        <v>581</v>
      </c>
      <c r="AJ434" s="101"/>
      <c r="AK434" s="101"/>
      <c r="AL434" s="101"/>
      <c r="AM434" s="100" t="s">
        <v>581</v>
      </c>
      <c r="AN434" s="101"/>
      <c r="AO434" s="101"/>
      <c r="AP434" s="102"/>
      <c r="AQ434" s="100" t="s">
        <v>561</v>
      </c>
      <c r="AR434" s="101"/>
      <c r="AS434" s="101"/>
      <c r="AT434" s="102"/>
      <c r="AU434" s="101" t="s">
        <v>588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581</v>
      </c>
      <c r="AJ435" s="101"/>
      <c r="AK435" s="101"/>
      <c r="AL435" s="101"/>
      <c r="AM435" s="100" t="s">
        <v>588</v>
      </c>
      <c r="AN435" s="101"/>
      <c r="AO435" s="101"/>
      <c r="AP435" s="102"/>
      <c r="AQ435" s="100" t="s">
        <v>560</v>
      </c>
      <c r="AR435" s="101"/>
      <c r="AS435" s="101"/>
      <c r="AT435" s="102"/>
      <c r="AU435" s="101" t="s">
        <v>589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589</v>
      </c>
      <c r="AC458" s="130"/>
      <c r="AD458" s="130"/>
      <c r="AE458" s="100" t="s">
        <v>562</v>
      </c>
      <c r="AF458" s="101"/>
      <c r="AG458" s="101"/>
      <c r="AH458" s="101"/>
      <c r="AI458" s="100" t="s">
        <v>562</v>
      </c>
      <c r="AJ458" s="101"/>
      <c r="AK458" s="101"/>
      <c r="AL458" s="101"/>
      <c r="AM458" s="100" t="s">
        <v>562</v>
      </c>
      <c r="AN458" s="101"/>
      <c r="AO458" s="101"/>
      <c r="AP458" s="102"/>
      <c r="AQ458" s="100" t="s">
        <v>562</v>
      </c>
      <c r="AR458" s="101"/>
      <c r="AS458" s="101"/>
      <c r="AT458" s="102"/>
      <c r="AU458" s="101" t="s">
        <v>590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562</v>
      </c>
      <c r="AF459" s="101"/>
      <c r="AG459" s="101"/>
      <c r="AH459" s="102"/>
      <c r="AI459" s="100" t="s">
        <v>562</v>
      </c>
      <c r="AJ459" s="101"/>
      <c r="AK459" s="101"/>
      <c r="AL459" s="101"/>
      <c r="AM459" s="100" t="s">
        <v>559</v>
      </c>
      <c r="AN459" s="101"/>
      <c r="AO459" s="101"/>
      <c r="AP459" s="102"/>
      <c r="AQ459" s="100" t="s">
        <v>559</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563</v>
      </c>
      <c r="AJ460" s="101"/>
      <c r="AK460" s="101"/>
      <c r="AL460" s="101"/>
      <c r="AM460" s="100" t="s">
        <v>562</v>
      </c>
      <c r="AN460" s="101"/>
      <c r="AO460" s="101"/>
      <c r="AP460" s="102"/>
      <c r="AQ460" s="100" t="s">
        <v>587</v>
      </c>
      <c r="AR460" s="101"/>
      <c r="AS460" s="101"/>
      <c r="AT460" s="102"/>
      <c r="AU460" s="101" t="s">
        <v>590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591</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591</v>
      </c>
      <c r="AE703" s="152"/>
      <c r="AF703" s="152"/>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591</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619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6.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591</v>
      </c>
      <c r="AE709" s="152"/>
      <c r="AF709" s="152"/>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591</v>
      </c>
      <c r="AE711" s="152"/>
      <c r="AF711" s="152"/>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591</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592</v>
      </c>
      <c r="AE715" s="668"/>
      <c r="AF715" s="777"/>
      <c r="AG715" s="526" t="s">
        <v>620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620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591</v>
      </c>
      <c r="AE717" s="152"/>
      <c r="AF717" s="152"/>
      <c r="AG717" s="664" t="s">
        <v>621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592</v>
      </c>
      <c r="AE718" s="152"/>
      <c r="AF718" s="152"/>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591</v>
      </c>
      <c r="AE719" s="668"/>
      <c r="AF719" s="668"/>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600</v>
      </c>
      <c r="D721" s="921"/>
      <c r="E721" s="921"/>
      <c r="F721" s="922"/>
      <c r="G721" s="940"/>
      <c r="H721" s="941"/>
      <c r="I721" s="83" t="str">
        <f>IF(OR(G721="　", G721=""), "", "-")</f>
        <v/>
      </c>
      <c r="J721" s="919"/>
      <c r="K721" s="919"/>
      <c r="L721" s="83" t="str">
        <f>IF(M721="","","-")</f>
        <v/>
      </c>
      <c r="M721" s="84"/>
      <c r="N721" s="916" t="s">
        <v>601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640</v>
      </c>
      <c r="F737" s="111"/>
      <c r="G737" s="111"/>
      <c r="H737" s="111"/>
      <c r="I737" s="111"/>
      <c r="J737" s="111"/>
      <c r="K737" s="111"/>
      <c r="L737" s="111"/>
      <c r="M737" s="111"/>
      <c r="N737" s="112" t="s">
        <v>358</v>
      </c>
      <c r="O737" s="112"/>
      <c r="P737" s="112"/>
      <c r="Q737" s="112"/>
      <c r="R737" s="111" t="s">
        <v>641</v>
      </c>
      <c r="S737" s="111"/>
      <c r="T737" s="111"/>
      <c r="U737" s="111"/>
      <c r="V737" s="111"/>
      <c r="W737" s="111"/>
      <c r="X737" s="111"/>
      <c r="Y737" s="111"/>
      <c r="Z737" s="111"/>
      <c r="AA737" s="112" t="s">
        <v>359</v>
      </c>
      <c r="AB737" s="112"/>
      <c r="AC737" s="112"/>
      <c r="AD737" s="112"/>
      <c r="AE737" s="111" t="s">
        <v>642</v>
      </c>
      <c r="AF737" s="111"/>
      <c r="AG737" s="111"/>
      <c r="AH737" s="111"/>
      <c r="AI737" s="111"/>
      <c r="AJ737" s="111"/>
      <c r="AK737" s="111"/>
      <c r="AL737" s="111"/>
      <c r="AM737" s="111"/>
      <c r="AN737" s="112" t="s">
        <v>360</v>
      </c>
      <c r="AO737" s="112"/>
      <c r="AP737" s="112"/>
      <c r="AQ737" s="112"/>
      <c r="AR737" s="113" t="s">
        <v>643</v>
      </c>
      <c r="AS737" s="114"/>
      <c r="AT737" s="114"/>
      <c r="AU737" s="114"/>
      <c r="AV737" s="114"/>
      <c r="AW737" s="114"/>
      <c r="AX737" s="115"/>
      <c r="AY737" s="89"/>
      <c r="AZ737" s="89"/>
    </row>
    <row r="738" spans="1:52" ht="24.75" customHeight="1" x14ac:dyDescent="0.15">
      <c r="A738" s="116" t="s">
        <v>361</v>
      </c>
      <c r="B738" s="117"/>
      <c r="C738" s="117"/>
      <c r="D738" s="118"/>
      <c r="E738" s="111" t="s">
        <v>644</v>
      </c>
      <c r="F738" s="111"/>
      <c r="G738" s="111"/>
      <c r="H738" s="111"/>
      <c r="I738" s="111"/>
      <c r="J738" s="111"/>
      <c r="K738" s="111"/>
      <c r="L738" s="111"/>
      <c r="M738" s="111"/>
      <c r="N738" s="112" t="s">
        <v>362</v>
      </c>
      <c r="O738" s="112"/>
      <c r="P738" s="112"/>
      <c r="Q738" s="112"/>
      <c r="R738" s="111" t="s">
        <v>645</v>
      </c>
      <c r="S738" s="111"/>
      <c r="T738" s="111"/>
      <c r="U738" s="111"/>
      <c r="V738" s="111"/>
      <c r="W738" s="111"/>
      <c r="X738" s="111"/>
      <c r="Y738" s="111"/>
      <c r="Z738" s="111"/>
      <c r="AA738" s="112" t="s">
        <v>482</v>
      </c>
      <c r="AB738" s="112"/>
      <c r="AC738" s="112"/>
      <c r="AD738" s="112"/>
      <c r="AE738" s="111" t="s">
        <v>646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682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630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622</v>
      </c>
      <c r="H781" s="450"/>
      <c r="I781" s="450"/>
      <c r="J781" s="450"/>
      <c r="K781" s="451"/>
      <c r="L781" s="452" t="s">
        <v>623</v>
      </c>
      <c r="M781" s="453"/>
      <c r="N781" s="453"/>
      <c r="O781" s="453"/>
      <c r="P781" s="453"/>
      <c r="Q781" s="453"/>
      <c r="R781" s="453"/>
      <c r="S781" s="453"/>
      <c r="T781" s="453"/>
      <c r="U781" s="453"/>
      <c r="V781" s="453"/>
      <c r="W781" s="453"/>
      <c r="X781" s="454"/>
      <c r="Y781" s="455">
        <v>22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624</v>
      </c>
      <c r="H782" s="347"/>
      <c r="I782" s="347"/>
      <c r="J782" s="347"/>
      <c r="K782" s="348"/>
      <c r="L782" s="399" t="s">
        <v>625</v>
      </c>
      <c r="M782" s="400"/>
      <c r="N782" s="400"/>
      <c r="O782" s="400"/>
      <c r="P782" s="400"/>
      <c r="Q782" s="400"/>
      <c r="R782" s="400"/>
      <c r="S782" s="400"/>
      <c r="T782" s="400"/>
      <c r="U782" s="400"/>
      <c r="V782" s="400"/>
      <c r="W782" s="400"/>
      <c r="X782" s="401"/>
      <c r="Y782" s="396">
        <v>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9.75" customHeight="1" x14ac:dyDescent="0.15">
      <c r="A837" s="402">
        <v>1</v>
      </c>
      <c r="B837" s="402">
        <v>1</v>
      </c>
      <c r="C837" s="425" t="s">
        <v>626</v>
      </c>
      <c r="D837" s="416"/>
      <c r="E837" s="416"/>
      <c r="F837" s="416"/>
      <c r="G837" s="416"/>
      <c r="H837" s="416"/>
      <c r="I837" s="416"/>
      <c r="J837" s="417">
        <v>6010405002452</v>
      </c>
      <c r="K837" s="418"/>
      <c r="L837" s="418"/>
      <c r="M837" s="418"/>
      <c r="N837" s="418"/>
      <c r="O837" s="418"/>
      <c r="P837" s="426" t="s">
        <v>627</v>
      </c>
      <c r="Q837" s="315"/>
      <c r="R837" s="315"/>
      <c r="S837" s="315"/>
      <c r="T837" s="315"/>
      <c r="U837" s="315"/>
      <c r="V837" s="315"/>
      <c r="W837" s="315"/>
      <c r="X837" s="315"/>
      <c r="Y837" s="316">
        <v>29</v>
      </c>
      <c r="Z837" s="317"/>
      <c r="AA837" s="317"/>
      <c r="AB837" s="318"/>
      <c r="AC837" s="320" t="s">
        <v>628</v>
      </c>
      <c r="AD837" s="320"/>
      <c r="AE837" s="320"/>
      <c r="AF837" s="320"/>
      <c r="AG837" s="320"/>
      <c r="AH837" s="321" t="s">
        <v>466</v>
      </c>
      <c r="AI837" s="322"/>
      <c r="AJ837" s="322"/>
      <c r="AK837" s="322"/>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636</v>
      </c>
      <c r="F1102" s="895"/>
      <c r="G1102" s="895"/>
      <c r="H1102" s="895"/>
      <c r="I1102" s="895"/>
      <c r="J1102" s="417" t="s">
        <v>632</v>
      </c>
      <c r="K1102" s="418"/>
      <c r="L1102" s="418"/>
      <c r="M1102" s="418"/>
      <c r="N1102" s="418"/>
      <c r="O1102" s="418"/>
      <c r="P1102" s="426" t="s">
        <v>633</v>
      </c>
      <c r="Q1102" s="315"/>
      <c r="R1102" s="315"/>
      <c r="S1102" s="315"/>
      <c r="T1102" s="315"/>
      <c r="U1102" s="315"/>
      <c r="V1102" s="315"/>
      <c r="W1102" s="315"/>
      <c r="X1102" s="315"/>
      <c r="Y1102" s="316" t="s">
        <v>639</v>
      </c>
      <c r="Z1102" s="317"/>
      <c r="AA1102" s="317"/>
      <c r="AB1102" s="318"/>
      <c r="AC1102" s="320" t="s">
        <v>557</v>
      </c>
      <c r="AD1102" s="320"/>
      <c r="AE1102" s="320"/>
      <c r="AF1102" s="320"/>
      <c r="AG1102" s="320"/>
      <c r="AH1102" s="321" t="s">
        <v>634</v>
      </c>
      <c r="AI1102" s="322"/>
      <c r="AJ1102" s="322"/>
      <c r="AK1102" s="322"/>
      <c r="AL1102" s="323" t="s">
        <v>638</v>
      </c>
      <c r="AM1102" s="324"/>
      <c r="AN1102" s="324"/>
      <c r="AO1102" s="325"/>
      <c r="AP1102" s="319" t="s">
        <v>637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t="s">
        <v>631</v>
      </c>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t="s">
        <v>631</v>
      </c>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t="s">
        <v>631</v>
      </c>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91">
    <cfRule type="expression" dxfId="2809" priority="13891">
      <formula>IF(RIGHT(TEXT(Y791,"0.#"),1)=".",FALSE,TRUE)</formula>
    </cfRule>
    <cfRule type="expression" dxfId="2808" priority="13892">
      <formula>IF(RIGHT(TEXT(Y791,"0.#"),1)=".",TRUE,FALSE)</formula>
    </cfRule>
  </conditionalFormatting>
  <conditionalFormatting sqref="Y822:Y829 Y820 Y809:Y816 Y807 Y796:Y803 Y794">
    <cfRule type="expression" dxfId="2807" priority="13673">
      <formula>IF(RIGHT(TEXT(Y794,"0.#"),1)=".",FALSE,TRUE)</formula>
    </cfRule>
    <cfRule type="expression" dxfId="2806" priority="13674">
      <formula>IF(RIGHT(TEXT(Y794,"0.#"),1)=".",TRUE,FALSE)</formula>
    </cfRule>
  </conditionalFormatting>
  <conditionalFormatting sqref="P16:AQ17 P15:AX15 P13:AX13">
    <cfRule type="expression" dxfId="2805" priority="13721">
      <formula>IF(RIGHT(TEXT(P13,"0.#"),1)=".",FALSE,TRUE)</formula>
    </cfRule>
    <cfRule type="expression" dxfId="2804" priority="13722">
      <formula>IF(RIGHT(TEXT(P13,"0.#"),1)=".",TRUE,FALSE)</formula>
    </cfRule>
  </conditionalFormatting>
  <conditionalFormatting sqref="P19:AJ19">
    <cfRule type="expression" dxfId="2803" priority="13719">
      <formula>IF(RIGHT(TEXT(P19,"0.#"),1)=".",FALSE,TRUE)</formula>
    </cfRule>
    <cfRule type="expression" dxfId="2802" priority="13720">
      <formula>IF(RIGHT(TEXT(P19,"0.#"),1)=".",TRUE,FALSE)</formula>
    </cfRule>
  </conditionalFormatting>
  <conditionalFormatting sqref="AE101 AQ101">
    <cfRule type="expression" dxfId="2801" priority="13711">
      <formula>IF(RIGHT(TEXT(AE101,"0.#"),1)=".",FALSE,TRUE)</formula>
    </cfRule>
    <cfRule type="expression" dxfId="2800" priority="13712">
      <formula>IF(RIGHT(TEXT(AE101,"0.#"),1)=".",TRUE,FALSE)</formula>
    </cfRule>
  </conditionalFormatting>
  <conditionalFormatting sqref="Y783:Y790">
    <cfRule type="expression" dxfId="2799" priority="13697">
      <formula>IF(RIGHT(TEXT(Y783,"0.#"),1)=".",FALSE,TRUE)</formula>
    </cfRule>
    <cfRule type="expression" dxfId="2798" priority="13698">
      <formula>IF(RIGHT(TEXT(Y783,"0.#"),1)=".",TRUE,FALSE)</formula>
    </cfRule>
  </conditionalFormatting>
  <conditionalFormatting sqref="AU782">
    <cfRule type="expression" dxfId="2797" priority="13695">
      <formula>IF(RIGHT(TEXT(AU782,"0.#"),1)=".",FALSE,TRUE)</formula>
    </cfRule>
    <cfRule type="expression" dxfId="2796" priority="13696">
      <formula>IF(RIGHT(TEXT(AU782,"0.#"),1)=".",TRUE,FALSE)</formula>
    </cfRule>
  </conditionalFormatting>
  <conditionalFormatting sqref="AU791">
    <cfRule type="expression" dxfId="2795" priority="13693">
      <formula>IF(RIGHT(TEXT(AU791,"0.#"),1)=".",FALSE,TRUE)</formula>
    </cfRule>
    <cfRule type="expression" dxfId="2794" priority="13694">
      <formula>IF(RIGHT(TEXT(AU791,"0.#"),1)=".",TRUE,FALSE)</formula>
    </cfRule>
  </conditionalFormatting>
  <conditionalFormatting sqref="AU783:AU790 AU781">
    <cfRule type="expression" dxfId="2793" priority="13691">
      <formula>IF(RIGHT(TEXT(AU781,"0.#"),1)=".",FALSE,TRUE)</formula>
    </cfRule>
    <cfRule type="expression" dxfId="2792" priority="13692">
      <formula>IF(RIGHT(TEXT(AU781,"0.#"),1)=".",TRUE,FALSE)</formula>
    </cfRule>
  </conditionalFormatting>
  <conditionalFormatting sqref="Y821 Y808 Y795">
    <cfRule type="expression" dxfId="2791" priority="13677">
      <formula>IF(RIGHT(TEXT(Y795,"0.#"),1)=".",FALSE,TRUE)</formula>
    </cfRule>
    <cfRule type="expression" dxfId="2790" priority="13678">
      <formula>IF(RIGHT(TEXT(Y795,"0.#"),1)=".",TRUE,FALSE)</formula>
    </cfRule>
  </conditionalFormatting>
  <conditionalFormatting sqref="Y830 Y817 Y804">
    <cfRule type="expression" dxfId="2789" priority="13675">
      <formula>IF(RIGHT(TEXT(Y804,"0.#"),1)=".",FALSE,TRUE)</formula>
    </cfRule>
    <cfRule type="expression" dxfId="2788" priority="13676">
      <formula>IF(RIGHT(TEXT(Y804,"0.#"),1)=".",TRUE,FALSE)</formula>
    </cfRule>
  </conditionalFormatting>
  <conditionalFormatting sqref="AU821 AU808 AU795">
    <cfRule type="expression" dxfId="2787" priority="13671">
      <formula>IF(RIGHT(TEXT(AU795,"0.#"),1)=".",FALSE,TRUE)</formula>
    </cfRule>
    <cfRule type="expression" dxfId="2786" priority="13672">
      <formula>IF(RIGHT(TEXT(AU795,"0.#"),1)=".",TRUE,FALSE)</formula>
    </cfRule>
  </conditionalFormatting>
  <conditionalFormatting sqref="AU830 AU817 AU804">
    <cfRule type="expression" dxfId="2785" priority="13669">
      <formula>IF(RIGHT(TEXT(AU804,"0.#"),1)=".",FALSE,TRUE)</formula>
    </cfRule>
    <cfRule type="expression" dxfId="2784" priority="13670">
      <formula>IF(RIGHT(TEXT(AU804,"0.#"),1)=".",TRUE,FALSE)</formula>
    </cfRule>
  </conditionalFormatting>
  <conditionalFormatting sqref="AU822:AU829 AU820 AU809:AU816 AU807 AU796:AU803 AU794">
    <cfRule type="expression" dxfId="2783" priority="13667">
      <formula>IF(RIGHT(TEXT(AU794,"0.#"),1)=".",FALSE,TRUE)</formula>
    </cfRule>
    <cfRule type="expression" dxfId="2782" priority="13668">
      <formula>IF(RIGHT(TEXT(AU794,"0.#"),1)=".",TRUE,FALSE)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8:AO838">
    <cfRule type="expression" dxfId="2399" priority="2831">
      <formula>IF(AND(AL838&gt;=0, RIGHT(TEXT(AL838,"0.#"),1)&lt;&gt;"."),TRUE,FALSE)</formula>
    </cfRule>
    <cfRule type="expression" dxfId="2398" priority="2832">
      <formula>IF(AND(AL838&gt;=0, RIGHT(TEXT(AL838,"0.#"),1)="."),TRUE,FALSE)</formula>
    </cfRule>
    <cfRule type="expression" dxfId="2397" priority="2833">
      <formula>IF(AND(AL838&lt;0, RIGHT(TEXT(AL838,"0.#"),1)&lt;&gt;"."),TRUE,FALSE)</formula>
    </cfRule>
    <cfRule type="expression" dxfId="2396" priority="2834">
      <formula>IF(AND(AL838&lt;0, RIGHT(TEXT(AL838,"0.#"),1)="."),TRUE,FALSE)</formula>
    </cfRule>
  </conditionalFormatting>
  <conditionalFormatting sqref="Y838">
    <cfRule type="expression" dxfId="2395" priority="2829">
      <formula>IF(RIGHT(TEXT(Y838,"0.#"),1)=".",FALSE,TRUE)</formula>
    </cfRule>
    <cfRule type="expression" dxfId="2394" priority="2830">
      <formula>IF(RIGHT(TEXT(Y838,"0.#"),1)=".",TRUE,FALSE)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M120">
    <cfRule type="expression" dxfId="721" priority="21">
      <formula>IF(RIGHT(TEXT(AM120,"0.#"),1)=".",FALSE,TRUE)</formula>
    </cfRule>
    <cfRule type="expression" dxfId="720" priority="22">
      <formula>IF(RIGHT(TEXT(AM120,"0.#"),1)=".",TRUE,FALSE)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591</v>
      </c>
      <c r="H2" s="13" t="str">
        <f>IF(G2="","",F2)</f>
        <v>一般会計</v>
      </c>
      <c r="I2" s="13" t="str">
        <f>IF(H2="","",IF(I1&lt;&gt;"",CONCATENATE(I1,"、",H2),H2))</f>
        <v>一般会計</v>
      </c>
      <c r="K2" s="14" t="s">
        <v>221</v>
      </c>
      <c r="L2" s="15" t="s">
        <v>591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591</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2018-05-16T07:55:32Z</cp:lastPrinted>
  <dcterms:created xsi:type="dcterms:W3CDTF">2012-03-13T00:50:25Z</dcterms:created>
  <dcterms:modified xsi:type="dcterms:W3CDTF">2018-07-06T08:42:26Z</dcterms:modified>
</cp:coreProperties>
</file>