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870" yWindow="150" windowWidth="17715"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<sst xmlns="http://schemas.openxmlformats.org/spreadsheetml/2006/main" count="3136" uniqueCount="732">
  <si>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</si>
  <si>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</si>
  <si>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</si>
  <si>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</si>
  <si>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</si>
  <si>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</si>
  <si>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</si>
  <si>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</si>
  <si>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</si>
  <si>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</si>
  <si>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</si>
  <si>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</si>
  <si>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</si>
  <si>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</si>
  <si>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</si>
  <si>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</si>
  <si>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</si>
  <si>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</si>
  <si>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</si>
  <si>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</si>
  <si>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</si>
  <si>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</si>
  <si>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</si>
  <si>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</si>
  <si>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</si>
  <si>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</si>
  <si>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</si>
  <si>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</si>
  <si>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</si>
  <si>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</si>
  <si>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</si>
  <si>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</si>
  <si>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</si>
  <si>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</si>
  <si>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</si>
  <si>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</si>
  <si>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</si>
  <si>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</si>
  <si>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</si>
  <si>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</si>
  <si>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</si>
  <si>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</si>
  <si>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</si>
  <si>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</si>
  <si>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</si>
  <si>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</si>
  <si>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</si>
  <si>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</si>
  <si>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</si>
  <si>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</si>
  <si>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</si>
  <si>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</si>
  <si>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</si>
  <si>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</si>
  <si>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</si>
  <si>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</si>
  <si>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</si>
  <si>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</si>
  <si>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</si>
  <si>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</si>
  <si>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</si>
  <si>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</si>
  <si>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</si>
  <si>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</si>
  <si>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</si>
  <si>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</si>
  <si>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</si>
  <si>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</si>
  <si>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</si>
  <si>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</si>
  <si>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</si>
  <si>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</si>
  <si>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</si>
  <si>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</si>
  <si>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</si>
  <si>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</si>
  <si>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</si>
  <si>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</si>
  <si>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</si>
  <si>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</si>
  <si>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</si>
  <si>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</si>
  <si>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</si>
  <si>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</si>
  <si>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</si>
  <si>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</si>
  <si>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</si>
  <si>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</si>
  <si>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</si>
  <si>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</si>
  <si>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</si>
  <si>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</si>
  <si>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</si>
  <si>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</si>
  <si>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</si>
  <si>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</si>
  <si>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</si>
  <si>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</si>
  <si>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</si>
  <si>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</si>
  <si>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</si>
  <si>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</si>
  <si>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</si>
  <si>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</si>
  <si>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</si>
  <si>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</si>
  <si>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</si>
  <si>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</si>
  <si>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</si>
  <si>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</si>
  <si>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</si>
  <si>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</si>
  <si>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</si>
  <si>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</si>
  <si>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</si>
  <si>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</si>
  <si>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</si>
  <si>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</si>
  <si>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</si>
  <si>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</si>
  <si>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</si>
  <si>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</si>
  <si>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</si>
  <si>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</si>
  <si>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</si>
  <si>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</si>
  <si>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</si>
  <si>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</si>
  <si>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</si>
  <si>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</si>
  <si>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</si>
  <si>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</si>
  <si>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</si>
  <si>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</si>
  <si>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</si>
  <si>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</si>
  <si>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</si>
  <si>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</si>
  <si>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</si>
  <si>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</si>
  <si>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</si>
  <si>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</si>
  <si>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</si>
  <si>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</si>
  <si>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</si>
  <si>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</si>
  <si>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</si>
  <si>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</si>
  <si>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</si>
  <si>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</si>
  <si>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</si>
  <si>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</si>
  <si>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</si>
  <si>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</si>
  <si>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</si>
  <si>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</si>
  <si>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</si>
  <si>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</si>
  <si>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</si>
  <si>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</si>
  <si>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</si>
  <si>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</si>
  <si>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</si>
  <si>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</si>
  <si>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</si>
  <si>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</si>
  <si>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</si>
  <si>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</si>
  <si>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</si>
  <si>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</si>
  <si>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</si>
  <si>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</si>
  <si>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</si>
  <si>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</si>
  <si>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</si>
  <si>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</si>
  <si>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</si>
  <si>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</si>
  <si>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</si>
  <si>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</si>
  <si>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</si>
  <si>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</si>
  <si>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</si>
  <si>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</si>
  <si>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</si>
  <si>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</si>
  <si>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</si>
  <si>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</si>
  <si>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</si>
  <si>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</si>
  <si>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</si>
  <si>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</si>
  <si>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</si>
  <si>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</si>
  <si>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</si>
  <si>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</si>
  <si>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</si>
  <si>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</si>
  <si>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</si>
  <si>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</si>
  <si>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</si>
  <si>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</si>
  <si>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</si>
  <si>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</si>
  <si>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</si>
  <si>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</si>
  <si>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</si>
  <si>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</si>
  <si>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</si>
  <si>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</si>
  <si>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</si>
  <si>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</si>
  <si>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</si>
  <si>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</si>
  <si>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</si>
  <si>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</si>
  <si>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</si>
  <si>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</si>
  <si>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</si>
  <si>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</si>
  <si>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</si>
  <si>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</si>
  <si>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</si>
  <si>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</si>
  <si>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</si>
  <si>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</si>
  <si>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</si>
  <si>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</si>
  <si>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</si>
  <si>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</si>
  <si>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</si>
  <si>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</si>
  <si>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</si>
  <si>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</si>
  <si>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</si>
  <si>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</si>
  <si>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</si>
  <si>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</si>
  <si>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</si>
  <si>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</si>
  <si>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</si>
  <si>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</si>
  <si>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</si>
  <si>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</si>
  <si>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</si>
  <si>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</si>
  <si>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</si>
  <si>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</si>
  <si>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</si>
  <si>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</si>
  <si>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</si>
  <si>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</si>
  <si>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</si>
  <si>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</si>
  <si>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</si>
  <si>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</si>
  <si>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</si>
  <si>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</si>
  <si>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</si>
  <si>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</si>
  <si>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</si>
  <si>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</si>
  <si>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</si>
  <si>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</si>
  <si>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</si>
  <si>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</si>
  <si>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</si>
  <si>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</si>
  <si>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</si>
  <si>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</si>
  <si>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</si>
  <si>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</si>
  <si>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</si>
  <si>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</si>
  <si>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</si>
  <si>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</si>
  <si>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</si>
  <si>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</si>
  <si>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</si>
  <si>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</si>
  <si>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</si>
  <si>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</si>
  <si>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</si>
  <si>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</si>
  <si>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</si>
  <si>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</si>
  <si>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</si>
  <si>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</si>
  <si>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</si>
  <si>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</si>
  <si>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</si>
  <si>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</si>
  <si>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</si>
  <si>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</si>
  <si>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</si>
  <si>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</si>
  <si>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</si>
  <si>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</si>
  <si>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</si>
  <si>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</si>
  <si>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</si>
  <si>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</si>
  <si>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</si>
  <si>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</si>
  <si>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</si>
  <si>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</si>
  <si>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</si>
  <si>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</si>
  <si>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</si>
  <si>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</si>
  <si>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</si>
  <si>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</si>
  <si>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</si>
  <si>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</si>
  <si>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</si>
  <si>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</si>
  <si>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</si>
  <si>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</si>
  <si>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</si>
  <si>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</si>
  <si>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</si>
  <si>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</si>
  <si>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</si>
  <si>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</si>
  <si>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</si>
  <si>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</si>
  <si>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</si>
  <si>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</si>
  <si>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</si>
  <si>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</si>
  <si>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</si>
  <si>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</si>
  <si>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</si>
  <si>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</si>
  <si>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</si>
  <si>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</si>
  <si>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</si>
  <si>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</si>
  <si>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</si>
  <si>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</si>
  <si>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</si>
  <si>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</si>
  <si>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</si>
  <si>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</si>
  <si>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</si>
  <si>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</si>
  <si>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</si>
  <si>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</si>
  <si>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</si>
  <si>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</si>
  <si>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</si>
  <si>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</si>
  <si>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</si>
  <si>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</si>
  <si>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</si>
  <si>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</si>
  <si>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</si>
  <si>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</si>
  <si>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</si>
  <si>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</si>
  <si>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</si>
  <si>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</si>
  <si>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</si>
  <si>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</si>
  <si>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</si>
  <si>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</si>
  <si>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</si>
  <si>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</si>
  <si>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</si>
  <si>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</si>
  <si>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</si>
  <si>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</si>
  <si>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</si>
  <si>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</si>
  <si>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</si>
  <si>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</si>
  <si>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</si>
  <si>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</si>
  <si>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</si>
  <si>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</si>
  <si>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</si>
  <si>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</si>
  <si>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</si>
  <si>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</si>
  <si>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</si>
  <si>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</si>
  <si>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</si>
  <si>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</si>
  <si>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</si>
  <si>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</si>
  <si>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</si>
  <si>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</si>
  <si>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</si>
  <si>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</si>
  <si>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</si>
  <si>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</si>
  <si>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</si>
  <si>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</si>
  <si>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</si>
  <si>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</si>
  <si>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</si>
  <si>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</si>
  <si>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</si>
  <si>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</si>
  <si>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</si>
  <si>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</si>
  <si>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</si>
  <si>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</si>
  <si>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</si>
  <si>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</si>
  <si>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</si>
  <si>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</si>
  <si>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</si>
  <si>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</si>
  <si>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</si>
  <si>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</si>
  <si>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</si>
  <si>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</si>
  <si>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</si>
  <si>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</si>
  <si>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</si>
  <si>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</si>
  <si>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</si>
  <si>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</si>
  <si>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</si>
  <si>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</si>
  <si>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</si>
  <si>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</si>
  <si>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</si>
  <si>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</si>
  <si>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</si>
  <si>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</si>
  <si>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</si>
  <si>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</si>
  <si>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</si>
  <si>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</si>
  <si>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</si>
  <si>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</si>
  <si>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</si>
  <si>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</si>
  <si>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</si>
  <si>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</si>
  <si>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</si>
  <si>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</si>
  <si>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</si>
  <si>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</si>
  <si>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</si>
  <si>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</si>
  <si>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</si>
  <si>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</si>
  <si>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</si>
  <si>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</si>
  <si>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</si>
  <si>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</si>
  <si>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</si>
  <si>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</si>
  <si>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</si>
  <si>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</si>
  <si>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</si>
  <si>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</si>
  <si>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</si>
  <si>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</si>
  <si>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</si>
  <si>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</si>
  <si>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</si>
  <si>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</si>
  <si>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</si>
  <si>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</si>
  <si>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</si>
  <si>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</si>
  <si>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</si>
  <si>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</si>
  <si>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</si>
  <si>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</si>
  <si>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</si>
  <si>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</si>
  <si>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</si>
  <si>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</si>
  <si>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</si>
  <si>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</si>
  <si>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</si>
  <si>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</si>
  <si>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</si>
  <si>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</si>
  <si>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</si>
  <si>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</si>
  <si>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</si>
  <si>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</si>
  <si>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</si>
  <si>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</si>
  <si>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</si>
  <si>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</si>
  <si>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</si>
  <si>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</si>
  <si>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</si>
  <si>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</si>
  <si>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</si>
  <si>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</si>
  <si>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</si>
  <si>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</si>
  <si>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</si>
  <si>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</si>
  <si>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</si>
  <si>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</si>
  <si>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</si>
  <si>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</si>
  <si>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</si>
  <si>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</si>
  <si>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</si>
  <si>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</si>
  <si>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</si>
  <si>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</si>
  <si>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</si>
  <si>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</si>
  <si>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</si>
  <si>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</si>
  <si>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</si>
  <si>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</si>
  <si>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</si>
  <si>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</si>
  <si>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</si>
  <si>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</si>
  <si>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</si>
  <si>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</si>
  <si>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</si>
  <si>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</si>
  <si>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</si>
  <si>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</si>
  <si>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</si>
  <si>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</si>
  <si>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</si>
  <si>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</si>
  <si>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</si>
  <si>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</si>
  <si>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</si>
  <si>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</si>
  <si>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</si>
  <si>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</si>
  <si>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</si>
  <si>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</si>
  <si>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</si>
  <si>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</si>
  <si>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</si>
  <si>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</si>
  <si>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</si>
  <si>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</si>
  <si>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</si>
  <si>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</si>
  <si>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</si>
  <si>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</si>
  <si>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</si>
  <si>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t>
  </si>
  <si>
    <t>生活困窮者自立支援法（平成25年法律105号）第9条第1項</t>
    <rPh sb="0" eb="2">
      <t>セイカツ</t>
    </rPh>
    <rPh sb="2" eb="5">
      <t>コンキュウシャ</t>
    </rPh>
    <rPh sb="5" eb="7">
      <t>ジリツ</t>
    </rPh>
    <rPh sb="7" eb="10">
      <t>シエンホウ</t>
    </rPh>
    <rPh sb="11" eb="13">
      <t>ヘイセイ</t>
    </rPh>
    <rPh sb="15" eb="16">
      <t>ネン</t>
    </rPh>
    <rPh sb="16" eb="18">
      <t>ホウリツ</t>
    </rPh>
    <rPh sb="21" eb="22">
      <t>ゴウ</t>
    </rPh>
    <rPh sb="23" eb="24">
      <t>ダイ</t>
    </rPh>
    <rPh sb="25" eb="26">
      <t>ジョウ</t>
    </rPh>
    <rPh sb="26" eb="27">
      <t>ダイ</t>
    </rPh>
    <rPh sb="28" eb="29">
      <t>コウ</t>
    </rPh>
    <phoneticPr fontId="5"/>
  </si>
  <si>
    <t>－</t>
    <phoneticPr fontId="5"/>
  </si>
  <si>
    <t>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t>
    <rPh sb="0" eb="2">
      <t>セイカツ</t>
    </rPh>
    <rPh sb="2" eb="5">
      <t>コンキュウシャ</t>
    </rPh>
    <rPh sb="6" eb="7">
      <t>タイ</t>
    </rPh>
    <rPh sb="10" eb="11">
      <t>ダイ</t>
    </rPh>
    <rPh sb="23" eb="26">
      <t>ゼンコクテキ</t>
    </rPh>
    <rPh sb="27" eb="29">
      <t>カクジュウ</t>
    </rPh>
    <rPh sb="31" eb="34">
      <t>ホウカツテキ</t>
    </rPh>
    <rPh sb="35" eb="37">
      <t>シエン</t>
    </rPh>
    <rPh sb="37" eb="39">
      <t>タイケイ</t>
    </rPh>
    <rPh sb="40" eb="42">
      <t>コウチク</t>
    </rPh>
    <rPh sb="49" eb="51">
      <t>セイカツ</t>
    </rPh>
    <rPh sb="51" eb="54">
      <t>コンキュウシャ</t>
    </rPh>
    <rPh sb="55" eb="57">
      <t>ジリツ</t>
    </rPh>
    <rPh sb="58" eb="60">
      <t>ソクシン</t>
    </rPh>
    <rPh sb="61" eb="62">
      <t>オヨ</t>
    </rPh>
    <rPh sb="63" eb="64">
      <t>ヒ</t>
    </rPh>
    <rPh sb="64" eb="67">
      <t>ホゴシャ</t>
    </rPh>
    <rPh sb="68" eb="70">
      <t>シュウロウ</t>
    </rPh>
    <rPh sb="71" eb="73">
      <t>シエン</t>
    </rPh>
    <rPh sb="74" eb="75">
      <t>カン</t>
    </rPh>
    <rPh sb="77" eb="79">
      <t>モンダイ</t>
    </rPh>
    <rPh sb="83" eb="85">
      <t>ソウダン</t>
    </rPh>
    <rPh sb="86" eb="87">
      <t>オウ</t>
    </rPh>
    <rPh sb="89" eb="91">
      <t>ヒツヨウ</t>
    </rPh>
    <rPh sb="92" eb="94">
      <t>ジョウホウ</t>
    </rPh>
    <rPh sb="94" eb="96">
      <t>テイキョウ</t>
    </rPh>
    <rPh sb="96" eb="97">
      <t>オヨ</t>
    </rPh>
    <rPh sb="98" eb="100">
      <t>ジョゲン</t>
    </rPh>
    <rPh sb="101" eb="102">
      <t>オコナ</t>
    </rPh>
    <rPh sb="108" eb="110">
      <t>ジリツ</t>
    </rPh>
    <rPh sb="111" eb="113">
      <t>ソクシン</t>
    </rPh>
    <rPh sb="114" eb="115">
      <t>ハカ</t>
    </rPh>
    <phoneticPr fontId="5"/>
  </si>
  <si>
    <t>・自立相談支援事業　　　　　　　　　　　　　　　　　　　　　　　　　　　　　　　　　　　　　　　　　　　　　　　　　　　　　　　　　　　　　　　　　　　　　　　　　　　　　　　　　　　　　　　　　　　　　　　　　　　　　　　　生活困窮者の自立に向けた継続的な支援、地域ネットワークの強化などの地域づくりを実施　　　　　　　　　　　　　　　　　　　　　　　　　　　　　　　　　　　　　　　　　　　　　　　　　　　　・被保護者就労支援事業　　　　　　　　　　　　　　　　　　　　　　　　　　　　　　　　　　　　　　　　　　　　　　　　　　　　　　　　　　　　　　　　　　　　　　　　　　　　　　　　　　　　　　　　　　　　　　　　被保護者に対する就労支援や個別求人開拓、職場定着の支援を実施　　　　　　　　　　　　　　　　　　　　　　　　　　　　　　　　　　　　　　　　　　　　　　　　　　　　　　　　　　　　　　　　　　　・住居確保給付金　　　　　　　　　　　　　　　　　　　　　　　　　　　　　　　　　　　　　　　　　　　　　　　　　　　　　　　　　　　　　　　　　　　　　　　　　　　　　　　　　　　　　　　　　　　　　　　　離職等により経済的に困窮している者に対し、安定した住居の確保と自立を図るため給付金を支給　　　　　　　　　　　　　　　　　　　　　　　　　　　　　　　　　　　　　　　　　　　　　　　（負担金３／４）　　　</t>
    <rPh sb="1" eb="3">
      <t>ジリツ</t>
    </rPh>
    <rPh sb="3" eb="5">
      <t>ソウダン</t>
    </rPh>
    <rPh sb="5" eb="7">
      <t>シエン</t>
    </rPh>
    <rPh sb="7" eb="9">
      <t>ジギョウ</t>
    </rPh>
    <rPh sb="113" eb="115">
      <t>セイカツ</t>
    </rPh>
    <rPh sb="115" eb="118">
      <t>コンキュウシャ</t>
    </rPh>
    <rPh sb="119" eb="121">
      <t>ジリツ</t>
    </rPh>
    <rPh sb="122" eb="123">
      <t>ム</t>
    </rPh>
    <rPh sb="125" eb="128">
      <t>ケイゾクテキ</t>
    </rPh>
    <rPh sb="129" eb="131">
      <t>シエン</t>
    </rPh>
    <rPh sb="132" eb="134">
      <t>チイキ</t>
    </rPh>
    <rPh sb="141" eb="143">
      <t>キョウカ</t>
    </rPh>
    <rPh sb="146" eb="148">
      <t>チイキ</t>
    </rPh>
    <rPh sb="152" eb="154">
      <t>ジッシ</t>
    </rPh>
    <rPh sb="207" eb="208">
      <t>ヒ</t>
    </rPh>
    <rPh sb="208" eb="211">
      <t>ホゴシャ</t>
    </rPh>
    <rPh sb="211" eb="213">
      <t>シュウロウ</t>
    </rPh>
    <rPh sb="213" eb="215">
      <t>シエン</t>
    </rPh>
    <rPh sb="215" eb="217">
      <t>ジギョウ</t>
    </rPh>
    <rPh sb="313" eb="314">
      <t>ヒ</t>
    </rPh>
    <rPh sb="314" eb="317">
      <t>ホゴシャ</t>
    </rPh>
    <rPh sb="318" eb="319">
      <t>タイ</t>
    </rPh>
    <rPh sb="321" eb="323">
      <t>シュウロウ</t>
    </rPh>
    <rPh sb="323" eb="325">
      <t>シエン</t>
    </rPh>
    <rPh sb="326" eb="328">
      <t>コベツ</t>
    </rPh>
    <rPh sb="328" eb="330">
      <t>キュウジン</t>
    </rPh>
    <rPh sb="330" eb="332">
      <t>カイタク</t>
    </rPh>
    <rPh sb="333" eb="335">
      <t>ショクバ</t>
    </rPh>
    <rPh sb="335" eb="337">
      <t>テイチャク</t>
    </rPh>
    <rPh sb="338" eb="340">
      <t>シエン</t>
    </rPh>
    <rPh sb="341" eb="343">
      <t>ジッシ</t>
    </rPh>
    <rPh sb="411" eb="413">
      <t>ジュウキョ</t>
    </rPh>
    <rPh sb="413" eb="415">
      <t>カクホ</t>
    </rPh>
    <rPh sb="415" eb="418">
      <t>キュウフキン</t>
    </rPh>
    <rPh sb="514" eb="516">
      <t>リショク</t>
    </rPh>
    <rPh sb="516" eb="517">
      <t>ナド</t>
    </rPh>
    <rPh sb="520" eb="523">
      <t>ケイザイテキ</t>
    </rPh>
    <rPh sb="524" eb="526">
      <t>コンキュウ</t>
    </rPh>
    <rPh sb="530" eb="531">
      <t>モノ</t>
    </rPh>
    <rPh sb="532" eb="533">
      <t>タイ</t>
    </rPh>
    <rPh sb="535" eb="537">
      <t>アンテイ</t>
    </rPh>
    <rPh sb="539" eb="541">
      <t>ジュウキョ</t>
    </rPh>
    <rPh sb="542" eb="544">
      <t>カクホ</t>
    </rPh>
    <rPh sb="545" eb="547">
      <t>ジリツ</t>
    </rPh>
    <rPh sb="548" eb="549">
      <t>ハカ</t>
    </rPh>
    <rPh sb="552" eb="555">
      <t>キュウフキン</t>
    </rPh>
    <rPh sb="556" eb="558">
      <t>シキュウ</t>
    </rPh>
    <rPh sb="606" eb="609">
      <t>フタンキン</t>
    </rPh>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</si>
  <si>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</si>
  <si>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</si>
  <si>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生活困窮者自立支援制度における支援状況調査</t>
    <rPh sb="0" eb="2">
      <t>セイカツ</t>
    </rPh>
    <rPh sb="2" eb="5">
      <t>コンキュウシャ</t>
    </rPh>
    <rPh sb="5" eb="7">
      <t>ジリツ</t>
    </rPh>
    <rPh sb="7" eb="9">
      <t>シエン</t>
    </rPh>
    <rPh sb="9" eb="11">
      <t>セイド</t>
    </rPh>
    <rPh sb="15" eb="17">
      <t>シエン</t>
    </rPh>
    <rPh sb="17" eb="19">
      <t>ジョウキョウ</t>
    </rPh>
    <rPh sb="19" eb="21">
      <t>チョウサ</t>
    </rPh>
    <phoneticPr fontId="5"/>
  </si>
  <si>
    <t>自立相談支援事業利用者のうち就労・増収した者の割合（％）</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phoneticPr fontId="5"/>
  </si>
  <si>
    <t>％</t>
    <phoneticPr fontId="5"/>
  </si>
  <si>
    <t>｢就労支援事業による就労・増収者数｣の成果実績が、前年度を超えること。</t>
    <rPh sb="1" eb="3">
      <t>シュウロウ</t>
    </rPh>
    <rPh sb="3" eb="5">
      <t>シエン</t>
    </rPh>
    <rPh sb="5" eb="7">
      <t>ジギョウ</t>
    </rPh>
    <rPh sb="10" eb="12">
      <t>シュウロウ</t>
    </rPh>
    <rPh sb="13" eb="15">
      <t>ゾウシュウ</t>
    </rPh>
    <rPh sb="15" eb="16">
      <t>シャ</t>
    </rPh>
    <rPh sb="16" eb="17">
      <t>スウ</t>
    </rPh>
    <rPh sb="19" eb="21">
      <t>セイカ</t>
    </rPh>
    <rPh sb="21" eb="23">
      <t>ジッセキ</t>
    </rPh>
    <rPh sb="25" eb="28">
      <t>ゼンネンド</t>
    </rPh>
    <rPh sb="29" eb="30">
      <t>コ</t>
    </rPh>
    <phoneticPr fontId="5"/>
  </si>
  <si>
    <t>就労支援事業による就労・増収者数</t>
    <rPh sb="0" eb="2">
      <t>シュウロウ</t>
    </rPh>
    <rPh sb="2" eb="4">
      <t>シエン</t>
    </rPh>
    <rPh sb="4" eb="6">
      <t>ジギョウ</t>
    </rPh>
    <rPh sb="9" eb="11">
      <t>シュウロウ</t>
    </rPh>
    <rPh sb="12" eb="14">
      <t>ゾウシュウ</t>
    </rPh>
    <rPh sb="14" eb="15">
      <t>シャ</t>
    </rPh>
    <rPh sb="15" eb="16">
      <t>スウ</t>
    </rPh>
    <phoneticPr fontId="5"/>
  </si>
  <si>
    <t>人</t>
    <rPh sb="0" eb="1">
      <t>ニン</t>
    </rPh>
    <phoneticPr fontId="5"/>
  </si>
  <si>
    <t>保護課調べ</t>
    <rPh sb="0" eb="3">
      <t>ホゴカ</t>
    </rPh>
    <rPh sb="3" eb="4">
      <t>シラ</t>
    </rPh>
    <phoneticPr fontId="5"/>
  </si>
  <si>
    <t>-</t>
    <phoneticPr fontId="5"/>
  </si>
  <si>
    <t>住居確保給付金受給中に常用就職した者の割合を前年度末時点比で増加させる。</t>
    <rPh sb="0" eb="2">
      <t>ジュウキョ</t>
    </rPh>
    <rPh sb="2" eb="4">
      <t>カクホ</t>
    </rPh>
    <rPh sb="4" eb="7">
      <t>キュウフキン</t>
    </rPh>
    <rPh sb="7" eb="9">
      <t>ジュキュウ</t>
    </rPh>
    <rPh sb="9" eb="10">
      <t>チュウ</t>
    </rPh>
    <rPh sb="11" eb="13">
      <t>ジョウヨウ</t>
    </rPh>
    <rPh sb="13" eb="15">
      <t>シュウショク</t>
    </rPh>
    <rPh sb="17" eb="18">
      <t>モノ</t>
    </rPh>
    <rPh sb="19" eb="21">
      <t>ワリアイ</t>
    </rPh>
    <rPh sb="22" eb="25">
      <t>ゼンネンド</t>
    </rPh>
    <rPh sb="25" eb="26">
      <t>マツ</t>
    </rPh>
    <rPh sb="26" eb="28">
      <t>ジテン</t>
    </rPh>
    <rPh sb="28" eb="29">
      <t>ヒ</t>
    </rPh>
    <rPh sb="30" eb="32">
      <t>ゾウカ</t>
    </rPh>
    <phoneticPr fontId="5"/>
  </si>
  <si>
    <t>住居確保給付金受給中に常用就職した者の割合（％）</t>
    <rPh sb="0" eb="2">
      <t>ジュウキョ</t>
    </rPh>
    <rPh sb="2" eb="4">
      <t>カクホ</t>
    </rPh>
    <rPh sb="4" eb="7">
      <t>キュウフキン</t>
    </rPh>
    <rPh sb="7" eb="9">
      <t>ジュキュウ</t>
    </rPh>
    <rPh sb="9" eb="10">
      <t>チュウ</t>
    </rPh>
    <rPh sb="11" eb="13">
      <t>ジョウヨウ</t>
    </rPh>
    <rPh sb="13" eb="15">
      <t>シュウショク</t>
    </rPh>
    <rPh sb="17" eb="18">
      <t>モノ</t>
    </rPh>
    <rPh sb="19" eb="21">
      <t>ワリアイ</t>
    </rPh>
    <phoneticPr fontId="5"/>
  </si>
  <si>
    <t>住居確保給付金の支給に関する調査</t>
    <rPh sb="0" eb="2">
      <t>ジュウキョ</t>
    </rPh>
    <rPh sb="2" eb="4">
      <t>カクホ</t>
    </rPh>
    <rPh sb="4" eb="7">
      <t>キュウフキン</t>
    </rPh>
    <rPh sb="8" eb="10">
      <t>シキュウ</t>
    </rPh>
    <rPh sb="11" eb="12">
      <t>カン</t>
    </rPh>
    <rPh sb="14" eb="16">
      <t>チョウサ</t>
    </rPh>
    <phoneticPr fontId="5"/>
  </si>
  <si>
    <t>自立相談支援事業相談受付件数</t>
    <rPh sb="0" eb="2">
      <t>ジリツ</t>
    </rPh>
    <rPh sb="2" eb="4">
      <t>ソウダン</t>
    </rPh>
    <rPh sb="4" eb="6">
      <t>シエン</t>
    </rPh>
    <rPh sb="6" eb="8">
      <t>ジギョウ</t>
    </rPh>
    <rPh sb="8" eb="10">
      <t>ソウダン</t>
    </rPh>
    <rPh sb="10" eb="12">
      <t>ウケツケ</t>
    </rPh>
    <rPh sb="12" eb="14">
      <t>ケンスウ</t>
    </rPh>
    <phoneticPr fontId="5"/>
  </si>
  <si>
    <t>住宅確保給付金新規支給決定件数</t>
    <rPh sb="0" eb="2">
      <t>ジュウタク</t>
    </rPh>
    <rPh sb="2" eb="4">
      <t>カクホ</t>
    </rPh>
    <rPh sb="4" eb="7">
      <t>キュウフキン</t>
    </rPh>
    <rPh sb="7" eb="9">
      <t>シンキ</t>
    </rPh>
    <rPh sb="9" eb="11">
      <t>シキュウ</t>
    </rPh>
    <rPh sb="11" eb="13">
      <t>ケッテイ</t>
    </rPh>
    <rPh sb="13" eb="15">
      <t>ケンスウ</t>
    </rPh>
    <phoneticPr fontId="5"/>
  </si>
  <si>
    <t>就労支援員数</t>
    <rPh sb="0" eb="2">
      <t>シュウロウ</t>
    </rPh>
    <rPh sb="2" eb="5">
      <t>シエンイン</t>
    </rPh>
    <rPh sb="5" eb="6">
      <t>スウ</t>
    </rPh>
    <phoneticPr fontId="5"/>
  </si>
  <si>
    <t>件</t>
    <rPh sb="0" eb="1">
      <t>ケン</t>
    </rPh>
    <phoneticPr fontId="5"/>
  </si>
  <si>
    <t>-</t>
    <phoneticPr fontId="5"/>
  </si>
  <si>
    <t>円＝X／Y　　　　　　　　　　　　　　　　　　　　　　　　　　　　　　　X：｢予算額｣　　　　　　　　　　　　　　　　　　　　　　　　　　　　　　Y：｢自立相談支援事業相談受付件数｣　　　　　　　　　　　　　　</t>
    <rPh sb="0" eb="1">
      <t>エン</t>
    </rPh>
    <rPh sb="39" eb="42">
      <t>ヨサンガク</t>
    </rPh>
    <rPh sb="76" eb="78">
      <t>ジリツ</t>
    </rPh>
    <rPh sb="78" eb="80">
      <t>ソウダン</t>
    </rPh>
    <rPh sb="80" eb="82">
      <t>シエン</t>
    </rPh>
    <rPh sb="82" eb="84">
      <t>ジギョウ</t>
    </rPh>
    <rPh sb="84" eb="86">
      <t>ソウダン</t>
    </rPh>
    <rPh sb="86" eb="88">
      <t>ウケツケ</t>
    </rPh>
    <rPh sb="88" eb="90">
      <t>ケンスウ</t>
    </rPh>
    <phoneticPr fontId="5"/>
  </si>
  <si>
    <t>円＝X／Y　　　　　　　　　　　　　　　　　　　　　　　　　　　　　　　X：｢予算額｣　　　　　　　　　　　　　　　　　　　　　　　　　　　　　　Y：｢就労支援員数｣　　　　　　　　　　　　　　</t>
    <rPh sb="0" eb="1">
      <t>エン</t>
    </rPh>
    <rPh sb="39" eb="42">
      <t>ヨサンガク</t>
    </rPh>
    <rPh sb="76" eb="78">
      <t>シュウロウ</t>
    </rPh>
    <rPh sb="78" eb="81">
      <t>シエンイン</t>
    </rPh>
    <rPh sb="81" eb="82">
      <t>スウ</t>
    </rPh>
    <phoneticPr fontId="5"/>
  </si>
  <si>
    <t>住居確保給付金支給上限額（東京23区内の場合）　　　　　　　53,700（円／月）　　　　　　　　　　　　　　</t>
    <rPh sb="0" eb="2">
      <t>ジュウキョ</t>
    </rPh>
    <rPh sb="2" eb="4">
      <t>カクホ</t>
    </rPh>
    <rPh sb="4" eb="7">
      <t>キュウフキン</t>
    </rPh>
    <rPh sb="7" eb="9">
      <t>シキュウ</t>
    </rPh>
    <rPh sb="9" eb="12">
      <t>ジョウゲンガク</t>
    </rPh>
    <rPh sb="13" eb="15">
      <t>トウキョウ</t>
    </rPh>
    <rPh sb="17" eb="18">
      <t>ク</t>
    </rPh>
    <rPh sb="18" eb="19">
      <t>ナイ</t>
    </rPh>
    <rPh sb="20" eb="22">
      <t>バアイ</t>
    </rPh>
    <rPh sb="37" eb="38">
      <t>エン</t>
    </rPh>
    <rPh sb="39" eb="40">
      <t>ツキ</t>
    </rPh>
    <phoneticPr fontId="5"/>
  </si>
  <si>
    <t>円</t>
    <rPh sb="0" eb="1">
      <t>エン</t>
    </rPh>
    <phoneticPr fontId="5"/>
  </si>
  <si>
    <t>53,700</t>
    <phoneticPr fontId="5"/>
  </si>
  <si>
    <t>自立相談支援事業における生活困窮者の年間新規相談件数</t>
    <rPh sb="0" eb="2">
      <t>ジリツ</t>
    </rPh>
    <rPh sb="2" eb="4">
      <t>ソウダン</t>
    </rPh>
    <rPh sb="4" eb="6">
      <t>シエン</t>
    </rPh>
    <rPh sb="6" eb="8">
      <t>ジギョウ</t>
    </rPh>
    <rPh sb="12" eb="14">
      <t>セイカツ</t>
    </rPh>
    <rPh sb="14" eb="17">
      <t>コンキュウシャ</t>
    </rPh>
    <rPh sb="18" eb="20">
      <t>ネンカン</t>
    </rPh>
    <rPh sb="20" eb="22">
      <t>シンキ</t>
    </rPh>
    <rPh sb="22" eb="24">
      <t>ソウダン</t>
    </rPh>
    <rPh sb="24" eb="26">
      <t>ケンスウ</t>
    </rPh>
    <phoneticPr fontId="5"/>
  </si>
  <si>
    <t>自立生活のためのプラン作成件数　　　　　　　　　　　　　　　　　　　【AP改革項目関連：社会保障分野㊸】　　　　　　　　　　　　　　　【APのKPI】</t>
    <rPh sb="0" eb="2">
      <t>ジリツ</t>
    </rPh>
    <rPh sb="2" eb="4">
      <t>セイカツ</t>
    </rPh>
    <rPh sb="11" eb="13">
      <t>サクセイ</t>
    </rPh>
    <rPh sb="13" eb="15">
      <t>ケンスウ</t>
    </rPh>
    <rPh sb="37" eb="39">
      <t>カイカク</t>
    </rPh>
    <rPh sb="39" eb="41">
      <t>コウモク</t>
    </rPh>
    <rPh sb="41" eb="43">
      <t>カンレン</t>
    </rPh>
    <rPh sb="44" eb="46">
      <t>シャカイ</t>
    </rPh>
    <rPh sb="46" eb="48">
      <t>ホショウ</t>
    </rPh>
    <rPh sb="48" eb="50">
      <t>ブンヤ</t>
    </rPh>
    <phoneticPr fontId="5"/>
  </si>
  <si>
    <t>自立生活のためのプランに就労支援が盛り込まれた対象者数　【AP改革項目関連：社会保障分野㊸】　　　　　　　　　　　　　　　【APのKPI】</t>
    <rPh sb="0" eb="2">
      <t>ジリツ</t>
    </rPh>
    <rPh sb="2" eb="4">
      <t>セイカツ</t>
    </rPh>
    <rPh sb="12" eb="14">
      <t>シュウロウ</t>
    </rPh>
    <rPh sb="14" eb="16">
      <t>シエン</t>
    </rPh>
    <rPh sb="17" eb="18">
      <t>モ</t>
    </rPh>
    <rPh sb="19" eb="20">
      <t>コ</t>
    </rPh>
    <rPh sb="23" eb="26">
      <t>タイショウシャ</t>
    </rPh>
    <rPh sb="26" eb="27">
      <t>スウ</t>
    </rPh>
    <rPh sb="31" eb="33">
      <t>カイカク</t>
    </rPh>
    <rPh sb="33" eb="35">
      <t>コウモク</t>
    </rPh>
    <rPh sb="35" eb="37">
      <t>カンレン</t>
    </rPh>
    <rPh sb="38" eb="40">
      <t>シャカイ</t>
    </rPh>
    <rPh sb="40" eb="42">
      <t>ホショウ</t>
    </rPh>
    <rPh sb="42" eb="44">
      <t>ブンヤ</t>
    </rPh>
    <phoneticPr fontId="5"/>
  </si>
  <si>
    <t>住居確保給付金受給中に常用就職した者の割合
※平成21年10月より住宅手当
※平成25年度より住宅支援給付金
※平成27年度より住居確保給付金</t>
    <phoneticPr fontId="5"/>
  </si>
  <si>
    <t>被保護者就労支援事業等の参加率
【AP改革項目関連：社会保障分野㊵】
【APのKPI】</t>
    <phoneticPr fontId="5"/>
  </si>
  <si>
    <t>％</t>
    <phoneticPr fontId="5"/>
  </si>
  <si>
    <t>％</t>
    <phoneticPr fontId="5"/>
  </si>
  <si>
    <t>生活困窮者を受け止め、包括的な支援を実施する役割を担う本事業が着実に推進されることにより、各ＫＰＩの推移に寄与する。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50" eb="52">
      <t>スイイ</t>
    </rPh>
    <rPh sb="53" eb="55">
      <t>キヨ</t>
    </rPh>
    <phoneticPr fontId="5"/>
  </si>
  <si>
    <t>㊸生活困窮者自立支援制度の着実な推進</t>
    <phoneticPr fontId="5"/>
  </si>
  <si>
    <t>自立相談支援事業における生活困窮者の年間新規相談件数【2018年度までに40万件】
※本制度は2015年４月に施行されたものであるため、施行状況を踏まえてKPIについて2016年度に再検討</t>
    <phoneticPr fontId="5"/>
  </si>
  <si>
    <t>-</t>
    <phoneticPr fontId="5"/>
  </si>
  <si>
    <t>自立生活のためのプラン作成件数【2018年度までに年間新規相談件数の50％】</t>
    <rPh sb="0" eb="2">
      <t>ジリツ</t>
    </rPh>
    <rPh sb="2" eb="4">
      <t>セイカツ</t>
    </rPh>
    <rPh sb="11" eb="13">
      <t>サクセイ</t>
    </rPh>
    <rPh sb="13" eb="15">
      <t>ケンスウ</t>
    </rPh>
    <rPh sb="20" eb="22">
      <t>ネンド</t>
    </rPh>
    <rPh sb="25" eb="27">
      <t>ネンカン</t>
    </rPh>
    <rPh sb="27" eb="29">
      <t>シンキ</t>
    </rPh>
    <rPh sb="29" eb="31">
      <t>ソウダン</t>
    </rPh>
    <rPh sb="31" eb="33">
      <t>ケンスウ</t>
    </rPh>
    <phoneticPr fontId="5"/>
  </si>
  <si>
    <t>自立のためのプランに就労支援が盛り込まれた対象者数【2018年度までにプラン作成件数の60％】</t>
    <rPh sb="0" eb="2">
      <t>ジリツ</t>
    </rPh>
    <rPh sb="10" eb="12">
      <t>シュウロウ</t>
    </rPh>
    <rPh sb="12" eb="14">
      <t>シエン</t>
    </rPh>
    <rPh sb="15" eb="16">
      <t>モ</t>
    </rPh>
    <rPh sb="17" eb="18">
      <t>コ</t>
    </rPh>
    <rPh sb="21" eb="24">
      <t>タイショウシャ</t>
    </rPh>
    <rPh sb="24" eb="25">
      <t>スウ</t>
    </rPh>
    <rPh sb="38" eb="40">
      <t>サクセイ</t>
    </rPh>
    <phoneticPr fontId="5"/>
  </si>
  <si>
    <t>就労支援事業等の参加率</t>
    <rPh sb="0" eb="2">
      <t>シュウロウ</t>
    </rPh>
    <rPh sb="2" eb="4">
      <t>シエン</t>
    </rPh>
    <rPh sb="4" eb="7">
      <t>ジギョウナド</t>
    </rPh>
    <rPh sb="8" eb="11">
      <t>サンカリツ</t>
    </rPh>
    <phoneticPr fontId="5"/>
  </si>
  <si>
    <t>％</t>
    <phoneticPr fontId="5"/>
  </si>
  <si>
    <t>就労支援プラン対象者のうち、就労した者及び就労による収入が増加した者の割合【2018年度までに45％】</t>
    <rPh sb="0" eb="2">
      <t>シュウロウ</t>
    </rPh>
    <rPh sb="2" eb="4">
      <t>シエン</t>
    </rPh>
    <rPh sb="7" eb="10">
      <t>タイショウシャ</t>
    </rPh>
    <rPh sb="14" eb="16">
      <t>シュウロウ</t>
    </rPh>
    <rPh sb="18" eb="19">
      <t>モノ</t>
    </rPh>
    <rPh sb="19" eb="20">
      <t>オヨ</t>
    </rPh>
    <rPh sb="21" eb="23">
      <t>シュウロウ</t>
    </rPh>
    <rPh sb="26" eb="28">
      <t>シュウニュウ</t>
    </rPh>
    <rPh sb="29" eb="31">
      <t>ゾウカ</t>
    </rPh>
    <rPh sb="33" eb="34">
      <t>モノ</t>
    </rPh>
    <rPh sb="35" eb="37">
      <t>ワリアイ</t>
    </rPh>
    <rPh sb="42" eb="44">
      <t>ネンド</t>
    </rPh>
    <phoneticPr fontId="5"/>
  </si>
  <si>
    <t>％</t>
    <phoneticPr fontId="5"/>
  </si>
  <si>
    <t>就労支援事業等に参加した者のうち、就労した者及び就労による収入が増加した者の割合</t>
    <rPh sb="0" eb="2">
      <t>シュウロウ</t>
    </rPh>
    <rPh sb="2" eb="4">
      <t>シエン</t>
    </rPh>
    <rPh sb="4" eb="6">
      <t>ジギョウ</t>
    </rPh>
    <rPh sb="6" eb="7">
      <t>ナド</t>
    </rPh>
    <rPh sb="8" eb="10">
      <t>サンカ</t>
    </rPh>
    <rPh sb="12" eb="13">
      <t>モノ</t>
    </rPh>
    <rPh sb="17" eb="19">
      <t>シュウロウ</t>
    </rPh>
    <rPh sb="21" eb="22">
      <t>モノ</t>
    </rPh>
    <rPh sb="22" eb="23">
      <t>オヨ</t>
    </rPh>
    <rPh sb="24" eb="26">
      <t>シュウロウ</t>
    </rPh>
    <rPh sb="29" eb="31">
      <t>シュウニュウ</t>
    </rPh>
    <rPh sb="32" eb="34">
      <t>ゾウカ</t>
    </rPh>
    <rPh sb="36" eb="37">
      <t>モノ</t>
    </rPh>
    <rPh sb="38" eb="40">
      <t>ワリアイ</t>
    </rPh>
    <phoneticPr fontId="5"/>
  </si>
  <si>
    <t>｢その他の世帯｣の就労率（就労者のいる世帯の割合）</t>
    <rPh sb="3" eb="4">
      <t>ホカ</t>
    </rPh>
    <rPh sb="5" eb="7">
      <t>セタイ</t>
    </rPh>
    <rPh sb="9" eb="11">
      <t>シュウロウ</t>
    </rPh>
    <rPh sb="11" eb="12">
      <t>リツ</t>
    </rPh>
    <rPh sb="13" eb="15">
      <t>シュウロウ</t>
    </rPh>
    <rPh sb="15" eb="16">
      <t>シャ</t>
    </rPh>
    <rPh sb="19" eb="21">
      <t>セタイ</t>
    </rPh>
    <rPh sb="22" eb="24">
      <t>ワリアイ</t>
    </rPh>
    <phoneticPr fontId="5"/>
  </si>
  <si>
    <t>-</t>
    <phoneticPr fontId="5"/>
  </si>
  <si>
    <t>生活困窮者を受け止め、包括的な支援を実施する役割を担う本事業が着実に推進されることにより、各測定指標の推移に寄与する。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46" eb="48">
      <t>ソクテイ</t>
    </rPh>
    <rPh sb="48" eb="50">
      <t>シヒョウ</t>
    </rPh>
    <rPh sb="51" eb="53">
      <t>スイイ</t>
    </rPh>
    <rPh sb="54" eb="56">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</si>
  <si>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</si>
  <si>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</si>
  <si>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</si>
  <si>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</si>
  <si>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</si>
  <si>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</si>
  <si>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</si>
  <si>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</si>
  <si>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</si>
  <si>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生活困窮者就労準備支援事業費等補助金</t>
    <rPh sb="0" eb="2">
      <t>セイカツ</t>
    </rPh>
    <rPh sb="2" eb="5">
      <t>コンキュウシャ</t>
    </rPh>
    <rPh sb="5" eb="7">
      <t>シュウロウ</t>
    </rPh>
    <rPh sb="7" eb="9">
      <t>ジュンビ</t>
    </rPh>
    <rPh sb="9" eb="11">
      <t>シエン</t>
    </rPh>
    <rPh sb="11" eb="15">
      <t>ジギョウヒナド</t>
    </rPh>
    <rPh sb="15" eb="18">
      <t>ホジョキン</t>
    </rPh>
    <phoneticPr fontId="5"/>
  </si>
  <si>
    <t>－</t>
    <phoneticPr fontId="5"/>
  </si>
  <si>
    <t>－</t>
    <phoneticPr fontId="5"/>
  </si>
  <si>
    <t>新27-0039</t>
    <rPh sb="0" eb="1">
      <t>シン</t>
    </rPh>
    <phoneticPr fontId="5"/>
  </si>
  <si>
    <t>679</t>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</si>
  <si>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</si>
  <si>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</si>
  <si>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</si>
  <si>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</si>
  <si>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</si>
  <si>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</si>
  <si>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</si>
  <si>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</si>
  <si>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</si>
  <si>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</si>
  <si>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</si>
  <si>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t>
    <phoneticPr fontId="5"/>
  </si>
  <si>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</si>
  <si>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大阪市</t>
    <rPh sb="0" eb="3">
      <t>オオサカシ</t>
    </rPh>
    <phoneticPr fontId="5"/>
  </si>
  <si>
    <t>横浜市</t>
    <rPh sb="0" eb="3">
      <t>ヨコハマシ</t>
    </rPh>
    <phoneticPr fontId="5"/>
  </si>
  <si>
    <t>名古屋市</t>
    <rPh sb="0" eb="4">
      <t>ナゴヤシ</t>
    </rPh>
    <phoneticPr fontId="5"/>
  </si>
  <si>
    <t>川崎市</t>
    <rPh sb="0" eb="3">
      <t>カワサキシ</t>
    </rPh>
    <phoneticPr fontId="5"/>
  </si>
  <si>
    <t>東京都</t>
    <rPh sb="0" eb="3">
      <t>トウキョウト</t>
    </rPh>
    <phoneticPr fontId="5"/>
  </si>
  <si>
    <t>福岡市</t>
    <rPh sb="0" eb="3">
      <t>フクオカシ</t>
    </rPh>
    <phoneticPr fontId="5"/>
  </si>
  <si>
    <t>神戸市</t>
    <rPh sb="0" eb="3">
      <t>コウベシ</t>
    </rPh>
    <phoneticPr fontId="5"/>
  </si>
  <si>
    <t>京都市</t>
    <rPh sb="0" eb="3">
      <t>キョウトシ</t>
    </rPh>
    <phoneticPr fontId="5"/>
  </si>
  <si>
    <t>札幌市</t>
    <rPh sb="0" eb="3">
      <t>サッポロシ</t>
    </rPh>
    <phoneticPr fontId="5"/>
  </si>
  <si>
    <t>千葉市</t>
    <rPh sb="0" eb="3">
      <t>チバシ</t>
    </rPh>
    <phoneticPr fontId="5"/>
  </si>
  <si>
    <t>A.大阪市</t>
    <rPh sb="2" eb="5">
      <t>オオサカシ</t>
    </rPh>
    <phoneticPr fontId="5"/>
  </si>
  <si>
    <t>報酬</t>
    <rPh sb="0" eb="2">
      <t>ホウシュウ</t>
    </rPh>
    <phoneticPr fontId="5"/>
  </si>
  <si>
    <t>委託料</t>
    <rPh sb="0" eb="3">
      <t>イタクリョウ</t>
    </rPh>
    <phoneticPr fontId="5"/>
  </si>
  <si>
    <t>負担金</t>
    <rPh sb="0" eb="3">
      <t>フタンキン</t>
    </rPh>
    <phoneticPr fontId="5"/>
  </si>
  <si>
    <t>需用費</t>
    <rPh sb="0" eb="3">
      <t>ジュヨウヒ</t>
    </rPh>
    <phoneticPr fontId="5"/>
  </si>
  <si>
    <t>賃金</t>
    <rPh sb="0" eb="2">
      <t>チンギン</t>
    </rPh>
    <phoneticPr fontId="5"/>
  </si>
  <si>
    <t>報償費</t>
    <rPh sb="0" eb="3">
      <t>ホウショウヒ</t>
    </rPh>
    <phoneticPr fontId="5"/>
  </si>
  <si>
    <t>旅費</t>
    <rPh sb="0" eb="2">
      <t>リョヒ</t>
    </rPh>
    <phoneticPr fontId="5"/>
  </si>
  <si>
    <t>生活困窮者自立相談支援等に係る委託料</t>
    <rPh sb="0" eb="2">
      <t>セイカツ</t>
    </rPh>
    <rPh sb="2" eb="5">
      <t>コンキュウシャ</t>
    </rPh>
    <rPh sb="5" eb="7">
      <t>ジリツ</t>
    </rPh>
    <rPh sb="7" eb="9">
      <t>ソウダン</t>
    </rPh>
    <rPh sb="9" eb="12">
      <t>シエンナド</t>
    </rPh>
    <rPh sb="13" eb="14">
      <t>カカ</t>
    </rPh>
    <rPh sb="15" eb="18">
      <t>イタクリョウ</t>
    </rPh>
    <phoneticPr fontId="5"/>
  </si>
  <si>
    <t>生活困窮者自立相談支援等に係る報酬</t>
    <rPh sb="0" eb="2">
      <t>セイカツ</t>
    </rPh>
    <rPh sb="2" eb="5">
      <t>コンキュウシャ</t>
    </rPh>
    <rPh sb="5" eb="7">
      <t>ジリツ</t>
    </rPh>
    <rPh sb="7" eb="9">
      <t>ソウダン</t>
    </rPh>
    <rPh sb="9" eb="12">
      <t>シエンナド</t>
    </rPh>
    <rPh sb="13" eb="14">
      <t>カカ</t>
    </rPh>
    <rPh sb="15" eb="17">
      <t>ホウシュウ</t>
    </rPh>
    <phoneticPr fontId="5"/>
  </si>
  <si>
    <t>生活困窮者自立相談支援等に係る負担金</t>
    <rPh sb="0" eb="2">
      <t>セイカツ</t>
    </rPh>
    <rPh sb="2" eb="5">
      <t>コンキュウシャ</t>
    </rPh>
    <rPh sb="5" eb="7">
      <t>ジリツ</t>
    </rPh>
    <rPh sb="7" eb="9">
      <t>ソウダン</t>
    </rPh>
    <rPh sb="9" eb="12">
      <t>シエンナド</t>
    </rPh>
    <rPh sb="13" eb="14">
      <t>カカ</t>
    </rPh>
    <rPh sb="15" eb="18">
      <t>フタンキン</t>
    </rPh>
    <phoneticPr fontId="5"/>
  </si>
  <si>
    <t>生活困窮者自立相談支援等に係る需用費</t>
    <rPh sb="0" eb="2">
      <t>セイカツ</t>
    </rPh>
    <rPh sb="2" eb="5">
      <t>コンキュウシャ</t>
    </rPh>
    <rPh sb="5" eb="7">
      <t>ジリツ</t>
    </rPh>
    <rPh sb="7" eb="9">
      <t>ソウダン</t>
    </rPh>
    <rPh sb="9" eb="12">
      <t>シエンナド</t>
    </rPh>
    <rPh sb="13" eb="14">
      <t>カカ</t>
    </rPh>
    <rPh sb="15" eb="18">
      <t>ジュヨウヒ</t>
    </rPh>
    <phoneticPr fontId="5"/>
  </si>
  <si>
    <t>生活困窮者自立相談支援等に係る賃金</t>
    <rPh sb="0" eb="2">
      <t>セイカツ</t>
    </rPh>
    <rPh sb="2" eb="5">
      <t>コンキュウシャ</t>
    </rPh>
    <rPh sb="5" eb="7">
      <t>ジリツ</t>
    </rPh>
    <rPh sb="7" eb="9">
      <t>ソウダン</t>
    </rPh>
    <rPh sb="9" eb="12">
      <t>シエンナド</t>
    </rPh>
    <rPh sb="13" eb="14">
      <t>カカ</t>
    </rPh>
    <rPh sb="15" eb="17">
      <t>チンギン</t>
    </rPh>
    <phoneticPr fontId="5"/>
  </si>
  <si>
    <t>生活困窮者自立相談支援等に係る報償費</t>
    <rPh sb="0" eb="2">
      <t>セイカツ</t>
    </rPh>
    <rPh sb="2" eb="5">
      <t>コンキュウシャ</t>
    </rPh>
    <rPh sb="5" eb="7">
      <t>ジリツ</t>
    </rPh>
    <rPh sb="7" eb="9">
      <t>ソウダン</t>
    </rPh>
    <rPh sb="9" eb="12">
      <t>シエンナド</t>
    </rPh>
    <rPh sb="13" eb="14">
      <t>カカ</t>
    </rPh>
    <rPh sb="15" eb="18">
      <t>ホウショウヒ</t>
    </rPh>
    <phoneticPr fontId="5"/>
  </si>
  <si>
    <t>生活困窮者自立相談支援等に係る旅費</t>
    <rPh sb="0" eb="2">
      <t>セイカツ</t>
    </rPh>
    <rPh sb="2" eb="5">
      <t>コンキュウシャ</t>
    </rPh>
    <rPh sb="5" eb="7">
      <t>ジリツ</t>
    </rPh>
    <rPh sb="7" eb="9">
      <t>ソウダン</t>
    </rPh>
    <rPh sb="9" eb="12">
      <t>シエンナド</t>
    </rPh>
    <rPh sb="13" eb="14">
      <t>カカ</t>
    </rPh>
    <rPh sb="15" eb="17">
      <t>リョヒ</t>
    </rPh>
    <phoneticPr fontId="5"/>
  </si>
  <si>
    <t>使用料及び賃借料</t>
    <rPh sb="0" eb="2">
      <t>シヨウ</t>
    </rPh>
    <rPh sb="2" eb="3">
      <t>リョウ</t>
    </rPh>
    <rPh sb="3" eb="4">
      <t>オヨ</t>
    </rPh>
    <rPh sb="5" eb="8">
      <t>チンシャクリョウ</t>
    </rPh>
    <phoneticPr fontId="5"/>
  </si>
  <si>
    <t>生活困窮者自立相談支援等に係る使用料等</t>
    <rPh sb="0" eb="2">
      <t>セイカツ</t>
    </rPh>
    <rPh sb="2" eb="5">
      <t>コンキュウシャ</t>
    </rPh>
    <rPh sb="5" eb="7">
      <t>ジリツ</t>
    </rPh>
    <rPh sb="7" eb="9">
      <t>ソウダン</t>
    </rPh>
    <rPh sb="9" eb="12">
      <t>シエンナド</t>
    </rPh>
    <rPh sb="13" eb="14">
      <t>カカ</t>
    </rPh>
    <rPh sb="15" eb="18">
      <t>シヨウリョウ</t>
    </rPh>
    <rPh sb="18" eb="19">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</si>
  <si>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</si>
  <si>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</si>
  <si>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</si>
  <si>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</si>
  <si>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</si>
  <si>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</si>
  <si>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</si>
  <si>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</si>
  <si>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</si>
  <si>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</si>
  <si>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</si>
  <si>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</si>
  <si>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生活困窮者等に対し適切に福祉サービスを提供するとともに、地域共生社会の実現に向けた体制づくりを推進し、地域の要援護者の福祉の向上を図ること（Ⅷ-1-1）　</t>
  </si>
  <si>
    <t>-</t>
    <phoneticPr fontId="5"/>
  </si>
  <si>
    <t>-</t>
    <phoneticPr fontId="5"/>
  </si>
  <si>
    <t>-</t>
    <phoneticPr fontId="5"/>
  </si>
  <si>
    <t>％</t>
    <phoneticPr fontId="5"/>
  </si>
  <si>
    <t>-</t>
    <phoneticPr fontId="5"/>
  </si>
  <si>
    <t>生活保護受給者や生活困窮に到るリスクの高い層は増加しており、生活保護に到る前の自立支援策の強化については、国民や社会のニーズを的確に反映している。</t>
    <rPh sb="0" eb="2">
      <t>セイカツ</t>
    </rPh>
    <rPh sb="2" eb="4">
      <t>ホゴ</t>
    </rPh>
    <rPh sb="4" eb="7">
      <t>ジュキュウシャ</t>
    </rPh>
    <rPh sb="8" eb="10">
      <t>セイカツ</t>
    </rPh>
    <rPh sb="10" eb="12">
      <t>コンキュウ</t>
    </rPh>
    <rPh sb="13" eb="14">
      <t>イタ</t>
    </rPh>
    <rPh sb="19" eb="20">
      <t>タカ</t>
    </rPh>
    <rPh sb="21" eb="22">
      <t>ソウ</t>
    </rPh>
    <rPh sb="23" eb="25">
      <t>ゾウカ</t>
    </rPh>
    <rPh sb="30" eb="32">
      <t>セイカツ</t>
    </rPh>
    <rPh sb="32" eb="34">
      <t>ホゴ</t>
    </rPh>
    <rPh sb="35" eb="36">
      <t>イタ</t>
    </rPh>
    <rPh sb="37" eb="38">
      <t>マエ</t>
    </rPh>
    <rPh sb="39" eb="41">
      <t>ジリツ</t>
    </rPh>
    <rPh sb="41" eb="44">
      <t>シエンサク</t>
    </rPh>
    <rPh sb="45" eb="47">
      <t>キョウカ</t>
    </rPh>
    <rPh sb="53" eb="55">
      <t>コクミン</t>
    </rPh>
    <rPh sb="56" eb="58">
      <t>シャカイ</t>
    </rPh>
    <rPh sb="63" eb="65">
      <t>テキカク</t>
    </rPh>
    <rPh sb="66" eb="68">
      <t>ハンエイ</t>
    </rPh>
    <phoneticPr fontId="5"/>
  </si>
  <si>
    <t>生活困窮者自立支援法に基づきセーフティネット機能を強化するためには国費投入の必要性はある。なお、事業の実施については、自治体が社会福祉法人に委託するなどにより実施しているところである。</t>
    <rPh sb="0" eb="2">
      <t>セイカツ</t>
    </rPh>
    <rPh sb="2" eb="5">
      <t>コンキュウシャ</t>
    </rPh>
    <rPh sb="5" eb="7">
      <t>ジリツ</t>
    </rPh>
    <rPh sb="7" eb="10">
      <t>シエンホウ</t>
    </rPh>
    <rPh sb="11" eb="12">
      <t>モト</t>
    </rPh>
    <rPh sb="22" eb="24">
      <t>キノウ</t>
    </rPh>
    <rPh sb="25" eb="27">
      <t>キョウカ</t>
    </rPh>
    <rPh sb="33" eb="35">
      <t>コクヒ</t>
    </rPh>
    <rPh sb="35" eb="37">
      <t>トウニュウ</t>
    </rPh>
    <rPh sb="38" eb="41">
      <t>ヒツヨウセイ</t>
    </rPh>
    <rPh sb="48" eb="50">
      <t>ジギョウ</t>
    </rPh>
    <rPh sb="51" eb="53">
      <t>ジッシ</t>
    </rPh>
    <rPh sb="59" eb="62">
      <t>ジチタイ</t>
    </rPh>
    <rPh sb="63" eb="65">
      <t>シャカイ</t>
    </rPh>
    <rPh sb="65" eb="67">
      <t>フクシ</t>
    </rPh>
    <rPh sb="67" eb="69">
      <t>ホウジン</t>
    </rPh>
    <rPh sb="70" eb="72">
      <t>イタク</t>
    </rPh>
    <rPh sb="79" eb="81">
      <t>ジッシ</t>
    </rPh>
    <phoneticPr fontId="5"/>
  </si>
  <si>
    <t>生活困窮者自立支援制度は、生活困窮者自立支援法の主旨に則り、生活保護に到っていない生活困窮者に対する「第２のセーフティネット」を全国的に拡充し、包括的支援体系を創設するものであり、近年の生活困窮に到るリスクの高い層の増加を勘案すれば、優先度の高い事業といえる。</t>
    <rPh sb="0" eb="2">
      <t>セイカツ</t>
    </rPh>
    <rPh sb="2" eb="5">
      <t>コンキュウシャ</t>
    </rPh>
    <rPh sb="5" eb="7">
      <t>ジリツ</t>
    </rPh>
    <rPh sb="7" eb="9">
      <t>シエン</t>
    </rPh>
    <rPh sb="9" eb="11">
      <t>セイド</t>
    </rPh>
    <rPh sb="13" eb="15">
      <t>セイカツ</t>
    </rPh>
    <rPh sb="15" eb="18">
      <t>コンキュウシャ</t>
    </rPh>
    <rPh sb="18" eb="20">
      <t>ジリツ</t>
    </rPh>
    <rPh sb="20" eb="23">
      <t>シエンホウ</t>
    </rPh>
    <rPh sb="24" eb="26">
      <t>シュシ</t>
    </rPh>
    <rPh sb="27" eb="28">
      <t>ノット</t>
    </rPh>
    <rPh sb="30" eb="32">
      <t>セイカツ</t>
    </rPh>
    <rPh sb="32" eb="34">
      <t>ホゴ</t>
    </rPh>
    <rPh sb="35" eb="36">
      <t>イタ</t>
    </rPh>
    <rPh sb="41" eb="43">
      <t>セイカツ</t>
    </rPh>
    <rPh sb="43" eb="46">
      <t>コンキュウシャ</t>
    </rPh>
    <rPh sb="47" eb="48">
      <t>タイ</t>
    </rPh>
    <phoneticPr fontId="5"/>
  </si>
  <si>
    <t>‐</t>
  </si>
  <si>
    <t>無</t>
  </si>
  <si>
    <t>本事業は、予算額に対して効果の高い事業であり、水準は妥当なものと考える。</t>
    <rPh sb="0" eb="1">
      <t>ホン</t>
    </rPh>
    <rPh sb="1" eb="3">
      <t>ジギョウ</t>
    </rPh>
    <rPh sb="5" eb="8">
      <t>ヨサンガク</t>
    </rPh>
    <rPh sb="9" eb="10">
      <t>タイ</t>
    </rPh>
    <rPh sb="12" eb="14">
      <t>コウカ</t>
    </rPh>
    <rPh sb="15" eb="16">
      <t>タカ</t>
    </rPh>
    <rPh sb="17" eb="19">
      <t>ジギョウ</t>
    </rPh>
    <rPh sb="23" eb="25">
      <t>スイジュン</t>
    </rPh>
    <rPh sb="26" eb="28">
      <t>ダトウ</t>
    </rPh>
    <rPh sb="32" eb="33">
      <t>カンガ</t>
    </rPh>
    <phoneticPr fontId="5"/>
  </si>
  <si>
    <t>－</t>
    <phoneticPr fontId="5"/>
  </si>
  <si>
    <t>○</t>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</si>
  <si>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</si>
  <si>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t>
    <phoneticPr fontId="5"/>
  </si>
  <si>
    <t>一部の自治体において、当初見込んだ事業計画の変更が生じたこと等により、結果的に所要額が当初見込みを下回る場合があったため。</t>
    <rPh sb="0" eb="2">
      <t>イチブ</t>
    </rPh>
    <rPh sb="3" eb="6">
      <t>ジチタイ</t>
    </rPh>
    <rPh sb="11" eb="13">
      <t>トウショ</t>
    </rPh>
    <rPh sb="13" eb="15">
      <t>ミコ</t>
    </rPh>
    <rPh sb="17" eb="19">
      <t>ジギョウ</t>
    </rPh>
    <rPh sb="19" eb="21">
      <t>ケイカク</t>
    </rPh>
    <rPh sb="22" eb="24">
      <t>ヘンコウ</t>
    </rPh>
    <rPh sb="25" eb="26">
      <t>ショウ</t>
    </rPh>
    <rPh sb="30" eb="31">
      <t>トウ</t>
    </rPh>
    <rPh sb="35" eb="38">
      <t>ケッカテキ</t>
    </rPh>
    <rPh sb="39" eb="42">
      <t>ショヨウガク</t>
    </rPh>
    <rPh sb="43" eb="45">
      <t>トウショ</t>
    </rPh>
    <rPh sb="45" eb="47">
      <t>ミコ</t>
    </rPh>
    <rPh sb="49" eb="51">
      <t>シタマワ</t>
    </rPh>
    <rPh sb="52" eb="54">
      <t>バアイ</t>
    </rPh>
    <phoneticPr fontId="5"/>
  </si>
  <si>
    <t>-</t>
    <phoneticPr fontId="5"/>
  </si>
  <si>
    <t>本負担金とともに、生活困窮者自立支援法に基づく一連の事業に関する予算として、一体的に執行されている。</t>
    <rPh sb="0" eb="1">
      <t>ホン</t>
    </rPh>
    <rPh sb="1" eb="4">
      <t>フタンキン</t>
    </rPh>
    <rPh sb="9" eb="11">
      <t>セイカツ</t>
    </rPh>
    <rPh sb="11" eb="14">
      <t>コンキュウシャ</t>
    </rPh>
    <rPh sb="14" eb="16">
      <t>ジリツ</t>
    </rPh>
    <rPh sb="16" eb="19">
      <t>シエンホウ</t>
    </rPh>
    <rPh sb="20" eb="21">
      <t>モト</t>
    </rPh>
    <rPh sb="23" eb="25">
      <t>イチレン</t>
    </rPh>
    <rPh sb="26" eb="28">
      <t>ジギョウ</t>
    </rPh>
    <rPh sb="29" eb="30">
      <t>カン</t>
    </rPh>
    <rPh sb="32" eb="34">
      <t>ヨサン</t>
    </rPh>
    <rPh sb="38" eb="41">
      <t>イッタイテキ</t>
    </rPh>
    <rPh sb="42" eb="44">
      <t>シッコウ</t>
    </rPh>
    <phoneticPr fontId="5"/>
  </si>
  <si>
    <t>-</t>
    <phoneticPr fontId="5"/>
  </si>
  <si>
    <t>-</t>
    <phoneticPr fontId="5"/>
  </si>
  <si>
    <t>給料</t>
    <rPh sb="0" eb="2">
      <t>キュウリョウ</t>
    </rPh>
    <phoneticPr fontId="5"/>
  </si>
  <si>
    <t>人件費</t>
    <rPh sb="0" eb="3">
      <t>ジンケンヒ</t>
    </rPh>
    <phoneticPr fontId="5"/>
  </si>
  <si>
    <t>交通費</t>
    <rPh sb="0" eb="3">
      <t>コウツウヒ</t>
    </rPh>
    <phoneticPr fontId="5"/>
  </si>
  <si>
    <t>消耗品等</t>
    <rPh sb="0" eb="3">
      <t>ショウモウヒン</t>
    </rPh>
    <rPh sb="3" eb="4">
      <t>トウ</t>
    </rPh>
    <phoneticPr fontId="5"/>
  </si>
  <si>
    <t>使用料</t>
    <rPh sb="0" eb="3">
      <t>シヨウリョウ</t>
    </rPh>
    <phoneticPr fontId="5"/>
  </si>
  <si>
    <t>事務所賃貸料等</t>
    <rPh sb="0" eb="3">
      <t>ジムショ</t>
    </rPh>
    <rPh sb="3" eb="6">
      <t>チンタイリョウ</t>
    </rPh>
    <rPh sb="6" eb="7">
      <t>トウ</t>
    </rPh>
    <phoneticPr fontId="5"/>
  </si>
  <si>
    <t>役務費</t>
    <rPh sb="0" eb="2">
      <t>エキム</t>
    </rPh>
    <rPh sb="2" eb="3">
      <t>ヒ</t>
    </rPh>
    <phoneticPr fontId="5"/>
  </si>
  <si>
    <t>通信料等</t>
    <rPh sb="0" eb="3">
      <t>ツウシンリョウ</t>
    </rPh>
    <rPh sb="3" eb="4">
      <t>トウ</t>
    </rPh>
    <phoneticPr fontId="5"/>
  </si>
  <si>
    <t>報酬費</t>
    <rPh sb="0" eb="2">
      <t>ホウシュウ</t>
    </rPh>
    <rPh sb="2" eb="3">
      <t>ヒ</t>
    </rPh>
    <phoneticPr fontId="25"/>
  </si>
  <si>
    <t>成功報酬</t>
    <rPh sb="0" eb="2">
      <t>セイコウ</t>
    </rPh>
    <rPh sb="2" eb="4">
      <t>ホウシュウ</t>
    </rPh>
    <phoneticPr fontId="25"/>
  </si>
  <si>
    <t>㈱アソウ・ヒューマニーセンター</t>
  </si>
  <si>
    <t>（社福）大阪自彊館</t>
  </si>
  <si>
    <t>被保護者就労支援及び生活困窮者自立相談支援（就労支援）　</t>
    <rPh sb="0" eb="4">
      <t>ヒホゴシャ</t>
    </rPh>
    <rPh sb="4" eb="8">
      <t>シュウロウシエン</t>
    </rPh>
    <rPh sb="8" eb="9">
      <t>オヨ</t>
    </rPh>
    <rPh sb="10" eb="12">
      <t>セイカツ</t>
    </rPh>
    <rPh sb="12" eb="15">
      <t>コンキュウシャ</t>
    </rPh>
    <rPh sb="15" eb="17">
      <t>ジリツ</t>
    </rPh>
    <rPh sb="17" eb="19">
      <t>ソウダン</t>
    </rPh>
    <rPh sb="19" eb="21">
      <t>シエン</t>
    </rPh>
    <rPh sb="22" eb="24">
      <t>シュウロウ</t>
    </rPh>
    <rPh sb="24" eb="26">
      <t>シエン</t>
    </rPh>
    <phoneticPr fontId="5"/>
  </si>
  <si>
    <t>自立相談支援事業　ホームレス対策（巡回相談）</t>
    <rPh sb="0" eb="2">
      <t>ジリツ</t>
    </rPh>
    <rPh sb="2" eb="4">
      <t>ソウダン</t>
    </rPh>
    <rPh sb="4" eb="6">
      <t>シエン</t>
    </rPh>
    <rPh sb="6" eb="8">
      <t>ジギョウ</t>
    </rPh>
    <rPh sb="14" eb="16">
      <t>タイサク</t>
    </rPh>
    <rPh sb="17" eb="19">
      <t>ジュンカイ</t>
    </rPh>
    <rPh sb="19" eb="21">
      <t>ソウダン</t>
    </rPh>
    <phoneticPr fontId="5"/>
  </si>
  <si>
    <t>自立相談支援事業　ホームレス対策（自立支援センター）</t>
    <rPh sb="0" eb="2">
      <t>ジリツ</t>
    </rPh>
    <rPh sb="2" eb="4">
      <t>ソウダン</t>
    </rPh>
    <rPh sb="4" eb="6">
      <t>シエン</t>
    </rPh>
    <rPh sb="6" eb="8">
      <t>ジギョウ</t>
    </rPh>
    <rPh sb="14" eb="16">
      <t>タイサク</t>
    </rPh>
    <rPh sb="17" eb="19">
      <t>ジリツ</t>
    </rPh>
    <rPh sb="19" eb="21">
      <t>シエン</t>
    </rPh>
    <phoneticPr fontId="5"/>
  </si>
  <si>
    <t>自立相談支援事業　ホームレス対策（シェルター）</t>
    <rPh sb="0" eb="2">
      <t>ジリツ</t>
    </rPh>
    <rPh sb="2" eb="4">
      <t>ソウダン</t>
    </rPh>
    <rPh sb="4" eb="6">
      <t>シエン</t>
    </rPh>
    <rPh sb="6" eb="8">
      <t>ジギョウ</t>
    </rPh>
    <rPh sb="14" eb="16">
      <t>タイサク</t>
    </rPh>
    <phoneticPr fontId="5"/>
  </si>
  <si>
    <t>生活困窮者自立相談支援　</t>
  </si>
  <si>
    <t>生活困窮者自立相談支援</t>
  </si>
  <si>
    <t>B.アソウ・ヒューマニーセンター</t>
    <phoneticPr fontId="5"/>
  </si>
  <si>
    <t>パーソナルキャリアコンサルティング㈱</t>
    <phoneticPr fontId="5"/>
  </si>
  <si>
    <t>（社福）大阪自彊館</t>
    <phoneticPr fontId="5"/>
  </si>
  <si>
    <t>（社福）みおつくし福祉会</t>
    <phoneticPr fontId="5"/>
  </si>
  <si>
    <t>（特非）釜ヶ崎支援機構</t>
    <phoneticPr fontId="5"/>
  </si>
  <si>
    <t>（社福）大阪市平野区社会福祉協議会</t>
    <phoneticPr fontId="5"/>
  </si>
  <si>
    <t>（社福）大阪市西成区社会福祉協議会</t>
    <phoneticPr fontId="5"/>
  </si>
  <si>
    <t>（社福）大阪婦人ホーム</t>
    <phoneticPr fontId="5"/>
  </si>
  <si>
    <t>（社福）大阪市北区社会福祉協議会</t>
    <phoneticPr fontId="5"/>
  </si>
  <si>
    <t>-</t>
    <phoneticPr fontId="5"/>
  </si>
  <si>
    <t>-</t>
    <phoneticPr fontId="5"/>
  </si>
  <si>
    <t>竹垣　守</t>
    <rPh sb="0" eb="2">
      <t>タケガキ</t>
    </rPh>
    <rPh sb="3" eb="4">
      <t>マモル</t>
    </rPh>
    <phoneticPr fontId="5"/>
  </si>
  <si>
    <t>自立相談支援事業利用者のうち就労・増収した者の割合を前年度比を超えること。</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26" eb="29">
      <t>ゼンネンド</t>
    </rPh>
    <rPh sb="29" eb="30">
      <t>ヒ</t>
    </rPh>
    <rPh sb="31" eb="32">
      <t>コ</t>
    </rPh>
    <phoneticPr fontId="5"/>
  </si>
  <si>
    <t>10,435,352,000／
226,411</t>
    <phoneticPr fontId="5"/>
  </si>
  <si>
    <t>13,622,250,000/
222,426</t>
    <phoneticPr fontId="5"/>
  </si>
  <si>
    <t>13,622,250,000/
229,685</t>
    <phoneticPr fontId="5"/>
  </si>
  <si>
    <t>13,622,250,000/
229,685</t>
    <phoneticPr fontId="5"/>
  </si>
  <si>
    <t>6,412,500,000／
1,999</t>
    <phoneticPr fontId="5"/>
  </si>
  <si>
    <t>6,412,500,000／
1,831</t>
    <phoneticPr fontId="5"/>
  </si>
  <si>
    <t>6,412,500,000／
1,859</t>
    <phoneticPr fontId="5"/>
  </si>
  <si>
    <t>6,412,500,000／
1,859</t>
    <phoneticPr fontId="5"/>
  </si>
  <si>
    <t>53,700</t>
    <phoneticPr fontId="5"/>
  </si>
  <si>
    <t>53,700</t>
    <phoneticPr fontId="5"/>
  </si>
  <si>
    <t>本事業については、生活困窮者自立支援法に基づく必須事業の実施や生活保護制度における被保護者の就労支援を実施するものであり、国として引き続き負担しなければならない。</t>
    <phoneticPr fontId="5"/>
  </si>
  <si>
    <t>引き続き必要な予算の確保に努めるとともに、限られた予算の中で必要な事業を実施できるよう、ニュースレターの発行や、ブロック会議等の機会を設け、先進的な取組みを行う自治体の事例の提供や、各自治体の支援実績の共有など、各自治体において適切な取組みが行われるよう支援を行うとともに、各自治体が支援員を適切に配置するための方策等の、不用額の解消に向けた方策を検討していく。</t>
    <phoneticPr fontId="5"/>
  </si>
  <si>
    <t>点検対象外</t>
    <rPh sb="0" eb="2">
      <t>テンケン</t>
    </rPh>
    <rPh sb="2" eb="5">
      <t>タイショウガイ</t>
    </rPh>
    <phoneticPr fontId="5"/>
  </si>
  <si>
    <t>生活困窮者自立相談支援事業費等負担金</t>
    <rPh sb="0" eb="2">
      <t>セイカツ</t>
    </rPh>
    <rPh sb="2" eb="5">
      <t>コンキュウシャ</t>
    </rPh>
    <rPh sb="5" eb="7">
      <t>ジリツ</t>
    </rPh>
    <rPh sb="7" eb="9">
      <t>ソウダン</t>
    </rPh>
    <rPh sb="9" eb="11">
      <t>シエン</t>
    </rPh>
    <rPh sb="11" eb="14">
      <t>ジギョウヒ</t>
    </rPh>
    <rPh sb="14" eb="15">
      <t>トウ</t>
    </rPh>
    <rPh sb="15" eb="18">
      <t>フタンキン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</si>
</sst>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3" fillId="0" borderId="70" xfId="7" applyNumberFormat="1" applyFont="1" applyFill="1" applyBorder="1" applyAlignment="1" applyProtection="1">
      <alignment horizontal="right" vertical="center"/>
      <protection locked="0"/>
    </xf>
    <xf numFmtId="177" fontId="3" fillId="0" borderId="71" xfId="7" applyNumberFormat="1" applyFont="1" applyFill="1" applyBorder="1" applyAlignment="1" applyProtection="1">
      <alignment horizontal="right" vertical="center"/>
      <protection locked="0"/>
    </xf>
    <xf numFmtId="177" fontId="3" fillId="0" borderId="96" xfId="7"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77" fontId="3" fillId="0" borderId="13" xfId="7" applyNumberFormat="1" applyFont="1" applyFill="1" applyBorder="1" applyAlignment="1" applyProtection="1">
      <alignment horizontal="right" vertical="center"/>
      <protection locked="0"/>
    </xf>
    <xf numFmtId="177" fontId="3" fillId="0" borderId="14" xfId="7" applyNumberFormat="1" applyFont="1" applyFill="1" applyBorder="1" applyAlignment="1" applyProtection="1">
      <alignment horizontal="right" vertical="center"/>
      <protection locked="0"/>
    </xf>
    <xf numFmtId="177" fontId="3" fillId="0" borderId="30" xfId="7"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protection locked="0"/>
    </xf>
    <xf numFmtId="0" fontId="3" fillId="0" borderId="93"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0" borderId="72" xfId="7" applyFont="1" applyBorder="1" applyAlignment="1" applyProtection="1">
      <alignment horizontal="left" vertical="center" wrapText="1"/>
      <protection locked="0"/>
    </xf>
    <xf numFmtId="0" fontId="3" fillId="0" borderId="14" xfId="7" applyFont="1" applyBorder="1" applyAlignment="1" applyProtection="1">
      <alignment horizontal="left" vertical="center" wrapText="1"/>
      <protection locked="0"/>
    </xf>
    <xf numFmtId="0" fontId="3" fillId="0" borderId="15" xfId="7" applyFont="1" applyBorder="1" applyAlignment="1" applyProtection="1">
      <alignment horizontal="left" vertical="center" wrapText="1"/>
      <protection locked="0"/>
    </xf>
    <xf numFmtId="0" fontId="11" fillId="0" borderId="13" xfId="7" applyFont="1" applyFill="1" applyBorder="1" applyAlignment="1" applyProtection="1">
      <alignment horizontal="left" vertical="center" wrapText="1"/>
      <protection locked="0"/>
    </xf>
    <xf numFmtId="0" fontId="3" fillId="0" borderId="14" xfId="7" applyFont="1" applyFill="1" applyBorder="1" applyAlignment="1" applyProtection="1">
      <alignment horizontal="left" vertical="center"/>
      <protection locked="0"/>
    </xf>
    <xf numFmtId="0" fontId="3" fillId="0" borderId="15" xfId="7" applyFont="1" applyFill="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137583</xdr:colOff>
      <xdr:row>142</xdr:row>
      <xdr:rowOff>158751</xdr:rowOff>
    </xdr:from>
    <xdr:to>
      <xdr:col>33</xdr:col>
      <xdr:colOff>126999</xdr:colOff>
      <xdr:row>142</xdr:row>
      <xdr:rowOff>370417</xdr:rowOff>
    </xdr:to>
    <xdr:sp macro="" textlink="">
      <xdr:nvSpPr>
        <xdr:cNvPr id="2" name="正方形/長方形 1"/>
        <xdr:cNvSpPr/>
      </xdr:nvSpPr>
      <xdr:spPr>
        <a:xfrm>
          <a:off x="6170083" y="28903084"/>
          <a:ext cx="592666" cy="2116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30</xdr:col>
      <xdr:colOff>10584</xdr:colOff>
      <xdr:row>138</xdr:row>
      <xdr:rowOff>21167</xdr:rowOff>
    </xdr:from>
    <xdr:ext cx="867833" cy="476250"/>
    <xdr:sp macro="" textlink="">
      <xdr:nvSpPr>
        <xdr:cNvPr id="3" name="テキスト ボックス 2"/>
        <xdr:cNvSpPr txBox="1"/>
      </xdr:nvSpPr>
      <xdr:spPr>
        <a:xfrm>
          <a:off x="6043084" y="27262667"/>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年間新規相談</a:t>
          </a:r>
          <a:endParaRPr kumimoji="1" lang="en-US" altLang="ja-JP" sz="900"/>
        </a:p>
        <a:p>
          <a:r>
            <a:rPr kumimoji="1" lang="ja-JP" altLang="en-US" sz="900"/>
            <a:t>件数の</a:t>
          </a:r>
          <a:r>
            <a:rPr kumimoji="1" lang="en-US" altLang="ja-JP" sz="900"/>
            <a:t>50</a:t>
          </a:r>
          <a:r>
            <a:rPr kumimoji="1" lang="ja-JP" altLang="en-US" sz="900"/>
            <a:t>％</a:t>
          </a:r>
        </a:p>
      </xdr:txBody>
    </xdr:sp>
    <xdr:clientData/>
  </xdr:oneCellAnchor>
  <xdr:oneCellAnchor>
    <xdr:from>
      <xdr:col>34</xdr:col>
      <xdr:colOff>10583</xdr:colOff>
      <xdr:row>138</xdr:row>
      <xdr:rowOff>31750</xdr:rowOff>
    </xdr:from>
    <xdr:ext cx="867833" cy="476250"/>
    <xdr:sp macro="" textlink="">
      <xdr:nvSpPr>
        <xdr:cNvPr id="4" name="テキスト ボックス 3"/>
        <xdr:cNvSpPr txBox="1"/>
      </xdr:nvSpPr>
      <xdr:spPr>
        <a:xfrm>
          <a:off x="6847416" y="27273250"/>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年間新規相談</a:t>
          </a:r>
          <a:endParaRPr kumimoji="1" lang="en-US" altLang="ja-JP" sz="900"/>
        </a:p>
        <a:p>
          <a:r>
            <a:rPr kumimoji="1" lang="ja-JP" altLang="en-US" sz="900"/>
            <a:t>件数の</a:t>
          </a:r>
          <a:r>
            <a:rPr kumimoji="1" lang="en-US" altLang="ja-JP" sz="900"/>
            <a:t>50</a:t>
          </a:r>
          <a:r>
            <a:rPr kumimoji="1" lang="ja-JP" altLang="en-US" sz="900"/>
            <a:t>％</a:t>
          </a:r>
        </a:p>
      </xdr:txBody>
    </xdr:sp>
    <xdr:clientData/>
  </xdr:oneCellAnchor>
  <xdr:oneCellAnchor>
    <xdr:from>
      <xdr:col>29</xdr:col>
      <xdr:colOff>169333</xdr:colOff>
      <xdr:row>142</xdr:row>
      <xdr:rowOff>0</xdr:rowOff>
    </xdr:from>
    <xdr:ext cx="814917" cy="476250"/>
    <xdr:sp macro="" textlink="">
      <xdr:nvSpPr>
        <xdr:cNvPr id="6" name="テキスト ボックス 5"/>
        <xdr:cNvSpPr txBox="1"/>
      </xdr:nvSpPr>
      <xdr:spPr>
        <a:xfrm>
          <a:off x="6000750" y="28744333"/>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プラン作成</a:t>
          </a:r>
          <a:endParaRPr kumimoji="1" lang="en-US" altLang="ja-JP" sz="900"/>
        </a:p>
        <a:p>
          <a:r>
            <a:rPr kumimoji="1" lang="ja-JP" altLang="en-US" sz="900"/>
            <a:t>件数の</a:t>
          </a:r>
          <a:r>
            <a:rPr kumimoji="1" lang="en-US" altLang="ja-JP" sz="900"/>
            <a:t>60</a:t>
          </a:r>
          <a:r>
            <a:rPr kumimoji="1" lang="ja-JP" altLang="en-US" sz="900"/>
            <a:t>％</a:t>
          </a:r>
        </a:p>
      </xdr:txBody>
    </xdr:sp>
    <xdr:clientData/>
  </xdr:oneCellAnchor>
  <xdr:oneCellAnchor>
    <xdr:from>
      <xdr:col>34</xdr:col>
      <xdr:colOff>0</xdr:colOff>
      <xdr:row>142</xdr:row>
      <xdr:rowOff>0</xdr:rowOff>
    </xdr:from>
    <xdr:ext cx="867833" cy="476250"/>
    <xdr:sp macro="" textlink="">
      <xdr:nvSpPr>
        <xdr:cNvPr id="7" name="テキスト ボックス 6"/>
        <xdr:cNvSpPr txBox="1"/>
      </xdr:nvSpPr>
      <xdr:spPr>
        <a:xfrm>
          <a:off x="6836833" y="28744333"/>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900">
              <a:solidFill>
                <a:schemeClr val="tx1"/>
              </a:solidFill>
              <a:effectLst/>
              <a:latin typeface="+mn-lt"/>
              <a:ea typeface="+mn-ea"/>
              <a:cs typeface="+mn-cs"/>
            </a:rPr>
            <a:t>プラン作成</a:t>
          </a:r>
          <a:endParaRPr lang="ja-JP" altLang="ja-JP" sz="900">
            <a:effectLst/>
          </a:endParaRPr>
        </a:p>
        <a:p>
          <a:r>
            <a:rPr kumimoji="1" lang="ja-JP" altLang="ja-JP" sz="900">
              <a:solidFill>
                <a:schemeClr val="tx1"/>
              </a:solidFill>
              <a:effectLst/>
              <a:latin typeface="+mn-lt"/>
              <a:ea typeface="+mn-ea"/>
              <a:cs typeface="+mn-cs"/>
            </a:rPr>
            <a:t>件数の</a:t>
          </a:r>
          <a:r>
            <a:rPr kumimoji="1" lang="en-US" altLang="ja-JP" sz="900">
              <a:solidFill>
                <a:schemeClr val="tx1"/>
              </a:solidFill>
              <a:effectLst/>
              <a:latin typeface="+mn-lt"/>
              <a:ea typeface="+mn-ea"/>
              <a:cs typeface="+mn-cs"/>
            </a:rPr>
            <a:t>60</a:t>
          </a:r>
          <a:r>
            <a:rPr kumimoji="1" lang="ja-JP" altLang="ja-JP" sz="900">
              <a:solidFill>
                <a:schemeClr val="tx1"/>
              </a:solidFill>
              <a:effectLst/>
              <a:latin typeface="+mn-lt"/>
              <a:ea typeface="+mn-ea"/>
              <a:cs typeface="+mn-cs"/>
            </a:rPr>
            <a:t>％</a:t>
          </a:r>
          <a:endParaRPr lang="ja-JP" altLang="ja-JP" sz="900">
            <a:effectLst/>
          </a:endParaRPr>
        </a:p>
      </xdr:txBody>
    </xdr:sp>
    <xdr:clientData/>
  </xdr:oneCellAnchor>
  <xdr:oneCellAnchor>
    <xdr:from>
      <xdr:col>34</xdr:col>
      <xdr:colOff>0</xdr:colOff>
      <xdr:row>146</xdr:row>
      <xdr:rowOff>0</xdr:rowOff>
    </xdr:from>
    <xdr:ext cx="814917" cy="476250"/>
    <xdr:sp macro="" textlink="">
      <xdr:nvSpPr>
        <xdr:cNvPr id="8" name="テキスト ボックス 7"/>
        <xdr:cNvSpPr txBox="1"/>
      </xdr:nvSpPr>
      <xdr:spPr>
        <a:xfrm>
          <a:off x="6836833" y="30247167"/>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30</xdr:col>
      <xdr:colOff>0</xdr:colOff>
      <xdr:row>438</xdr:row>
      <xdr:rowOff>52917</xdr:rowOff>
    </xdr:from>
    <xdr:ext cx="867833" cy="423332"/>
    <xdr:sp macro="" textlink="">
      <xdr:nvSpPr>
        <xdr:cNvPr id="10" name="テキスト ボックス 9"/>
        <xdr:cNvSpPr txBox="1"/>
      </xdr:nvSpPr>
      <xdr:spPr>
        <a:xfrm>
          <a:off x="6032500" y="35835167"/>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r>
            <a:rPr lang="ja-JP" altLang="en-US" sz="900">
              <a:effectLst/>
            </a:rPr>
            <a:t>％</a:t>
          </a:r>
          <a:endParaRPr lang="ja-JP" altLang="ja-JP" sz="900">
            <a:effectLst/>
          </a:endParaRPr>
        </a:p>
      </xdr:txBody>
    </xdr:sp>
    <xdr:clientData/>
  </xdr:oneCellAnchor>
  <xdr:oneCellAnchor>
    <xdr:from>
      <xdr:col>34</xdr:col>
      <xdr:colOff>0</xdr:colOff>
      <xdr:row>438</xdr:row>
      <xdr:rowOff>52915</xdr:rowOff>
    </xdr:from>
    <xdr:ext cx="867833" cy="423332"/>
    <xdr:sp macro="" textlink="">
      <xdr:nvSpPr>
        <xdr:cNvPr id="11" name="テキスト ボックス 10"/>
        <xdr:cNvSpPr txBox="1"/>
      </xdr:nvSpPr>
      <xdr:spPr>
        <a:xfrm>
          <a:off x="6836833" y="35835165"/>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r>
            <a:rPr lang="ja-JP" altLang="en-US" sz="900">
              <a:effectLst/>
            </a:rPr>
            <a:t>％</a:t>
          </a:r>
          <a:endParaRPr lang="ja-JP" altLang="ja-JP" sz="900">
            <a:effectLst/>
          </a:endParaRPr>
        </a:p>
      </xdr:txBody>
    </xdr:sp>
    <xdr:clientData/>
  </xdr:oneCellAnchor>
  <xdr:oneCellAnchor>
    <xdr:from>
      <xdr:col>30</xdr:col>
      <xdr:colOff>0</xdr:colOff>
      <xdr:row>443</xdr:row>
      <xdr:rowOff>0</xdr:rowOff>
    </xdr:from>
    <xdr:ext cx="867833" cy="423332"/>
    <xdr:sp macro="" textlink="">
      <xdr:nvSpPr>
        <xdr:cNvPr id="12" name="テキスト ボックス 11"/>
        <xdr:cNvSpPr txBox="1"/>
      </xdr:nvSpPr>
      <xdr:spPr>
        <a:xfrm>
          <a:off x="6032500" y="37369750"/>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r>
            <a:rPr lang="ja-JP" altLang="en-US" sz="900">
              <a:effectLst/>
            </a:rPr>
            <a:t>％</a:t>
          </a:r>
          <a:endParaRPr lang="ja-JP" altLang="ja-JP" sz="900">
            <a:effectLst/>
          </a:endParaRPr>
        </a:p>
      </xdr:txBody>
    </xdr:sp>
    <xdr:clientData/>
  </xdr:oneCellAnchor>
  <xdr:oneCellAnchor>
    <xdr:from>
      <xdr:col>34</xdr:col>
      <xdr:colOff>0</xdr:colOff>
      <xdr:row>443</xdr:row>
      <xdr:rowOff>0</xdr:rowOff>
    </xdr:from>
    <xdr:ext cx="867833" cy="423332"/>
    <xdr:sp macro="" textlink="">
      <xdr:nvSpPr>
        <xdr:cNvPr id="13" name="テキスト ボックス 12"/>
        <xdr:cNvSpPr txBox="1"/>
      </xdr:nvSpPr>
      <xdr:spPr>
        <a:xfrm>
          <a:off x="6836833" y="37369750"/>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r>
            <a:rPr lang="ja-JP" altLang="en-US" sz="900">
              <a:effectLst/>
            </a:rPr>
            <a:t>％</a:t>
          </a:r>
          <a:endParaRPr lang="ja-JP" altLang="ja-JP" sz="900">
            <a:effectLst/>
          </a:endParaRPr>
        </a:p>
      </xdr:txBody>
    </xdr:sp>
    <xdr:clientData/>
  </xdr:oneCellAnchor>
  <xdr:twoCellAnchor>
    <xdr:from>
      <xdr:col>19</xdr:col>
      <xdr:colOff>0</xdr:colOff>
      <xdr:row>741</xdr:row>
      <xdr:rowOff>0</xdr:rowOff>
    </xdr:from>
    <xdr:to>
      <xdr:col>36</xdr:col>
      <xdr:colOff>76200</xdr:colOff>
      <xdr:row>742</xdr:row>
      <xdr:rowOff>207683</xdr:rowOff>
    </xdr:to>
    <xdr:sp macro="" textlink="">
      <xdr:nvSpPr>
        <xdr:cNvPr id="14" name="テキスト ボックス 13"/>
        <xdr:cNvSpPr txBox="1"/>
      </xdr:nvSpPr>
      <xdr:spPr>
        <a:xfrm>
          <a:off x="3800475" y="60474225"/>
          <a:ext cx="3476625" cy="5601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17,390</a:t>
          </a:r>
          <a:r>
            <a:rPr kumimoji="1" lang="ja-JP" altLang="en-US" sz="1100"/>
            <a:t>百万円</a:t>
          </a:r>
        </a:p>
      </xdr:txBody>
    </xdr:sp>
    <xdr:clientData/>
  </xdr:twoCellAnchor>
  <xdr:twoCellAnchor>
    <xdr:from>
      <xdr:col>19</xdr:col>
      <xdr:colOff>0</xdr:colOff>
      <xdr:row>742</xdr:row>
      <xdr:rowOff>321983</xdr:rowOff>
    </xdr:from>
    <xdr:to>
      <xdr:col>38</xdr:col>
      <xdr:colOff>3175</xdr:colOff>
      <xdr:row>744</xdr:row>
      <xdr:rowOff>131482</xdr:rowOff>
    </xdr:to>
    <xdr:sp macro="" textlink="">
      <xdr:nvSpPr>
        <xdr:cNvPr id="15" name="テキスト ボックス 14"/>
        <xdr:cNvSpPr txBox="1"/>
      </xdr:nvSpPr>
      <xdr:spPr>
        <a:xfrm>
          <a:off x="3800475" y="61148633"/>
          <a:ext cx="3803650" cy="514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22</xdr:col>
      <xdr:colOff>92076</xdr:colOff>
      <xdr:row>750</xdr:row>
      <xdr:rowOff>236258</xdr:rowOff>
    </xdr:from>
    <xdr:to>
      <xdr:col>33</xdr:col>
      <xdr:colOff>190500</xdr:colOff>
      <xdr:row>757</xdr:row>
      <xdr:rowOff>391584</xdr:rowOff>
    </xdr:to>
    <xdr:sp macro="" textlink="">
      <xdr:nvSpPr>
        <xdr:cNvPr id="16" name="テキスト ボックス 15"/>
        <xdr:cNvSpPr txBox="1"/>
      </xdr:nvSpPr>
      <xdr:spPr>
        <a:xfrm>
          <a:off x="4515909" y="67493341"/>
          <a:ext cx="2310341" cy="291757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　都道府県・市及び福祉事務所を設置する町村　</a:t>
          </a:r>
          <a:r>
            <a:rPr kumimoji="1" lang="en-US" altLang="ja-JP" sz="1100">
              <a:solidFill>
                <a:schemeClr val="dk1"/>
              </a:solidFill>
              <a:effectLst/>
              <a:latin typeface="+mn-lt"/>
              <a:ea typeface="+mn-ea"/>
              <a:cs typeface="+mn-cs"/>
            </a:rPr>
            <a:t>17,390</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901</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（内訳）上位</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者</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大阪市　　</a:t>
          </a:r>
          <a:r>
            <a:rPr kumimoji="1" lang="en-US" altLang="ja-JP" sz="1100">
              <a:solidFill>
                <a:schemeClr val="dk1"/>
              </a:solidFill>
              <a:effectLst/>
              <a:latin typeface="+mn-lt"/>
              <a:ea typeface="+mn-ea"/>
              <a:cs typeface="+mn-cs"/>
            </a:rPr>
            <a:t>894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en-US" altLang="ja-JP" sz="1100">
              <a:solidFill>
                <a:schemeClr val="dk1"/>
              </a:solidFill>
              <a:effectLst/>
              <a:latin typeface="+mn-lt"/>
              <a:ea typeface="+mn-ea"/>
              <a:cs typeface="+mn-cs"/>
            </a:rPr>
            <a:t>535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名古屋市</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379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川崎市　　</a:t>
          </a:r>
          <a:r>
            <a:rPr kumimoji="1" lang="en-US" altLang="ja-JP" sz="1100">
              <a:solidFill>
                <a:schemeClr val="dk1"/>
              </a:solidFill>
              <a:effectLst/>
              <a:latin typeface="+mn-lt"/>
              <a:ea typeface="+mn-ea"/>
              <a:cs typeface="+mn-cs"/>
            </a:rPr>
            <a:t>371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東京都　　</a:t>
          </a:r>
          <a:r>
            <a:rPr kumimoji="1" lang="en-US" altLang="ja-JP" sz="1100">
              <a:solidFill>
                <a:schemeClr val="dk1"/>
              </a:solidFill>
              <a:effectLst/>
              <a:latin typeface="+mn-lt"/>
              <a:ea typeface="+mn-ea"/>
              <a:cs typeface="+mn-cs"/>
            </a:rPr>
            <a:t>359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福岡市　　</a:t>
          </a:r>
          <a:r>
            <a:rPr kumimoji="1" lang="en-US" altLang="ja-JP" sz="1100">
              <a:solidFill>
                <a:schemeClr val="dk1"/>
              </a:solidFill>
              <a:effectLst/>
              <a:latin typeface="+mn-lt"/>
              <a:ea typeface="+mn-ea"/>
              <a:cs typeface="+mn-cs"/>
            </a:rPr>
            <a:t>317</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en-US" altLang="ja-JP" sz="1100">
              <a:solidFill>
                <a:schemeClr val="dk1"/>
              </a:solidFill>
              <a:effectLst/>
              <a:latin typeface="+mn-lt"/>
              <a:ea typeface="+mn-ea"/>
              <a:cs typeface="+mn-cs"/>
            </a:rPr>
            <a:t>261</a:t>
          </a:r>
          <a:r>
            <a:rPr kumimoji="1" lang="ja-JP" altLang="en-US" sz="1100">
              <a:solidFill>
                <a:schemeClr val="dk1"/>
              </a:solidFill>
              <a:effectLst/>
              <a:latin typeface="+mn-lt"/>
              <a:ea typeface="+mn-ea"/>
              <a:cs typeface="+mn-cs"/>
            </a:rPr>
            <a:t>百万円　　　　　</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京都市　　</a:t>
          </a:r>
          <a:r>
            <a:rPr kumimoji="1" lang="en-US" altLang="ja-JP" sz="1100">
              <a:solidFill>
                <a:schemeClr val="dk1"/>
              </a:solidFill>
              <a:effectLst/>
              <a:latin typeface="+mn-lt"/>
              <a:ea typeface="+mn-ea"/>
              <a:cs typeface="+mn-cs"/>
            </a:rPr>
            <a:t>223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札幌市　　</a:t>
          </a:r>
          <a:r>
            <a:rPr kumimoji="1" lang="en-US" altLang="ja-JP" sz="1100">
              <a:solidFill>
                <a:schemeClr val="dk1"/>
              </a:solidFill>
              <a:effectLst/>
              <a:latin typeface="+mn-lt"/>
              <a:ea typeface="+mn-ea"/>
              <a:cs typeface="+mn-cs"/>
            </a:rPr>
            <a:t>205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千葉市　　</a:t>
          </a:r>
          <a:r>
            <a:rPr kumimoji="1" lang="en-US" altLang="ja-JP" sz="1100">
              <a:solidFill>
                <a:schemeClr val="dk1"/>
              </a:solidFill>
              <a:effectLst/>
              <a:latin typeface="+mn-lt"/>
              <a:ea typeface="+mn-ea"/>
              <a:cs typeface="+mn-cs"/>
            </a:rPr>
            <a:t>188</a:t>
          </a:r>
          <a:r>
            <a:rPr kumimoji="1" lang="ja-JP" altLang="en-US" sz="1100">
              <a:solidFill>
                <a:schemeClr val="dk1"/>
              </a:solidFill>
              <a:effectLst/>
              <a:latin typeface="+mn-lt"/>
              <a:ea typeface="+mn-ea"/>
              <a:cs typeface="+mn-cs"/>
            </a:rPr>
            <a:t>百万円　　　</a:t>
          </a:r>
          <a:endParaRPr lang="ja-JP" altLang="ja-JP">
            <a:effectLst/>
          </a:endParaRPr>
        </a:p>
        <a:p>
          <a:pPr algn="l"/>
          <a:endParaRPr kumimoji="1" lang="en-US" altLang="ja-JP" sz="1100"/>
        </a:p>
      </xdr:txBody>
    </xdr:sp>
    <xdr:clientData/>
  </xdr:twoCellAnchor>
  <xdr:twoCellAnchor>
    <xdr:from>
      <xdr:col>25</xdr:col>
      <xdr:colOff>130175</xdr:colOff>
      <xdr:row>749</xdr:row>
      <xdr:rowOff>236258</xdr:rowOff>
    </xdr:from>
    <xdr:to>
      <xdr:col>30</xdr:col>
      <xdr:colOff>3176</xdr:colOff>
      <xdr:row>750</xdr:row>
      <xdr:rowOff>172757</xdr:rowOff>
    </xdr:to>
    <xdr:sp macro="" textlink="">
      <xdr:nvSpPr>
        <xdr:cNvPr id="17" name="テキスト ボックス 16"/>
        <xdr:cNvSpPr txBox="1"/>
      </xdr:nvSpPr>
      <xdr:spPr>
        <a:xfrm>
          <a:off x="5130800" y="63529883"/>
          <a:ext cx="873126" cy="2889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27</xdr:col>
      <xdr:colOff>147731</xdr:colOff>
      <xdr:row>743</xdr:row>
      <xdr:rowOff>312458</xdr:rowOff>
    </xdr:from>
    <xdr:to>
      <xdr:col>27</xdr:col>
      <xdr:colOff>157256</xdr:colOff>
      <xdr:row>749</xdr:row>
      <xdr:rowOff>79376</xdr:rowOff>
    </xdr:to>
    <xdr:cxnSp macro="">
      <xdr:nvCxnSpPr>
        <xdr:cNvPr id="18" name="直線矢印コネクタ 17"/>
        <xdr:cNvCxnSpPr/>
      </xdr:nvCxnSpPr>
      <xdr:spPr>
        <a:xfrm>
          <a:off x="5548406" y="61491533"/>
          <a:ext cx="9525" cy="18814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143498</xdr:colOff>
      <xdr:row>757</xdr:row>
      <xdr:rowOff>425700</xdr:rowOff>
    </xdr:from>
    <xdr:to>
      <xdr:col>31</xdr:col>
      <xdr:colOff>68792</xdr:colOff>
      <xdr:row>758</xdr:row>
      <xdr:rowOff>82800</xdr:rowOff>
    </xdr:to>
    <xdr:sp macro="" textlink="">
      <xdr:nvSpPr>
        <xdr:cNvPr id="19" name="テキスト ボックス 18"/>
        <xdr:cNvSpPr txBox="1"/>
      </xdr:nvSpPr>
      <xdr:spPr>
        <a:xfrm>
          <a:off x="4969498" y="70445033"/>
          <a:ext cx="1332877" cy="3238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27</xdr:col>
      <xdr:colOff>158750</xdr:colOff>
      <xdr:row>758</xdr:row>
      <xdr:rowOff>21167</xdr:rowOff>
    </xdr:from>
    <xdr:to>
      <xdr:col>27</xdr:col>
      <xdr:colOff>158750</xdr:colOff>
      <xdr:row>759</xdr:row>
      <xdr:rowOff>148167</xdr:rowOff>
    </xdr:to>
    <xdr:cxnSp macro="">
      <xdr:nvCxnSpPr>
        <xdr:cNvPr id="20" name="直線矢印コネクタ 19"/>
        <xdr:cNvCxnSpPr/>
      </xdr:nvCxnSpPr>
      <xdr:spPr>
        <a:xfrm>
          <a:off x="5588000" y="70707250"/>
          <a:ext cx="0" cy="7937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150906</xdr:colOff>
      <xdr:row>759</xdr:row>
      <xdr:rowOff>211917</xdr:rowOff>
    </xdr:from>
    <xdr:to>
      <xdr:col>31</xdr:col>
      <xdr:colOff>76200</xdr:colOff>
      <xdr:row>761</xdr:row>
      <xdr:rowOff>250016</xdr:rowOff>
    </xdr:to>
    <xdr:sp macro="" textlink="">
      <xdr:nvSpPr>
        <xdr:cNvPr id="21" name="テキスト ボックス 20"/>
        <xdr:cNvSpPr txBox="1"/>
      </xdr:nvSpPr>
      <xdr:spPr>
        <a:xfrm>
          <a:off x="4976906" y="71564750"/>
          <a:ext cx="1332877" cy="641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21</xdr:col>
      <xdr:colOff>144991</xdr:colOff>
      <xdr:row>760</xdr:row>
      <xdr:rowOff>138643</xdr:rowOff>
    </xdr:from>
    <xdr:to>
      <xdr:col>33</xdr:col>
      <xdr:colOff>187947</xdr:colOff>
      <xdr:row>762</xdr:row>
      <xdr:rowOff>95252</xdr:rowOff>
    </xdr:to>
    <xdr:sp macro="" textlink="">
      <xdr:nvSpPr>
        <xdr:cNvPr id="22" name="テキスト ボックス 21"/>
        <xdr:cNvSpPr txBox="1"/>
      </xdr:nvSpPr>
      <xdr:spPr>
        <a:xfrm>
          <a:off x="4367741" y="71861893"/>
          <a:ext cx="2455956" cy="63394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24</xdr:col>
      <xdr:colOff>114300</xdr:colOff>
      <xdr:row>762</xdr:row>
      <xdr:rowOff>136526</xdr:rowOff>
    </xdr:from>
    <xdr:to>
      <xdr:col>31</xdr:col>
      <xdr:colOff>41275</xdr:colOff>
      <xdr:row>762</xdr:row>
      <xdr:rowOff>343958</xdr:rowOff>
    </xdr:to>
    <xdr:sp macro="" textlink="">
      <xdr:nvSpPr>
        <xdr:cNvPr id="23" name="テキスト ボックス 22"/>
        <xdr:cNvSpPr txBox="1"/>
      </xdr:nvSpPr>
      <xdr:spPr>
        <a:xfrm>
          <a:off x="4940300" y="72537109"/>
          <a:ext cx="1334558" cy="20743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36</xdr:col>
      <xdr:colOff>163606</xdr:colOff>
      <xdr:row>742</xdr:row>
      <xdr:rowOff>0</xdr:rowOff>
    </xdr:from>
    <xdr:to>
      <xdr:col>46</xdr:col>
      <xdr:colOff>88900</xdr:colOff>
      <xdr:row>742</xdr:row>
      <xdr:rowOff>207683</xdr:rowOff>
    </xdr:to>
    <xdr:sp macro="" textlink="">
      <xdr:nvSpPr>
        <xdr:cNvPr id="24" name="テキスト ボックス 23"/>
        <xdr:cNvSpPr txBox="1"/>
      </xdr:nvSpPr>
      <xdr:spPr>
        <a:xfrm>
          <a:off x="7364506" y="60826650"/>
          <a:ext cx="1925544" cy="2076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ja-JP" altLang="en-US" sz="1100"/>
        </a:p>
      </xdr:txBody>
    </xdr:sp>
    <xdr:clientData/>
  </xdr:twoCellAnchor>
  <xdr:twoCellAnchor>
    <xdr:from>
      <xdr:col>46</xdr:col>
      <xdr:colOff>21167</xdr:colOff>
      <xdr:row>32</xdr:row>
      <xdr:rowOff>21167</xdr:rowOff>
    </xdr:from>
    <xdr:to>
      <xdr:col>50</xdr:col>
      <xdr:colOff>10584</xdr:colOff>
      <xdr:row>33</xdr:row>
      <xdr:rowOff>0</xdr:rowOff>
    </xdr:to>
    <xdr:sp macro="" textlink="">
      <xdr:nvSpPr>
        <xdr:cNvPr id="5" name="正方形/長方形 4"/>
        <xdr:cNvSpPr/>
      </xdr:nvSpPr>
      <xdr:spPr>
        <a:xfrm>
          <a:off x="9271000" y="11959167"/>
          <a:ext cx="1100667" cy="2751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137583</xdr:colOff>
      <xdr:row>31</xdr:row>
      <xdr:rowOff>21166</xdr:rowOff>
    </xdr:from>
    <xdr:ext cx="607859" cy="275717"/>
    <xdr:sp macro="" textlink="">
      <xdr:nvSpPr>
        <xdr:cNvPr id="30" name="テキスト ボックス 29"/>
        <xdr:cNvSpPr txBox="1"/>
      </xdr:nvSpPr>
      <xdr:spPr>
        <a:xfrm>
          <a:off x="7778750" y="1166283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84666</xdr:colOff>
      <xdr:row>38</xdr:row>
      <xdr:rowOff>0</xdr:rowOff>
    </xdr:from>
    <xdr:ext cx="607859" cy="275717"/>
    <xdr:sp macro="" textlink="">
      <xdr:nvSpPr>
        <xdr:cNvPr id="32" name="テキスト ボックス 31"/>
        <xdr:cNvSpPr txBox="1"/>
      </xdr:nvSpPr>
      <xdr:spPr>
        <a:xfrm>
          <a:off x="7725833" y="136101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40</xdr:row>
      <xdr:rowOff>31750</xdr:rowOff>
    </xdr:from>
    <xdr:ext cx="607859" cy="275717"/>
    <xdr:sp macro="" textlink="">
      <xdr:nvSpPr>
        <xdr:cNvPr id="34" name="テキスト ボックス 33"/>
        <xdr:cNvSpPr txBox="1"/>
      </xdr:nvSpPr>
      <xdr:spPr>
        <a:xfrm>
          <a:off x="7736417" y="142345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45</xdr:row>
      <xdr:rowOff>0</xdr:rowOff>
    </xdr:from>
    <xdr:ext cx="607859" cy="275717"/>
    <xdr:sp macro="" textlink="">
      <xdr:nvSpPr>
        <xdr:cNvPr id="35" name="テキスト ボックス 34"/>
        <xdr:cNvSpPr txBox="1"/>
      </xdr:nvSpPr>
      <xdr:spPr>
        <a:xfrm>
          <a:off x="7736417" y="155786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105834</xdr:colOff>
      <xdr:row>47</xdr:row>
      <xdr:rowOff>10583</xdr:rowOff>
    </xdr:from>
    <xdr:ext cx="607859" cy="275717"/>
    <xdr:sp macro="" textlink="">
      <xdr:nvSpPr>
        <xdr:cNvPr id="36" name="テキスト ボックス 35"/>
        <xdr:cNvSpPr txBox="1"/>
      </xdr:nvSpPr>
      <xdr:spPr>
        <a:xfrm>
          <a:off x="7747001" y="161819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74084</xdr:colOff>
      <xdr:row>133</xdr:row>
      <xdr:rowOff>95250</xdr:rowOff>
    </xdr:from>
    <xdr:ext cx="607859" cy="275717"/>
    <xdr:sp macro="" textlink="">
      <xdr:nvSpPr>
        <xdr:cNvPr id="41" name="テキスト ボックス 40"/>
        <xdr:cNvSpPr txBox="1"/>
      </xdr:nvSpPr>
      <xdr:spPr>
        <a:xfrm>
          <a:off x="7715251" y="253259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105834</xdr:colOff>
      <xdr:row>137</xdr:row>
      <xdr:rowOff>127000</xdr:rowOff>
    </xdr:from>
    <xdr:ext cx="607859" cy="275717"/>
    <xdr:sp macro="" textlink="">
      <xdr:nvSpPr>
        <xdr:cNvPr id="42" name="テキスト ボックス 41"/>
        <xdr:cNvSpPr txBox="1"/>
      </xdr:nvSpPr>
      <xdr:spPr>
        <a:xfrm>
          <a:off x="7747001" y="2686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0</xdr:colOff>
      <xdr:row>138</xdr:row>
      <xdr:rowOff>42333</xdr:rowOff>
    </xdr:from>
    <xdr:ext cx="867833" cy="476250"/>
    <xdr:sp macro="" textlink="">
      <xdr:nvSpPr>
        <xdr:cNvPr id="43" name="テキスト ボックス 42"/>
        <xdr:cNvSpPr txBox="1"/>
      </xdr:nvSpPr>
      <xdr:spPr>
        <a:xfrm>
          <a:off x="7641167" y="27283833"/>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年間新規相談</a:t>
          </a:r>
          <a:endParaRPr kumimoji="1" lang="en-US" altLang="ja-JP" sz="900"/>
        </a:p>
        <a:p>
          <a:r>
            <a:rPr kumimoji="1" lang="ja-JP" altLang="en-US" sz="900"/>
            <a:t>件数の</a:t>
          </a:r>
          <a:r>
            <a:rPr kumimoji="1" lang="en-US" altLang="ja-JP" sz="900"/>
            <a:t>50</a:t>
          </a:r>
          <a:r>
            <a:rPr kumimoji="1" lang="ja-JP" altLang="en-US" sz="900"/>
            <a:t>％</a:t>
          </a:r>
        </a:p>
      </xdr:txBody>
    </xdr:sp>
    <xdr:clientData/>
  </xdr:oneCellAnchor>
  <xdr:oneCellAnchor>
    <xdr:from>
      <xdr:col>38</xdr:col>
      <xdr:colOff>63500</xdr:colOff>
      <xdr:row>141</xdr:row>
      <xdr:rowOff>158750</xdr:rowOff>
    </xdr:from>
    <xdr:ext cx="607859" cy="275717"/>
    <xdr:sp macro="" textlink="">
      <xdr:nvSpPr>
        <xdr:cNvPr id="44" name="テキスト ボックス 43"/>
        <xdr:cNvSpPr txBox="1"/>
      </xdr:nvSpPr>
      <xdr:spPr>
        <a:xfrm>
          <a:off x="7704667" y="283950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0</xdr:colOff>
      <xdr:row>142</xdr:row>
      <xdr:rowOff>0</xdr:rowOff>
    </xdr:from>
    <xdr:ext cx="867833" cy="476250"/>
    <xdr:sp macro="" textlink="">
      <xdr:nvSpPr>
        <xdr:cNvPr id="45" name="テキスト ボックス 44"/>
        <xdr:cNvSpPr txBox="1"/>
      </xdr:nvSpPr>
      <xdr:spPr>
        <a:xfrm>
          <a:off x="7641167" y="28744333"/>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900">
              <a:solidFill>
                <a:schemeClr val="tx1"/>
              </a:solidFill>
              <a:effectLst/>
              <a:latin typeface="+mn-lt"/>
              <a:ea typeface="+mn-ea"/>
              <a:cs typeface="+mn-cs"/>
            </a:rPr>
            <a:t>プラン作成</a:t>
          </a:r>
          <a:endParaRPr lang="ja-JP" altLang="ja-JP" sz="900">
            <a:effectLst/>
          </a:endParaRPr>
        </a:p>
        <a:p>
          <a:r>
            <a:rPr kumimoji="1" lang="ja-JP" altLang="ja-JP" sz="900">
              <a:solidFill>
                <a:schemeClr val="tx1"/>
              </a:solidFill>
              <a:effectLst/>
              <a:latin typeface="+mn-lt"/>
              <a:ea typeface="+mn-ea"/>
              <a:cs typeface="+mn-cs"/>
            </a:rPr>
            <a:t>件数の</a:t>
          </a:r>
          <a:r>
            <a:rPr kumimoji="1" lang="en-US" altLang="ja-JP" sz="900">
              <a:solidFill>
                <a:schemeClr val="tx1"/>
              </a:solidFill>
              <a:effectLst/>
              <a:latin typeface="+mn-lt"/>
              <a:ea typeface="+mn-ea"/>
              <a:cs typeface="+mn-cs"/>
            </a:rPr>
            <a:t>60</a:t>
          </a:r>
          <a:r>
            <a:rPr kumimoji="1" lang="ja-JP" altLang="ja-JP" sz="900">
              <a:solidFill>
                <a:schemeClr val="tx1"/>
              </a:solidFill>
              <a:effectLst/>
              <a:latin typeface="+mn-lt"/>
              <a:ea typeface="+mn-ea"/>
              <a:cs typeface="+mn-cs"/>
            </a:rPr>
            <a:t>％</a:t>
          </a:r>
          <a:endParaRPr lang="ja-JP" altLang="ja-JP" sz="900">
            <a:effectLst/>
          </a:endParaRPr>
        </a:p>
      </xdr:txBody>
    </xdr:sp>
    <xdr:clientData/>
  </xdr:oneCellAnchor>
  <xdr:oneCellAnchor>
    <xdr:from>
      <xdr:col>38</xdr:col>
      <xdr:colOff>105834</xdr:colOff>
      <xdr:row>145</xdr:row>
      <xdr:rowOff>148166</xdr:rowOff>
    </xdr:from>
    <xdr:ext cx="607859" cy="275717"/>
    <xdr:sp macro="" textlink="">
      <xdr:nvSpPr>
        <xdr:cNvPr id="46" name="テキスト ボックス 45"/>
        <xdr:cNvSpPr txBox="1"/>
      </xdr:nvSpPr>
      <xdr:spPr>
        <a:xfrm>
          <a:off x="7747001" y="2988733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63500</xdr:colOff>
      <xdr:row>146</xdr:row>
      <xdr:rowOff>21167</xdr:rowOff>
    </xdr:from>
    <xdr:ext cx="814917" cy="476250"/>
    <xdr:sp macro="" textlink="">
      <xdr:nvSpPr>
        <xdr:cNvPr id="47" name="テキスト ボックス 46"/>
        <xdr:cNvSpPr txBox="1"/>
      </xdr:nvSpPr>
      <xdr:spPr>
        <a:xfrm>
          <a:off x="7704667" y="30268334"/>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38</xdr:col>
      <xdr:colOff>63500</xdr:colOff>
      <xdr:row>149</xdr:row>
      <xdr:rowOff>116416</xdr:rowOff>
    </xdr:from>
    <xdr:ext cx="607859" cy="275717"/>
    <xdr:sp macro="" textlink="">
      <xdr:nvSpPr>
        <xdr:cNvPr id="48" name="テキスト ボックス 47"/>
        <xdr:cNvSpPr txBox="1"/>
      </xdr:nvSpPr>
      <xdr:spPr>
        <a:xfrm>
          <a:off x="7704667" y="313584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0</xdr:colOff>
      <xdr:row>438</xdr:row>
      <xdr:rowOff>74081</xdr:rowOff>
    </xdr:from>
    <xdr:ext cx="867833" cy="423332"/>
    <xdr:sp macro="" textlink="">
      <xdr:nvSpPr>
        <xdr:cNvPr id="51" name="テキスト ボックス 50"/>
        <xdr:cNvSpPr txBox="1"/>
      </xdr:nvSpPr>
      <xdr:spPr>
        <a:xfrm>
          <a:off x="7641167" y="35856331"/>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r>
            <a:rPr lang="ja-JP" altLang="en-US" sz="900">
              <a:effectLst/>
            </a:rPr>
            <a:t>％</a:t>
          </a:r>
          <a:endParaRPr lang="ja-JP" altLang="ja-JP" sz="900">
            <a:effectLst/>
          </a:endParaRPr>
        </a:p>
      </xdr:txBody>
    </xdr:sp>
    <xdr:clientData/>
  </xdr:oneCellAnchor>
  <xdr:oneCellAnchor>
    <xdr:from>
      <xdr:col>38</xdr:col>
      <xdr:colOff>0</xdr:colOff>
      <xdr:row>443</xdr:row>
      <xdr:rowOff>0</xdr:rowOff>
    </xdr:from>
    <xdr:ext cx="867833" cy="423332"/>
    <xdr:sp macro="" textlink="">
      <xdr:nvSpPr>
        <xdr:cNvPr id="52" name="テキスト ボックス 51"/>
        <xdr:cNvSpPr txBox="1"/>
      </xdr:nvSpPr>
      <xdr:spPr>
        <a:xfrm>
          <a:off x="7641167" y="37369750"/>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r>
            <a:rPr lang="ja-JP" altLang="en-US" sz="900">
              <a:effectLst/>
            </a:rPr>
            <a:t>％</a:t>
          </a:r>
          <a:endParaRPr lang="ja-JP" altLang="ja-JP" sz="900">
            <a:effectLst/>
          </a:endParaRPr>
        </a:p>
      </xdr:txBody>
    </xdr:sp>
    <xdr:clientData/>
  </xdr:oneCellAnchor>
  <xdr:oneCellAnchor>
    <xdr:from>
      <xdr:col>34</xdr:col>
      <xdr:colOff>84667</xdr:colOff>
      <xdr:row>447</xdr:row>
      <xdr:rowOff>22224</xdr:rowOff>
    </xdr:from>
    <xdr:ext cx="607859" cy="275717"/>
    <xdr:sp macro="" textlink="">
      <xdr:nvSpPr>
        <xdr:cNvPr id="54" name="テキスト ボックス 53"/>
        <xdr:cNvSpPr txBox="1"/>
      </xdr:nvSpPr>
      <xdr:spPr>
        <a:xfrm>
          <a:off x="6921500" y="385561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95250</xdr:colOff>
      <xdr:row>449</xdr:row>
      <xdr:rowOff>10583</xdr:rowOff>
    </xdr:from>
    <xdr:ext cx="607859" cy="275717"/>
    <xdr:sp macro="" textlink="">
      <xdr:nvSpPr>
        <xdr:cNvPr id="55" name="テキスト ボックス 54"/>
        <xdr:cNvSpPr txBox="1"/>
      </xdr:nvSpPr>
      <xdr:spPr>
        <a:xfrm>
          <a:off x="6932083" y="3913716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95250</xdr:colOff>
      <xdr:row>138</xdr:row>
      <xdr:rowOff>42334</xdr:rowOff>
    </xdr:from>
    <xdr:ext cx="867833" cy="476250"/>
    <xdr:sp macro="" textlink="">
      <xdr:nvSpPr>
        <xdr:cNvPr id="61" name="テキスト ボックス 60"/>
        <xdr:cNvSpPr txBox="1"/>
      </xdr:nvSpPr>
      <xdr:spPr>
        <a:xfrm>
          <a:off x="9345083" y="27283834"/>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年間新規相談</a:t>
          </a:r>
          <a:endParaRPr kumimoji="1" lang="en-US" altLang="ja-JP" sz="900"/>
        </a:p>
        <a:p>
          <a:r>
            <a:rPr kumimoji="1" lang="ja-JP" altLang="en-US" sz="900"/>
            <a:t>件数の</a:t>
          </a:r>
          <a:r>
            <a:rPr kumimoji="1" lang="en-US" altLang="ja-JP" sz="900"/>
            <a:t>50</a:t>
          </a:r>
          <a:r>
            <a:rPr kumimoji="1" lang="ja-JP" altLang="en-US" sz="900"/>
            <a:t>％</a:t>
          </a:r>
        </a:p>
      </xdr:txBody>
    </xdr:sp>
    <xdr:clientData/>
  </xdr:oneCellAnchor>
  <xdr:oneCellAnchor>
    <xdr:from>
      <xdr:col>46</xdr:col>
      <xdr:colOff>116417</xdr:colOff>
      <xdr:row>142</xdr:row>
      <xdr:rowOff>42333</xdr:rowOff>
    </xdr:from>
    <xdr:ext cx="867833" cy="476250"/>
    <xdr:sp macro="" textlink="">
      <xdr:nvSpPr>
        <xdr:cNvPr id="62" name="テキスト ボックス 61"/>
        <xdr:cNvSpPr txBox="1"/>
      </xdr:nvSpPr>
      <xdr:spPr>
        <a:xfrm>
          <a:off x="9366250" y="28786666"/>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900">
              <a:solidFill>
                <a:schemeClr val="tx1"/>
              </a:solidFill>
              <a:effectLst/>
              <a:latin typeface="+mn-lt"/>
              <a:ea typeface="+mn-ea"/>
              <a:cs typeface="+mn-cs"/>
            </a:rPr>
            <a:t>プラン作成</a:t>
          </a:r>
          <a:endParaRPr lang="ja-JP" altLang="ja-JP" sz="900">
            <a:effectLst/>
          </a:endParaRPr>
        </a:p>
        <a:p>
          <a:r>
            <a:rPr kumimoji="1" lang="ja-JP" altLang="ja-JP" sz="900">
              <a:solidFill>
                <a:schemeClr val="tx1"/>
              </a:solidFill>
              <a:effectLst/>
              <a:latin typeface="+mn-lt"/>
              <a:ea typeface="+mn-ea"/>
              <a:cs typeface="+mn-cs"/>
            </a:rPr>
            <a:t>件数の</a:t>
          </a:r>
          <a:r>
            <a:rPr kumimoji="1" lang="en-US" altLang="ja-JP" sz="900">
              <a:solidFill>
                <a:schemeClr val="tx1"/>
              </a:solidFill>
              <a:effectLst/>
              <a:latin typeface="+mn-lt"/>
              <a:ea typeface="+mn-ea"/>
              <a:cs typeface="+mn-cs"/>
            </a:rPr>
            <a:t>60</a:t>
          </a:r>
          <a:r>
            <a:rPr kumimoji="1" lang="ja-JP" altLang="ja-JP" sz="900">
              <a:solidFill>
                <a:schemeClr val="tx1"/>
              </a:solidFill>
              <a:effectLst/>
              <a:latin typeface="+mn-lt"/>
              <a:ea typeface="+mn-ea"/>
              <a:cs typeface="+mn-cs"/>
            </a:rPr>
            <a:t>％</a:t>
          </a:r>
          <a:endParaRPr lang="ja-JP" altLang="ja-JP" sz="900">
            <a:effectLst/>
          </a:endParaRPr>
        </a:p>
      </xdr:txBody>
    </xdr:sp>
    <xdr:clientData/>
  </xdr:oneCellAnchor>
  <xdr:oneCellAnchor>
    <xdr:from>
      <xdr:col>46</xdr:col>
      <xdr:colOff>127000</xdr:colOff>
      <xdr:row>146</xdr:row>
      <xdr:rowOff>21167</xdr:rowOff>
    </xdr:from>
    <xdr:ext cx="814917" cy="476250"/>
    <xdr:sp macro="" textlink="">
      <xdr:nvSpPr>
        <xdr:cNvPr id="63" name="テキスト ボックス 62"/>
        <xdr:cNvSpPr txBox="1"/>
      </xdr:nvSpPr>
      <xdr:spPr>
        <a:xfrm>
          <a:off x="9376833" y="30268334"/>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34</xdr:col>
      <xdr:colOff>0</xdr:colOff>
      <xdr:row>462</xdr:row>
      <xdr:rowOff>0</xdr:rowOff>
    </xdr:from>
    <xdr:ext cx="607859" cy="275717"/>
    <xdr:sp macro="" textlink="">
      <xdr:nvSpPr>
        <xdr:cNvPr id="53" name="テキスト ボックス 52"/>
        <xdr:cNvSpPr txBox="1"/>
      </xdr:nvSpPr>
      <xdr:spPr>
        <a:xfrm>
          <a:off x="6836833" y="41285583"/>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464</xdr:row>
      <xdr:rowOff>0</xdr:rowOff>
    </xdr:from>
    <xdr:ext cx="607859" cy="275717"/>
    <xdr:sp macro="" textlink="">
      <xdr:nvSpPr>
        <xdr:cNvPr id="57" name="テキスト ボックス 56"/>
        <xdr:cNvSpPr txBox="1"/>
      </xdr:nvSpPr>
      <xdr:spPr>
        <a:xfrm>
          <a:off x="6836833" y="41878250"/>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467</xdr:row>
      <xdr:rowOff>0</xdr:rowOff>
    </xdr:from>
    <xdr:ext cx="607859" cy="275717"/>
    <xdr:sp macro="" textlink="">
      <xdr:nvSpPr>
        <xdr:cNvPr id="64" name="テキスト ボックス 63"/>
        <xdr:cNvSpPr txBox="1"/>
      </xdr:nvSpPr>
      <xdr:spPr>
        <a:xfrm>
          <a:off x="6836833" y="42661417"/>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469</xdr:row>
      <xdr:rowOff>0</xdr:rowOff>
    </xdr:from>
    <xdr:ext cx="607859" cy="275717"/>
    <xdr:sp macro="" textlink="">
      <xdr:nvSpPr>
        <xdr:cNvPr id="65" name="テキスト ボックス 64"/>
        <xdr:cNvSpPr txBox="1"/>
      </xdr:nvSpPr>
      <xdr:spPr>
        <a:xfrm>
          <a:off x="6836833" y="43254083"/>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457</xdr:row>
      <xdr:rowOff>0</xdr:rowOff>
    </xdr:from>
    <xdr:ext cx="607859" cy="275717"/>
    <xdr:sp macro="" textlink="">
      <xdr:nvSpPr>
        <xdr:cNvPr id="66" name="テキスト ボックス 65"/>
        <xdr:cNvSpPr txBox="1"/>
      </xdr:nvSpPr>
      <xdr:spPr>
        <a:xfrm>
          <a:off x="6836833" y="39909750"/>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459</xdr:row>
      <xdr:rowOff>0</xdr:rowOff>
    </xdr:from>
    <xdr:ext cx="607859" cy="275717"/>
    <xdr:sp macro="" textlink="">
      <xdr:nvSpPr>
        <xdr:cNvPr id="67" name="テキスト ボックス 66"/>
        <xdr:cNvSpPr txBox="1"/>
      </xdr:nvSpPr>
      <xdr:spPr>
        <a:xfrm>
          <a:off x="6836833" y="40502417"/>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169334</xdr:colOff>
      <xdr:row>438</xdr:row>
      <xdr:rowOff>63500</xdr:rowOff>
    </xdr:from>
    <xdr:ext cx="867833" cy="423332"/>
    <xdr:sp macro="" textlink="">
      <xdr:nvSpPr>
        <xdr:cNvPr id="69" name="テキスト ボックス 68"/>
        <xdr:cNvSpPr txBox="1"/>
      </xdr:nvSpPr>
      <xdr:spPr>
        <a:xfrm>
          <a:off x="9419167" y="34205333"/>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r>
            <a:rPr lang="ja-JP" altLang="en-US" sz="900">
              <a:effectLst/>
            </a:rPr>
            <a:t>％</a:t>
          </a:r>
          <a:endParaRPr lang="ja-JP" altLang="ja-JP" sz="900">
            <a:effectLst/>
          </a:endParaRPr>
        </a:p>
      </xdr:txBody>
    </xdr:sp>
    <xdr:clientData/>
  </xdr:oneCellAnchor>
  <xdr:oneCellAnchor>
    <xdr:from>
      <xdr:col>46</xdr:col>
      <xdr:colOff>179917</xdr:colOff>
      <xdr:row>443</xdr:row>
      <xdr:rowOff>0</xdr:rowOff>
    </xdr:from>
    <xdr:ext cx="867833" cy="423332"/>
    <xdr:sp macro="" textlink="">
      <xdr:nvSpPr>
        <xdr:cNvPr id="70" name="テキスト ボックス 69"/>
        <xdr:cNvSpPr txBox="1"/>
      </xdr:nvSpPr>
      <xdr:spPr>
        <a:xfrm>
          <a:off x="9429750" y="35729333"/>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r>
            <a:rPr lang="ja-JP" altLang="en-US" sz="900">
              <a:effectLst/>
            </a:rPr>
            <a:t>％</a:t>
          </a:r>
          <a:endParaRPr lang="ja-JP" altLang="ja-JP" sz="900">
            <a:effectLst/>
          </a:endParaRPr>
        </a:p>
      </xdr:txBody>
    </xdr:sp>
    <xdr:clientData/>
  </xdr:oneCellAnchor>
  <xdr:twoCellAnchor>
    <xdr:from>
      <xdr:col>42</xdr:col>
      <xdr:colOff>116417</xdr:colOff>
      <xdr:row>104</xdr:row>
      <xdr:rowOff>42335</xdr:rowOff>
    </xdr:from>
    <xdr:to>
      <xdr:col>45</xdr:col>
      <xdr:colOff>116417</xdr:colOff>
      <xdr:row>104</xdr:row>
      <xdr:rowOff>254001</xdr:rowOff>
    </xdr:to>
    <xdr:sp macro="" textlink="">
      <xdr:nvSpPr>
        <xdr:cNvPr id="9" name="正方形/長方形 8"/>
        <xdr:cNvSpPr/>
      </xdr:nvSpPr>
      <xdr:spPr>
        <a:xfrm>
          <a:off x="8561917" y="17155585"/>
          <a:ext cx="603250" cy="211666"/>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749" sqref="BD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678</v>
      </c>
      <c r="AT2" s="957"/>
      <c r="AU2" s="957"/>
      <c r="AV2" s="52" t="str">
        <f>IF(AW2="", "", "-")</f>
        <v/>
      </c>
      <c r="AW2" s="928"/>
      <c r="AX2" s="928"/>
    </row>
    <row r="3" spans="1:50" ht="21" customHeight="1" thickBot="1" x14ac:dyDescent="0.2">
      <c r="A3" s="885" t="s">
        <v>533</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550</v>
      </c>
      <c r="AK3" s="887"/>
      <c r="AL3" s="887"/>
      <c r="AM3" s="887"/>
      <c r="AN3" s="887"/>
      <c r="AO3" s="887"/>
      <c r="AP3" s="887"/>
      <c r="AQ3" s="887"/>
      <c r="AR3" s="887"/>
      <c r="AS3" s="887"/>
      <c r="AT3" s="887"/>
      <c r="AU3" s="887"/>
      <c r="AV3" s="887"/>
      <c r="AW3" s="887"/>
      <c r="AX3" s="24" t="s">
        <v>65</v>
      </c>
    </row>
    <row r="4" spans="1:50" ht="24.75" customHeight="1" x14ac:dyDescent="0.15">
      <c r="A4" s="716" t="s">
        <v>25</v>
      </c>
      <c r="B4" s="717"/>
      <c r="C4" s="717"/>
      <c r="D4" s="717"/>
      <c r="E4" s="717"/>
      <c r="F4" s="717"/>
      <c r="G4" s="694" t="s">
        <v>731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7" t="s">
        <v>73</v>
      </c>
      <c r="H5" s="858"/>
      <c r="I5" s="858"/>
      <c r="J5" s="858"/>
      <c r="K5" s="858"/>
      <c r="L5" s="858"/>
      <c r="M5" s="859" t="s">
        <v>66</v>
      </c>
      <c r="N5" s="860"/>
      <c r="O5" s="860"/>
      <c r="P5" s="860"/>
      <c r="Q5" s="860"/>
      <c r="R5" s="861"/>
      <c r="S5" s="862" t="s">
        <v>131</v>
      </c>
      <c r="T5" s="858"/>
      <c r="U5" s="858"/>
      <c r="V5" s="858"/>
      <c r="W5" s="858"/>
      <c r="X5" s="863"/>
      <c r="Y5" s="710" t="s">
        <v>3</v>
      </c>
      <c r="Z5" s="539"/>
      <c r="AA5" s="539"/>
      <c r="AB5" s="539"/>
      <c r="AC5" s="539"/>
      <c r="AD5" s="540"/>
      <c r="AE5" s="711" t="s">
        <v>548</v>
      </c>
      <c r="AF5" s="711"/>
      <c r="AG5" s="711"/>
      <c r="AH5" s="711"/>
      <c r="AI5" s="711"/>
      <c r="AJ5" s="711"/>
      <c r="AK5" s="711"/>
      <c r="AL5" s="711"/>
      <c r="AM5" s="711"/>
      <c r="AN5" s="711"/>
      <c r="AO5" s="711"/>
      <c r="AP5" s="712"/>
      <c r="AQ5" s="713" t="s">
        <v>716</v>
      </c>
      <c r="AR5" s="714"/>
      <c r="AS5" s="714"/>
      <c r="AT5" s="714"/>
      <c r="AU5" s="714"/>
      <c r="AV5" s="714"/>
      <c r="AW5" s="714"/>
      <c r="AX5" s="715"/>
    </row>
    <row r="6" spans="1:50" ht="39" customHeight="1" x14ac:dyDescent="0.15">
      <c r="A6" s="718" t="s">
        <v>4</v>
      </c>
      <c r="B6" s="719"/>
      <c r="C6" s="719"/>
      <c r="D6" s="719"/>
      <c r="E6" s="719"/>
      <c r="F6" s="71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39" t="s">
        <v>546</v>
      </c>
      <c r="Z7" s="439"/>
      <c r="AA7" s="439"/>
      <c r="AB7" s="439"/>
      <c r="AC7" s="439"/>
      <c r="AD7" s="940"/>
      <c r="AE7" s="929" t="s">
        <v>553</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1" t="s">
        <v>389</v>
      </c>
      <c r="B8" s="492"/>
      <c r="C8" s="492"/>
      <c r="D8" s="492"/>
      <c r="E8" s="492"/>
      <c r="F8" s="493"/>
      <c r="G8" s="958" t="str">
        <f>入力規則等!A26</f>
        <v>自殺対策、男女共同参画</v>
      </c>
      <c r="H8" s="732"/>
      <c r="I8" s="732"/>
      <c r="J8" s="732"/>
      <c r="K8" s="732"/>
      <c r="L8" s="732"/>
      <c r="M8" s="732"/>
      <c r="N8" s="732"/>
      <c r="O8" s="732"/>
      <c r="P8" s="732"/>
      <c r="Q8" s="732"/>
      <c r="R8" s="732"/>
      <c r="S8" s="732"/>
      <c r="T8" s="732"/>
      <c r="U8" s="732"/>
      <c r="V8" s="732"/>
      <c r="W8" s="732"/>
      <c r="X8" s="959"/>
      <c r="Y8" s="864" t="s">
        <v>390</v>
      </c>
      <c r="Z8" s="865"/>
      <c r="AA8" s="865"/>
      <c r="AB8" s="865"/>
      <c r="AC8" s="865"/>
      <c r="AD8" s="866"/>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7" t="s">
        <v>23</v>
      </c>
      <c r="B9" s="868"/>
      <c r="C9" s="868"/>
      <c r="D9" s="868"/>
      <c r="E9" s="868"/>
      <c r="F9" s="868"/>
      <c r="G9" s="869" t="s">
        <v>554</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5.5" customHeight="1" x14ac:dyDescent="0.15">
      <c r="A10" s="672" t="s">
        <v>30</v>
      </c>
      <c r="B10" s="673"/>
      <c r="C10" s="673"/>
      <c r="D10" s="673"/>
      <c r="E10" s="673"/>
      <c r="F10" s="673"/>
      <c r="G10" s="766" t="s">
        <v>555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負担</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0" t="s">
        <v>24</v>
      </c>
      <c r="B12" s="961"/>
      <c r="C12" s="961"/>
      <c r="D12" s="961"/>
      <c r="E12" s="961"/>
      <c r="F12" s="962"/>
      <c r="G12" s="772"/>
      <c r="H12" s="773"/>
      <c r="I12" s="773"/>
      <c r="J12" s="773"/>
      <c r="K12" s="773"/>
      <c r="L12" s="773"/>
      <c r="M12" s="773"/>
      <c r="N12" s="773"/>
      <c r="O12" s="77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34"/>
    </row>
    <row r="13" spans="1:50" ht="21" customHeight="1" x14ac:dyDescent="0.15">
      <c r="A13" s="620"/>
      <c r="B13" s="621"/>
      <c r="C13" s="621"/>
      <c r="D13" s="621"/>
      <c r="E13" s="621"/>
      <c r="F13" s="622"/>
      <c r="G13" s="735" t="s">
        <v>6</v>
      </c>
      <c r="H13" s="736"/>
      <c r="I13" s="776" t="s">
        <v>7</v>
      </c>
      <c r="J13" s="777"/>
      <c r="K13" s="777"/>
      <c r="L13" s="777"/>
      <c r="M13" s="777"/>
      <c r="N13" s="777"/>
      <c r="O13" s="778"/>
      <c r="P13" s="669">
        <v>21772</v>
      </c>
      <c r="Q13" s="670"/>
      <c r="R13" s="670"/>
      <c r="S13" s="670"/>
      <c r="T13" s="670"/>
      <c r="U13" s="670"/>
      <c r="V13" s="671"/>
      <c r="W13" s="669">
        <v>21772</v>
      </c>
      <c r="X13" s="670"/>
      <c r="Y13" s="670"/>
      <c r="Z13" s="670"/>
      <c r="AA13" s="670"/>
      <c r="AB13" s="670"/>
      <c r="AC13" s="671"/>
      <c r="AD13" s="669">
        <v>21772</v>
      </c>
      <c r="AE13" s="670"/>
      <c r="AF13" s="670"/>
      <c r="AG13" s="670"/>
      <c r="AH13" s="670"/>
      <c r="AI13" s="670"/>
      <c r="AJ13" s="671"/>
      <c r="AK13" s="669">
        <v>21772</v>
      </c>
      <c r="AL13" s="670"/>
      <c r="AM13" s="670"/>
      <c r="AN13" s="670"/>
      <c r="AO13" s="670"/>
      <c r="AP13" s="670"/>
      <c r="AQ13" s="671"/>
      <c r="AR13" s="936"/>
      <c r="AS13" s="937"/>
      <c r="AT13" s="937"/>
      <c r="AU13" s="937"/>
      <c r="AV13" s="937"/>
      <c r="AW13" s="937"/>
      <c r="AX13" s="938"/>
    </row>
    <row r="14" spans="1:50" ht="21" customHeight="1" x14ac:dyDescent="0.15">
      <c r="A14" s="620"/>
      <c r="B14" s="621"/>
      <c r="C14" s="621"/>
      <c r="D14" s="621"/>
      <c r="E14" s="621"/>
      <c r="F14" s="622"/>
      <c r="G14" s="737"/>
      <c r="H14" s="738"/>
      <c r="I14" s="723" t="s">
        <v>8</v>
      </c>
      <c r="J14" s="774"/>
      <c r="K14" s="774"/>
      <c r="L14" s="774"/>
      <c r="M14" s="774"/>
      <c r="N14" s="774"/>
      <c r="O14" s="775"/>
      <c r="P14" s="669" t="s">
        <v>556</v>
      </c>
      <c r="Q14" s="670"/>
      <c r="R14" s="670"/>
      <c r="S14" s="670"/>
      <c r="T14" s="670"/>
      <c r="U14" s="670"/>
      <c r="V14" s="671"/>
      <c r="W14" s="669" t="s">
        <v>556</v>
      </c>
      <c r="X14" s="670"/>
      <c r="Y14" s="670"/>
      <c r="Z14" s="670"/>
      <c r="AA14" s="670"/>
      <c r="AB14" s="670"/>
      <c r="AC14" s="671"/>
      <c r="AD14" s="669" t="s">
        <v>556</v>
      </c>
      <c r="AE14" s="670"/>
      <c r="AF14" s="670"/>
      <c r="AG14" s="670"/>
      <c r="AH14" s="670"/>
      <c r="AI14" s="670"/>
      <c r="AJ14" s="671"/>
      <c r="AK14" s="669" t="s">
        <v>556</v>
      </c>
      <c r="AL14" s="670"/>
      <c r="AM14" s="670"/>
      <c r="AN14" s="670"/>
      <c r="AO14" s="670"/>
      <c r="AP14" s="670"/>
      <c r="AQ14" s="671"/>
      <c r="AR14" s="800"/>
      <c r="AS14" s="800"/>
      <c r="AT14" s="800"/>
      <c r="AU14" s="800"/>
      <c r="AV14" s="800"/>
      <c r="AW14" s="800"/>
      <c r="AX14" s="801"/>
    </row>
    <row r="15" spans="1:50" ht="21" customHeight="1" x14ac:dyDescent="0.15">
      <c r="A15" s="620"/>
      <c r="B15" s="621"/>
      <c r="C15" s="621"/>
      <c r="D15" s="621"/>
      <c r="E15" s="621"/>
      <c r="F15" s="622"/>
      <c r="G15" s="737"/>
      <c r="H15" s="738"/>
      <c r="I15" s="723" t="s">
        <v>51</v>
      </c>
      <c r="J15" s="724"/>
      <c r="K15" s="724"/>
      <c r="L15" s="724"/>
      <c r="M15" s="724"/>
      <c r="N15" s="724"/>
      <c r="O15" s="725"/>
      <c r="P15" s="669" t="s">
        <v>556</v>
      </c>
      <c r="Q15" s="670"/>
      <c r="R15" s="670"/>
      <c r="S15" s="670"/>
      <c r="T15" s="670"/>
      <c r="U15" s="670"/>
      <c r="V15" s="671"/>
      <c r="W15" s="669" t="s">
        <v>556</v>
      </c>
      <c r="X15" s="670"/>
      <c r="Y15" s="670"/>
      <c r="Z15" s="670"/>
      <c r="AA15" s="670"/>
      <c r="AB15" s="670"/>
      <c r="AC15" s="671"/>
      <c r="AD15" s="669" t="s">
        <v>556</v>
      </c>
      <c r="AE15" s="670"/>
      <c r="AF15" s="670"/>
      <c r="AG15" s="670"/>
      <c r="AH15" s="670"/>
      <c r="AI15" s="670"/>
      <c r="AJ15" s="671"/>
      <c r="AK15" s="669" t="s">
        <v>556</v>
      </c>
      <c r="AL15" s="670"/>
      <c r="AM15" s="670"/>
      <c r="AN15" s="670"/>
      <c r="AO15" s="670"/>
      <c r="AP15" s="670"/>
      <c r="AQ15" s="671"/>
      <c r="AR15" s="669"/>
      <c r="AS15" s="670"/>
      <c r="AT15" s="670"/>
      <c r="AU15" s="670"/>
      <c r="AV15" s="670"/>
      <c r="AW15" s="670"/>
      <c r="AX15" s="818"/>
    </row>
    <row r="16" spans="1:50" ht="21" customHeight="1" x14ac:dyDescent="0.15">
      <c r="A16" s="620"/>
      <c r="B16" s="621"/>
      <c r="C16" s="621"/>
      <c r="D16" s="621"/>
      <c r="E16" s="621"/>
      <c r="F16" s="622"/>
      <c r="G16" s="737"/>
      <c r="H16" s="738"/>
      <c r="I16" s="723" t="s">
        <v>52</v>
      </c>
      <c r="J16" s="724"/>
      <c r="K16" s="724"/>
      <c r="L16" s="724"/>
      <c r="M16" s="724"/>
      <c r="N16" s="724"/>
      <c r="O16" s="725"/>
      <c r="P16" s="669" t="s">
        <v>556</v>
      </c>
      <c r="Q16" s="670"/>
      <c r="R16" s="670"/>
      <c r="S16" s="670"/>
      <c r="T16" s="670"/>
      <c r="U16" s="670"/>
      <c r="V16" s="671"/>
      <c r="W16" s="669" t="s">
        <v>556</v>
      </c>
      <c r="X16" s="670"/>
      <c r="Y16" s="670"/>
      <c r="Z16" s="670"/>
      <c r="AA16" s="670"/>
      <c r="AB16" s="670"/>
      <c r="AC16" s="671"/>
      <c r="AD16" s="669" t="s">
        <v>556</v>
      </c>
      <c r="AE16" s="670"/>
      <c r="AF16" s="670"/>
      <c r="AG16" s="670"/>
      <c r="AH16" s="670"/>
      <c r="AI16" s="670"/>
      <c r="AJ16" s="671"/>
      <c r="AK16" s="669" t="s">
        <v>556</v>
      </c>
      <c r="AL16" s="670"/>
      <c r="AM16" s="670"/>
      <c r="AN16" s="670"/>
      <c r="AO16" s="670"/>
      <c r="AP16" s="670"/>
      <c r="AQ16" s="671"/>
      <c r="AR16" s="769"/>
      <c r="AS16" s="770"/>
      <c r="AT16" s="770"/>
      <c r="AU16" s="770"/>
      <c r="AV16" s="770"/>
      <c r="AW16" s="770"/>
      <c r="AX16" s="771"/>
    </row>
    <row r="17" spans="1:50" ht="24.75" customHeight="1" x14ac:dyDescent="0.15">
      <c r="A17" s="620"/>
      <c r="B17" s="621"/>
      <c r="C17" s="621"/>
      <c r="D17" s="621"/>
      <c r="E17" s="621"/>
      <c r="F17" s="622"/>
      <c r="G17" s="737"/>
      <c r="H17" s="738"/>
      <c r="I17" s="723" t="s">
        <v>50</v>
      </c>
      <c r="J17" s="774"/>
      <c r="K17" s="774"/>
      <c r="L17" s="774"/>
      <c r="M17" s="774"/>
      <c r="N17" s="774"/>
      <c r="O17" s="775"/>
      <c r="P17" s="669" t="s">
        <v>556</v>
      </c>
      <c r="Q17" s="670"/>
      <c r="R17" s="670"/>
      <c r="S17" s="670"/>
      <c r="T17" s="670"/>
      <c r="U17" s="670"/>
      <c r="V17" s="671"/>
      <c r="W17" s="669" t="s">
        <v>556</v>
      </c>
      <c r="X17" s="670"/>
      <c r="Y17" s="670"/>
      <c r="Z17" s="670"/>
      <c r="AA17" s="670"/>
      <c r="AB17" s="670"/>
      <c r="AC17" s="671"/>
      <c r="AD17" s="669" t="s">
        <v>556</v>
      </c>
      <c r="AE17" s="670"/>
      <c r="AF17" s="670"/>
      <c r="AG17" s="670"/>
      <c r="AH17" s="670"/>
      <c r="AI17" s="670"/>
      <c r="AJ17" s="671"/>
      <c r="AK17" s="669" t="s">
        <v>556</v>
      </c>
      <c r="AL17" s="670"/>
      <c r="AM17" s="670"/>
      <c r="AN17" s="670"/>
      <c r="AO17" s="670"/>
      <c r="AP17" s="670"/>
      <c r="AQ17" s="671"/>
      <c r="AR17" s="934"/>
      <c r="AS17" s="934"/>
      <c r="AT17" s="934"/>
      <c r="AU17" s="934"/>
      <c r="AV17" s="934"/>
      <c r="AW17" s="934"/>
      <c r="AX17" s="935"/>
    </row>
    <row r="18" spans="1:50" ht="24.75" customHeight="1" x14ac:dyDescent="0.15">
      <c r="A18" s="620"/>
      <c r="B18" s="621"/>
      <c r="C18" s="621"/>
      <c r="D18" s="621"/>
      <c r="E18" s="621"/>
      <c r="F18" s="622"/>
      <c r="G18" s="739"/>
      <c r="H18" s="740"/>
      <c r="I18" s="728" t="s">
        <v>20</v>
      </c>
      <c r="J18" s="729"/>
      <c r="K18" s="729"/>
      <c r="L18" s="729"/>
      <c r="M18" s="729"/>
      <c r="N18" s="729"/>
      <c r="O18" s="730"/>
      <c r="P18" s="896">
        <f>SUM(P13:V17)</f>
        <v>21772</v>
      </c>
      <c r="Q18" s="897"/>
      <c r="R18" s="897"/>
      <c r="S18" s="897"/>
      <c r="T18" s="897"/>
      <c r="U18" s="897"/>
      <c r="V18" s="898"/>
      <c r="W18" s="896">
        <f>SUM(W13:AC17)</f>
        <v>21772</v>
      </c>
      <c r="X18" s="897"/>
      <c r="Y18" s="897"/>
      <c r="Z18" s="897"/>
      <c r="AA18" s="897"/>
      <c r="AB18" s="897"/>
      <c r="AC18" s="898"/>
      <c r="AD18" s="896">
        <f>SUM(AD13:AJ17)</f>
        <v>21772</v>
      </c>
      <c r="AE18" s="897"/>
      <c r="AF18" s="897"/>
      <c r="AG18" s="897"/>
      <c r="AH18" s="897"/>
      <c r="AI18" s="897"/>
      <c r="AJ18" s="898"/>
      <c r="AK18" s="896">
        <f>SUM(AK13:AQ17)</f>
        <v>21772</v>
      </c>
      <c r="AL18" s="897"/>
      <c r="AM18" s="897"/>
      <c r="AN18" s="897"/>
      <c r="AO18" s="897"/>
      <c r="AP18" s="897"/>
      <c r="AQ18" s="898"/>
      <c r="AR18" s="896">
        <f>SUM(AR13:AX17)</f>
        <v>0</v>
      </c>
      <c r="AS18" s="897"/>
      <c r="AT18" s="897"/>
      <c r="AU18" s="897"/>
      <c r="AV18" s="897"/>
      <c r="AW18" s="897"/>
      <c r="AX18" s="899"/>
    </row>
    <row r="19" spans="1:50" ht="24.75" customHeight="1" x14ac:dyDescent="0.15">
      <c r="A19" s="620"/>
      <c r="B19" s="621"/>
      <c r="C19" s="621"/>
      <c r="D19" s="621"/>
      <c r="E19" s="621"/>
      <c r="F19" s="622"/>
      <c r="G19" s="894" t="s">
        <v>9</v>
      </c>
      <c r="H19" s="895"/>
      <c r="I19" s="895"/>
      <c r="J19" s="895"/>
      <c r="K19" s="895"/>
      <c r="L19" s="895"/>
      <c r="M19" s="895"/>
      <c r="N19" s="895"/>
      <c r="O19" s="895"/>
      <c r="P19" s="669">
        <v>17390</v>
      </c>
      <c r="Q19" s="670"/>
      <c r="R19" s="670"/>
      <c r="S19" s="670"/>
      <c r="T19" s="670"/>
      <c r="U19" s="670"/>
      <c r="V19" s="671"/>
      <c r="W19" s="669">
        <v>17591</v>
      </c>
      <c r="X19" s="670"/>
      <c r="Y19" s="670"/>
      <c r="Z19" s="670"/>
      <c r="AA19" s="670"/>
      <c r="AB19" s="670"/>
      <c r="AC19" s="671"/>
      <c r="AD19" s="669">
        <v>17390</v>
      </c>
      <c r="AE19" s="670"/>
      <c r="AF19" s="670"/>
      <c r="AG19" s="670"/>
      <c r="AH19" s="670"/>
      <c r="AI19" s="670"/>
      <c r="AJ19" s="671"/>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94" t="s">
        <v>10</v>
      </c>
      <c r="H20" s="895"/>
      <c r="I20" s="895"/>
      <c r="J20" s="895"/>
      <c r="K20" s="895"/>
      <c r="L20" s="895"/>
      <c r="M20" s="895"/>
      <c r="N20" s="895"/>
      <c r="O20" s="895"/>
      <c r="P20" s="311">
        <f>IF(P18=0, "-", SUM(P19)/P18)</f>
        <v>0.79873231673709355</v>
      </c>
      <c r="Q20" s="311"/>
      <c r="R20" s="311"/>
      <c r="S20" s="311"/>
      <c r="T20" s="311"/>
      <c r="U20" s="311"/>
      <c r="V20" s="311"/>
      <c r="W20" s="311">
        <f t="shared" ref="W20" si="0">IF(W18=0, "-", SUM(W19)/W18)</f>
        <v>0.80796435789086896</v>
      </c>
      <c r="X20" s="311"/>
      <c r="Y20" s="311"/>
      <c r="Z20" s="311"/>
      <c r="AA20" s="311"/>
      <c r="AB20" s="311"/>
      <c r="AC20" s="311"/>
      <c r="AD20" s="311">
        <f t="shared" ref="AD20" si="1">IF(AD18=0, "-", SUM(AD19)/AD18)</f>
        <v>0.79873231673709355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7"/>
      <c r="B21" s="868"/>
      <c r="C21" s="868"/>
      <c r="D21" s="868"/>
      <c r="E21" s="868"/>
      <c r="F21" s="963"/>
      <c r="G21" s="309" t="s">
        <v>497</v>
      </c>
      <c r="H21" s="310"/>
      <c r="I21" s="310"/>
      <c r="J21" s="310"/>
      <c r="K21" s="310"/>
      <c r="L21" s="310"/>
      <c r="M21" s="310"/>
      <c r="N21" s="310"/>
      <c r="O21" s="310"/>
      <c r="P21" s="311">
        <f>IF(P19=0, "-", SUM(P19)/SUM(P13,P14))</f>
        <v>0.79873231673709355</v>
      </c>
      <c r="Q21" s="311"/>
      <c r="R21" s="311"/>
      <c r="S21" s="311"/>
      <c r="T21" s="311"/>
      <c r="U21" s="311"/>
      <c r="V21" s="311"/>
      <c r="W21" s="311">
        <f t="shared" ref="W21" si="2">IF(W19=0, "-", SUM(W19)/SUM(W13,W14))</f>
        <v>0.80796435789086896</v>
      </c>
      <c r="X21" s="311"/>
      <c r="Y21" s="311"/>
      <c r="Z21" s="311"/>
      <c r="AA21" s="311"/>
      <c r="AB21" s="311"/>
      <c r="AC21" s="311"/>
      <c r="AD21" s="311">
        <f t="shared" ref="AD21" si="3">IF(AD19=0, "-", SUM(AD19)/SUM(AD13,AD14))</f>
        <v>0.79873231673709355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1" t="s">
        <v>538</v>
      </c>
      <c r="B22" s="982"/>
      <c r="C22" s="982"/>
      <c r="D22" s="982"/>
      <c r="E22" s="982"/>
      <c r="F22" s="983"/>
      <c r="G22" s="968" t="s">
        <v>474</v>
      </c>
      <c r="H22" s="215"/>
      <c r="I22" s="215"/>
      <c r="J22" s="215"/>
      <c r="K22" s="215"/>
      <c r="L22" s="215"/>
      <c r="M22" s="215"/>
      <c r="N22" s="215"/>
      <c r="O22" s="216"/>
      <c r="P22" s="953" t="s">
        <v>536</v>
      </c>
      <c r="Q22" s="215"/>
      <c r="R22" s="215"/>
      <c r="S22" s="215"/>
      <c r="T22" s="215"/>
      <c r="U22" s="215"/>
      <c r="V22" s="216"/>
      <c r="W22" s="953" t="s">
        <v>537</v>
      </c>
      <c r="X22" s="215"/>
      <c r="Y22" s="215"/>
      <c r="Z22" s="215"/>
      <c r="AA22" s="215"/>
      <c r="AB22" s="215"/>
      <c r="AC22" s="216"/>
      <c r="AD22" s="953" t="s">
        <v>473</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557</v>
      </c>
      <c r="H23" s="970"/>
      <c r="I23" s="970"/>
      <c r="J23" s="970"/>
      <c r="K23" s="970"/>
      <c r="L23" s="970"/>
      <c r="M23" s="970"/>
      <c r="N23" s="970"/>
      <c r="O23" s="971"/>
      <c r="P23" s="936">
        <v>21772</v>
      </c>
      <c r="Q23" s="937"/>
      <c r="R23" s="937"/>
      <c r="S23" s="937"/>
      <c r="T23" s="937"/>
      <c r="U23" s="937"/>
      <c r="V23" s="954"/>
      <c r="W23" s="936" t="s">
        <v>654</v>
      </c>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69"/>
      <c r="Q24" s="670"/>
      <c r="R24" s="670"/>
      <c r="S24" s="670"/>
      <c r="T24" s="670"/>
      <c r="U24" s="670"/>
      <c r="V24" s="671"/>
      <c r="W24" s="669"/>
      <c r="X24" s="670"/>
      <c r="Y24" s="670"/>
      <c r="Z24" s="670"/>
      <c r="AA24" s="670"/>
      <c r="AB24" s="670"/>
      <c r="AC24" s="671"/>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69"/>
      <c r="Q25" s="670"/>
      <c r="R25" s="670"/>
      <c r="S25" s="670"/>
      <c r="T25" s="670"/>
      <c r="U25" s="670"/>
      <c r="V25" s="671"/>
      <c r="W25" s="669"/>
      <c r="X25" s="670"/>
      <c r="Y25" s="670"/>
      <c r="Z25" s="670"/>
      <c r="AA25" s="670"/>
      <c r="AB25" s="670"/>
      <c r="AC25" s="671"/>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69"/>
      <c r="Q26" s="670"/>
      <c r="R26" s="670"/>
      <c r="S26" s="670"/>
      <c r="T26" s="670"/>
      <c r="U26" s="670"/>
      <c r="V26" s="671"/>
      <c r="W26" s="669"/>
      <c r="X26" s="670"/>
      <c r="Y26" s="670"/>
      <c r="Z26" s="670"/>
      <c r="AA26" s="670"/>
      <c r="AB26" s="670"/>
      <c r="AC26" s="671"/>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69"/>
      <c r="Q27" s="670"/>
      <c r="R27" s="670"/>
      <c r="S27" s="670"/>
      <c r="T27" s="670"/>
      <c r="U27" s="670"/>
      <c r="V27" s="671"/>
      <c r="W27" s="669"/>
      <c r="X27" s="670"/>
      <c r="Y27" s="670"/>
      <c r="Z27" s="670"/>
      <c r="AA27" s="670"/>
      <c r="AB27" s="670"/>
      <c r="AC27" s="671"/>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478</v>
      </c>
      <c r="H28" s="976"/>
      <c r="I28" s="976"/>
      <c r="J28" s="976"/>
      <c r="K28" s="976"/>
      <c r="L28" s="976"/>
      <c r="M28" s="976"/>
      <c r="N28" s="976"/>
      <c r="O28" s="977"/>
      <c r="P28" s="896">
        <f>P29-SUM(P23:P27)</f>
        <v>0</v>
      </c>
      <c r="Q28" s="897"/>
      <c r="R28" s="897"/>
      <c r="S28" s="897"/>
      <c r="T28" s="897"/>
      <c r="U28" s="897"/>
      <c r="V28" s="898"/>
      <c r="W28" s="896">
        <f>W29-SUM(W23:W27)</f>
        <v>0</v>
      </c>
      <c r="X28" s="897"/>
      <c r="Y28" s="897"/>
      <c r="Z28" s="897"/>
      <c r="AA28" s="897"/>
      <c r="AB28" s="897"/>
      <c r="AC28" s="898"/>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475</v>
      </c>
      <c r="H29" s="979"/>
      <c r="I29" s="979"/>
      <c r="J29" s="979"/>
      <c r="K29" s="979"/>
      <c r="L29" s="979"/>
      <c r="M29" s="979"/>
      <c r="N29" s="979"/>
      <c r="O29" s="980"/>
      <c r="P29" s="950">
        <f>AK13</f>
        <v>21772</v>
      </c>
      <c r="Q29" s="951"/>
      <c r="R29" s="951"/>
      <c r="S29" s="951"/>
      <c r="T29" s="951"/>
      <c r="U29" s="951"/>
      <c r="V29" s="952"/>
      <c r="W29" s="950">
        <f>AR13</f>
        <v>0</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9" t="s">
        <v>491</v>
      </c>
      <c r="B30" s="880"/>
      <c r="C30" s="880"/>
      <c r="D30" s="880"/>
      <c r="E30" s="880"/>
      <c r="F30" s="881"/>
      <c r="G30" s="785" t="s">
        <v>265</v>
      </c>
      <c r="H30" s="786"/>
      <c r="I30" s="786"/>
      <c r="J30" s="786"/>
      <c r="K30" s="786"/>
      <c r="L30" s="786"/>
      <c r="M30" s="786"/>
      <c r="N30" s="786"/>
      <c r="O30" s="787"/>
      <c r="P30" s="875" t="s">
        <v>59</v>
      </c>
      <c r="Q30" s="786"/>
      <c r="R30" s="786"/>
      <c r="S30" s="786"/>
      <c r="T30" s="786"/>
      <c r="U30" s="786"/>
      <c r="V30" s="786"/>
      <c r="W30" s="786"/>
      <c r="X30" s="787"/>
      <c r="Y30" s="872"/>
      <c r="Z30" s="873"/>
      <c r="AA30" s="874"/>
      <c r="AB30" s="876" t="s">
        <v>11</v>
      </c>
      <c r="AC30" s="877"/>
      <c r="AD30" s="878"/>
      <c r="AE30" s="876" t="s">
        <v>357</v>
      </c>
      <c r="AF30" s="877"/>
      <c r="AG30" s="877"/>
      <c r="AH30" s="878"/>
      <c r="AI30" s="876" t="s">
        <v>363</v>
      </c>
      <c r="AJ30" s="877"/>
      <c r="AK30" s="877"/>
      <c r="AL30" s="878"/>
      <c r="AM30" s="932" t="s">
        <v>472</v>
      </c>
      <c r="AN30" s="932"/>
      <c r="AO30" s="932"/>
      <c r="AP30" s="876"/>
      <c r="AQ30" s="779" t="s">
        <v>355</v>
      </c>
      <c r="AR30" s="780"/>
      <c r="AS30" s="780"/>
      <c r="AT30" s="781"/>
      <c r="AU30" s="786" t="s">
        <v>253</v>
      </c>
      <c r="AV30" s="786"/>
      <c r="AW30" s="786"/>
      <c r="AX30" s="9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565</v>
      </c>
      <c r="AR31" s="193"/>
      <c r="AS31" s="126" t="s">
        <v>356</v>
      </c>
      <c r="AT31" s="127"/>
      <c r="AU31" s="192">
        <v>30</v>
      </c>
      <c r="AV31" s="192"/>
      <c r="AW31" s="394" t="s">
        <v>300</v>
      </c>
      <c r="AX31" s="395"/>
    </row>
    <row r="32" spans="1:50" ht="23.25" customHeight="1" x14ac:dyDescent="0.15">
      <c r="A32" s="399"/>
      <c r="B32" s="397"/>
      <c r="C32" s="397"/>
      <c r="D32" s="397"/>
      <c r="E32" s="397"/>
      <c r="F32" s="398"/>
      <c r="G32" s="561" t="s">
        <v>717</v>
      </c>
      <c r="H32" s="562"/>
      <c r="I32" s="562"/>
      <c r="J32" s="562"/>
      <c r="K32" s="562"/>
      <c r="L32" s="562"/>
      <c r="M32" s="562"/>
      <c r="N32" s="562"/>
      <c r="O32" s="563"/>
      <c r="P32" s="98" t="s">
        <v>559</v>
      </c>
      <c r="Q32" s="98"/>
      <c r="R32" s="98"/>
      <c r="S32" s="98"/>
      <c r="T32" s="98"/>
      <c r="U32" s="98"/>
      <c r="V32" s="98"/>
      <c r="W32" s="98"/>
      <c r="X32" s="99"/>
      <c r="Y32" s="467" t="s">
        <v>12</v>
      </c>
      <c r="Z32" s="527"/>
      <c r="AA32" s="528"/>
      <c r="AB32" s="457" t="s">
        <v>560</v>
      </c>
      <c r="AC32" s="457"/>
      <c r="AD32" s="457"/>
      <c r="AE32" s="211">
        <v>12.5</v>
      </c>
      <c r="AF32" s="212"/>
      <c r="AG32" s="212"/>
      <c r="AH32" s="212"/>
      <c r="AI32" s="211">
        <v>71</v>
      </c>
      <c r="AJ32" s="212"/>
      <c r="AK32" s="212"/>
      <c r="AL32" s="212"/>
      <c r="AM32" s="211"/>
      <c r="AN32" s="212"/>
      <c r="AO32" s="212"/>
      <c r="AP32" s="212"/>
      <c r="AQ32" s="333" t="s">
        <v>614</v>
      </c>
      <c r="AR32" s="200"/>
      <c r="AS32" s="200"/>
      <c r="AT32" s="334"/>
      <c r="AU32" s="212" t="s">
        <v>655</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560</v>
      </c>
      <c r="AC33" s="519"/>
      <c r="AD33" s="519"/>
      <c r="AE33" s="211">
        <v>12</v>
      </c>
      <c r="AF33" s="212"/>
      <c r="AG33" s="212"/>
      <c r="AH33" s="212"/>
      <c r="AI33" s="211">
        <v>12.5</v>
      </c>
      <c r="AJ33" s="212"/>
      <c r="AK33" s="212"/>
      <c r="AL33" s="212"/>
      <c r="AM33" s="211">
        <v>71</v>
      </c>
      <c r="AN33" s="212"/>
      <c r="AO33" s="212"/>
      <c r="AP33" s="212"/>
      <c r="AQ33" s="333" t="s">
        <v>614</v>
      </c>
      <c r="AR33" s="200"/>
      <c r="AS33" s="200"/>
      <c r="AT33" s="334"/>
      <c r="AU33" s="212">
        <v>75</v>
      </c>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105</v>
      </c>
      <c r="AF34" s="212"/>
      <c r="AG34" s="212"/>
      <c r="AH34" s="212"/>
      <c r="AI34" s="211">
        <v>171</v>
      </c>
      <c r="AJ34" s="212"/>
      <c r="AK34" s="212"/>
      <c r="AL34" s="212"/>
      <c r="AM34" s="211" t="s">
        <v>667</v>
      </c>
      <c r="AN34" s="212"/>
      <c r="AO34" s="212"/>
      <c r="AP34" s="212"/>
      <c r="AQ34" s="333" t="s">
        <v>615</v>
      </c>
      <c r="AR34" s="200"/>
      <c r="AS34" s="200"/>
      <c r="AT34" s="334"/>
      <c r="AU34" s="212" t="s">
        <v>655</v>
      </c>
      <c r="AV34" s="212"/>
      <c r="AW34" s="212"/>
      <c r="AX34" s="214"/>
    </row>
    <row r="35" spans="1:50" ht="23.25" customHeight="1" x14ac:dyDescent="0.15">
      <c r="A35" s="219" t="s">
        <v>526</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2" t="s">
        <v>491</v>
      </c>
      <c r="B37" s="783"/>
      <c r="C37" s="783"/>
      <c r="D37" s="783"/>
      <c r="E37" s="783"/>
      <c r="F37" s="78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565</v>
      </c>
      <c r="AR38" s="193"/>
      <c r="AS38" s="126" t="s">
        <v>356</v>
      </c>
      <c r="AT38" s="127"/>
      <c r="AU38" s="192">
        <v>30</v>
      </c>
      <c r="AV38" s="192"/>
      <c r="AW38" s="394" t="s">
        <v>300</v>
      </c>
      <c r="AX38" s="395"/>
    </row>
    <row r="39" spans="1:50" ht="23.25" customHeight="1" x14ac:dyDescent="0.15">
      <c r="A39" s="399"/>
      <c r="B39" s="397"/>
      <c r="C39" s="397"/>
      <c r="D39" s="397"/>
      <c r="E39" s="397"/>
      <c r="F39" s="398"/>
      <c r="G39" s="561" t="s">
        <v>561</v>
      </c>
      <c r="H39" s="562"/>
      <c r="I39" s="562"/>
      <c r="J39" s="562"/>
      <c r="K39" s="562"/>
      <c r="L39" s="562"/>
      <c r="M39" s="562"/>
      <c r="N39" s="562"/>
      <c r="O39" s="563"/>
      <c r="P39" s="98" t="s">
        <v>562</v>
      </c>
      <c r="Q39" s="98"/>
      <c r="R39" s="98"/>
      <c r="S39" s="98"/>
      <c r="T39" s="98"/>
      <c r="U39" s="98"/>
      <c r="V39" s="98"/>
      <c r="W39" s="98"/>
      <c r="X39" s="99"/>
      <c r="Y39" s="467" t="s">
        <v>12</v>
      </c>
      <c r="Z39" s="527"/>
      <c r="AA39" s="528"/>
      <c r="AB39" s="457" t="s">
        <v>563</v>
      </c>
      <c r="AC39" s="457"/>
      <c r="AD39" s="457"/>
      <c r="AE39" s="211">
        <v>37713</v>
      </c>
      <c r="AF39" s="212"/>
      <c r="AG39" s="212"/>
      <c r="AH39" s="212"/>
      <c r="AI39" s="211">
        <v>30994</v>
      </c>
      <c r="AJ39" s="212"/>
      <c r="AK39" s="212"/>
      <c r="AL39" s="212"/>
      <c r="AM39" s="211"/>
      <c r="AN39" s="212"/>
      <c r="AO39" s="212"/>
      <c r="AP39" s="212"/>
      <c r="AQ39" s="333" t="s">
        <v>614</v>
      </c>
      <c r="AR39" s="200"/>
      <c r="AS39" s="200"/>
      <c r="AT39" s="334"/>
      <c r="AU39" s="212" t="s">
        <v>656</v>
      </c>
      <c r="AV39" s="212"/>
      <c r="AW39" s="212"/>
      <c r="AX39" s="214"/>
    </row>
    <row r="40" spans="1:50" ht="23.25"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t="s">
        <v>563</v>
      </c>
      <c r="AC40" s="519"/>
      <c r="AD40" s="519"/>
      <c r="AE40" s="211">
        <v>37524</v>
      </c>
      <c r="AF40" s="212"/>
      <c r="AG40" s="212"/>
      <c r="AH40" s="212"/>
      <c r="AI40" s="211">
        <v>37713</v>
      </c>
      <c r="AJ40" s="212"/>
      <c r="AK40" s="212"/>
      <c r="AL40" s="212"/>
      <c r="AM40" s="211">
        <v>30994</v>
      </c>
      <c r="AN40" s="212"/>
      <c r="AO40" s="212"/>
      <c r="AP40" s="212"/>
      <c r="AQ40" s="333" t="s">
        <v>614</v>
      </c>
      <c r="AR40" s="200"/>
      <c r="AS40" s="200"/>
      <c r="AT40" s="334"/>
      <c r="AU40" s="212" t="s">
        <v>657</v>
      </c>
      <c r="AV40" s="212"/>
      <c r="AW40" s="212"/>
      <c r="AX40" s="214"/>
    </row>
    <row r="41" spans="1:50" ht="23.25"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v>100.5</v>
      </c>
      <c r="AF41" s="212"/>
      <c r="AG41" s="212"/>
      <c r="AH41" s="212"/>
      <c r="AI41" s="211">
        <v>82.1</v>
      </c>
      <c r="AJ41" s="212"/>
      <c r="AK41" s="212"/>
      <c r="AL41" s="212"/>
      <c r="AM41" s="211"/>
      <c r="AN41" s="212"/>
      <c r="AO41" s="212"/>
      <c r="AP41" s="212"/>
      <c r="AQ41" s="333" t="s">
        <v>614</v>
      </c>
      <c r="AR41" s="200"/>
      <c r="AS41" s="200"/>
      <c r="AT41" s="334"/>
      <c r="AU41" s="212" t="s">
        <v>658</v>
      </c>
      <c r="AV41" s="212"/>
      <c r="AW41" s="212"/>
      <c r="AX41" s="214"/>
    </row>
    <row r="42" spans="1:50" ht="23.25" customHeight="1" x14ac:dyDescent="0.15">
      <c r="A42" s="219" t="s">
        <v>526</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2" t="s">
        <v>491</v>
      </c>
      <c r="B44" s="783"/>
      <c r="C44" s="783"/>
      <c r="D44" s="783"/>
      <c r="E44" s="783"/>
      <c r="F44" s="78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t="s">
        <v>615</v>
      </c>
      <c r="AR45" s="193"/>
      <c r="AS45" s="126" t="s">
        <v>356</v>
      </c>
      <c r="AT45" s="127"/>
      <c r="AU45" s="192">
        <v>30</v>
      </c>
      <c r="AV45" s="192"/>
      <c r="AW45" s="394" t="s">
        <v>300</v>
      </c>
      <c r="AX45" s="395"/>
    </row>
    <row r="46" spans="1:50" ht="23.25" customHeight="1" x14ac:dyDescent="0.15">
      <c r="A46" s="399"/>
      <c r="B46" s="397"/>
      <c r="C46" s="397"/>
      <c r="D46" s="397"/>
      <c r="E46" s="397"/>
      <c r="F46" s="398"/>
      <c r="G46" s="561" t="s">
        <v>566</v>
      </c>
      <c r="H46" s="562"/>
      <c r="I46" s="562"/>
      <c r="J46" s="562"/>
      <c r="K46" s="562"/>
      <c r="L46" s="562"/>
      <c r="M46" s="562"/>
      <c r="N46" s="562"/>
      <c r="O46" s="563"/>
      <c r="P46" s="98" t="s">
        <v>567</v>
      </c>
      <c r="Q46" s="98"/>
      <c r="R46" s="98"/>
      <c r="S46" s="98"/>
      <c r="T46" s="98"/>
      <c r="U46" s="98"/>
      <c r="V46" s="98"/>
      <c r="W46" s="98"/>
      <c r="X46" s="99"/>
      <c r="Y46" s="467" t="s">
        <v>12</v>
      </c>
      <c r="Z46" s="527"/>
      <c r="AA46" s="528"/>
      <c r="AB46" s="457" t="s">
        <v>560</v>
      </c>
      <c r="AC46" s="457"/>
      <c r="AD46" s="457"/>
      <c r="AE46" s="211">
        <v>48.9</v>
      </c>
      <c r="AF46" s="212"/>
      <c r="AG46" s="212"/>
      <c r="AH46" s="212"/>
      <c r="AI46" s="211">
        <v>48.3</v>
      </c>
      <c r="AJ46" s="212"/>
      <c r="AK46" s="212"/>
      <c r="AL46" s="212"/>
      <c r="AM46" s="211"/>
      <c r="AN46" s="212"/>
      <c r="AO46" s="212"/>
      <c r="AP46" s="212"/>
      <c r="AQ46" s="333" t="s">
        <v>616</v>
      </c>
      <c r="AR46" s="200"/>
      <c r="AS46" s="200"/>
      <c r="AT46" s="334"/>
      <c r="AU46" s="212" t="s">
        <v>659</v>
      </c>
      <c r="AV46" s="212"/>
      <c r="AW46" s="212"/>
      <c r="AX46" s="214"/>
    </row>
    <row r="47" spans="1:50" ht="23.25"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t="s">
        <v>560</v>
      </c>
      <c r="AC47" s="519"/>
      <c r="AD47" s="519"/>
      <c r="AE47" s="211">
        <v>47.2</v>
      </c>
      <c r="AF47" s="212"/>
      <c r="AG47" s="212"/>
      <c r="AH47" s="212"/>
      <c r="AI47" s="211">
        <v>48.9</v>
      </c>
      <c r="AJ47" s="212"/>
      <c r="AK47" s="212"/>
      <c r="AL47" s="212"/>
      <c r="AM47" s="211">
        <v>48.3</v>
      </c>
      <c r="AN47" s="212"/>
      <c r="AO47" s="212"/>
      <c r="AP47" s="212"/>
      <c r="AQ47" s="333" t="s">
        <v>615</v>
      </c>
      <c r="AR47" s="200"/>
      <c r="AS47" s="200"/>
      <c r="AT47" s="334"/>
      <c r="AU47" s="212" t="s">
        <v>659</v>
      </c>
      <c r="AV47" s="212"/>
      <c r="AW47" s="212"/>
      <c r="AX47" s="214"/>
    </row>
    <row r="48" spans="1:50" ht="23.25"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v>104</v>
      </c>
      <c r="AF48" s="212"/>
      <c r="AG48" s="212"/>
      <c r="AH48" s="212"/>
      <c r="AI48" s="211">
        <v>101</v>
      </c>
      <c r="AJ48" s="212"/>
      <c r="AK48" s="212"/>
      <c r="AL48" s="212"/>
      <c r="AM48" s="211"/>
      <c r="AN48" s="212"/>
      <c r="AO48" s="212"/>
      <c r="AP48" s="212"/>
      <c r="AQ48" s="333" t="s">
        <v>615</v>
      </c>
      <c r="AR48" s="200"/>
      <c r="AS48" s="200"/>
      <c r="AT48" s="334"/>
      <c r="AU48" s="212" t="s">
        <v>660</v>
      </c>
      <c r="AV48" s="212"/>
      <c r="AW48" s="212"/>
      <c r="AX48" s="214"/>
    </row>
    <row r="49" spans="1:50" ht="23.25" customHeight="1" x14ac:dyDescent="0.15">
      <c r="A49" s="219" t="s">
        <v>526</v>
      </c>
      <c r="B49" s="220"/>
      <c r="C49" s="220"/>
      <c r="D49" s="220"/>
      <c r="E49" s="220"/>
      <c r="F49" s="221"/>
      <c r="G49" s="225" t="s">
        <v>568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1" t="s">
        <v>253</v>
      </c>
      <c r="AV51" s="941"/>
      <c r="AW51" s="941"/>
      <c r="AX51" s="94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1" t="s">
        <v>253</v>
      </c>
      <c r="AV58" s="941"/>
      <c r="AW58" s="941"/>
      <c r="AX58" s="94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908"/>
      <c r="AF77" s="909"/>
      <c r="AG77" s="909"/>
      <c r="AH77" s="909"/>
      <c r="AI77" s="908"/>
      <c r="AJ77" s="909"/>
      <c r="AK77" s="909"/>
      <c r="AL77" s="909"/>
      <c r="AM77" s="908"/>
      <c r="AN77" s="909"/>
      <c r="AO77" s="909"/>
      <c r="AP77" s="909"/>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64"/>
    </row>
    <row r="80" spans="1:50" ht="18.75" hidden="1" customHeight="1" x14ac:dyDescent="0.15">
      <c r="A80" s="88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8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83"/>
      <c r="B82" s="523"/>
      <c r="C82" s="424"/>
      <c r="D82" s="424"/>
      <c r="E82" s="424"/>
      <c r="F82" s="425"/>
      <c r="G82" s="688"/>
      <c r="H82" s="688"/>
      <c r="I82" s="688"/>
      <c r="J82" s="688"/>
      <c r="K82" s="688"/>
      <c r="L82" s="688"/>
      <c r="M82" s="688"/>
      <c r="N82" s="688"/>
      <c r="O82" s="688"/>
      <c r="P82" s="688"/>
      <c r="Q82" s="688"/>
      <c r="R82" s="688"/>
      <c r="S82" s="688"/>
      <c r="T82" s="688"/>
      <c r="U82" s="688"/>
      <c r="V82" s="688"/>
      <c r="W82" s="688"/>
      <c r="X82" s="688"/>
      <c r="Y82" s="688"/>
      <c r="Z82" s="688"/>
      <c r="AA82" s="689"/>
      <c r="AB82" s="90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3"/>
    </row>
    <row r="83" spans="1:60" ht="22.5" hidden="1" customHeight="1" x14ac:dyDescent="0.15">
      <c r="A83" s="883"/>
      <c r="B83" s="523"/>
      <c r="C83" s="424"/>
      <c r="D83" s="424"/>
      <c r="E83" s="424"/>
      <c r="F83" s="425"/>
      <c r="G83" s="690"/>
      <c r="H83" s="690"/>
      <c r="I83" s="690"/>
      <c r="J83" s="690"/>
      <c r="K83" s="690"/>
      <c r="L83" s="690"/>
      <c r="M83" s="690"/>
      <c r="N83" s="690"/>
      <c r="O83" s="690"/>
      <c r="P83" s="690"/>
      <c r="Q83" s="690"/>
      <c r="R83" s="690"/>
      <c r="S83" s="690"/>
      <c r="T83" s="690"/>
      <c r="U83" s="690"/>
      <c r="V83" s="690"/>
      <c r="W83" s="690"/>
      <c r="X83" s="690"/>
      <c r="Y83" s="690"/>
      <c r="Z83" s="690"/>
      <c r="AA83" s="691"/>
      <c r="AB83" s="90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5"/>
    </row>
    <row r="84" spans="1:60" ht="19.5" hidden="1" customHeight="1" x14ac:dyDescent="0.15">
      <c r="A84" s="883"/>
      <c r="B84" s="524"/>
      <c r="C84" s="525"/>
      <c r="D84" s="525"/>
      <c r="E84" s="525"/>
      <c r="F84" s="526"/>
      <c r="G84" s="692"/>
      <c r="H84" s="692"/>
      <c r="I84" s="692"/>
      <c r="J84" s="692"/>
      <c r="K84" s="692"/>
      <c r="L84" s="692"/>
      <c r="M84" s="692"/>
      <c r="N84" s="692"/>
      <c r="O84" s="692"/>
      <c r="P84" s="692"/>
      <c r="Q84" s="692"/>
      <c r="R84" s="692"/>
      <c r="S84" s="692"/>
      <c r="T84" s="692"/>
      <c r="U84" s="692"/>
      <c r="V84" s="692"/>
      <c r="W84" s="692"/>
      <c r="X84" s="692"/>
      <c r="Y84" s="692"/>
      <c r="Z84" s="692"/>
      <c r="AA84" s="693"/>
      <c r="AB84" s="906"/>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7"/>
    </row>
    <row r="85" spans="1:60" ht="18.75" hidden="1" customHeight="1" x14ac:dyDescent="0.15">
      <c r="A85" s="88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8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83"/>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3"/>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8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83"/>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3"/>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8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83"/>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4"/>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913" t="s">
        <v>13</v>
      </c>
      <c r="Z99" s="914"/>
      <c r="AA99" s="915"/>
      <c r="AB99" s="910" t="s">
        <v>14</v>
      </c>
      <c r="AC99" s="911"/>
      <c r="AD99" s="91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72"/>
      <c r="Z100" s="873"/>
      <c r="AA100" s="87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226411</v>
      </c>
      <c r="AF101" s="212"/>
      <c r="AG101" s="212"/>
      <c r="AH101" s="213"/>
      <c r="AI101" s="211">
        <v>222426</v>
      </c>
      <c r="AJ101" s="212"/>
      <c r="AK101" s="212"/>
      <c r="AL101" s="213"/>
      <c r="AM101" s="211">
        <v>229685</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340000</v>
      </c>
      <c r="AF102" s="414"/>
      <c r="AG102" s="414"/>
      <c r="AH102" s="414"/>
      <c r="AI102" s="414">
        <v>360000</v>
      </c>
      <c r="AJ102" s="414"/>
      <c r="AK102" s="414"/>
      <c r="AL102" s="414"/>
      <c r="AM102" s="414">
        <v>380000</v>
      </c>
      <c r="AN102" s="414"/>
      <c r="AO102" s="414"/>
      <c r="AP102" s="414"/>
      <c r="AQ102" s="266">
        <v>229685</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572</v>
      </c>
      <c r="AC104" s="542"/>
      <c r="AD104" s="543"/>
      <c r="AE104" s="211">
        <v>6613</v>
      </c>
      <c r="AF104" s="212"/>
      <c r="AG104" s="212"/>
      <c r="AH104" s="213"/>
      <c r="AI104" s="211">
        <v>5095</v>
      </c>
      <c r="AJ104" s="212"/>
      <c r="AK104" s="212"/>
      <c r="AL104" s="213"/>
      <c r="AM104" s="211">
        <v>4109</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572</v>
      </c>
      <c r="AC105" s="465"/>
      <c r="AD105" s="466"/>
      <c r="AE105" s="414">
        <v>9500</v>
      </c>
      <c r="AF105" s="414"/>
      <c r="AG105" s="414"/>
      <c r="AH105" s="414"/>
      <c r="AI105" s="414">
        <v>13000</v>
      </c>
      <c r="AJ105" s="414"/>
      <c r="AK105" s="414"/>
      <c r="AL105" s="414"/>
      <c r="AM105" s="414">
        <v>13000</v>
      </c>
      <c r="AN105" s="414"/>
      <c r="AO105" s="414"/>
      <c r="AP105" s="414"/>
      <c r="AQ105" s="211"/>
      <c r="AR105" s="212"/>
      <c r="AS105" s="212"/>
      <c r="AT105" s="213"/>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571</v>
      </c>
      <c r="H107" s="98"/>
      <c r="I107" s="98"/>
      <c r="J107" s="98"/>
      <c r="K107" s="98"/>
      <c r="L107" s="98"/>
      <c r="M107" s="98"/>
      <c r="N107" s="98"/>
      <c r="O107" s="98"/>
      <c r="P107" s="98"/>
      <c r="Q107" s="98"/>
      <c r="R107" s="98"/>
      <c r="S107" s="98"/>
      <c r="T107" s="98"/>
      <c r="U107" s="98"/>
      <c r="V107" s="98"/>
      <c r="W107" s="98"/>
      <c r="X107" s="99"/>
      <c r="Y107" s="461" t="s">
        <v>55</v>
      </c>
      <c r="Z107" s="462"/>
      <c r="AA107" s="463"/>
      <c r="AB107" s="541" t="s">
        <v>572</v>
      </c>
      <c r="AC107" s="542"/>
      <c r="AD107" s="543"/>
      <c r="AE107" s="414">
        <v>1999</v>
      </c>
      <c r="AF107" s="414"/>
      <c r="AG107" s="414"/>
      <c r="AH107" s="414"/>
      <c r="AI107" s="414">
        <v>1831</v>
      </c>
      <c r="AJ107" s="414"/>
      <c r="AK107" s="414"/>
      <c r="AL107" s="414"/>
      <c r="AM107" s="414">
        <v>1859</v>
      </c>
      <c r="AN107" s="414"/>
      <c r="AO107" s="414"/>
      <c r="AP107" s="414"/>
      <c r="AQ107" s="211"/>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572</v>
      </c>
      <c r="AC108" s="465"/>
      <c r="AD108" s="466"/>
      <c r="AE108" s="414" t="s">
        <v>573</v>
      </c>
      <c r="AF108" s="414"/>
      <c r="AG108" s="414"/>
      <c r="AH108" s="414"/>
      <c r="AI108" s="414" t="s">
        <v>573</v>
      </c>
      <c r="AJ108" s="414"/>
      <c r="AK108" s="414"/>
      <c r="AL108" s="414"/>
      <c r="AM108" s="414" t="s">
        <v>664</v>
      </c>
      <c r="AN108" s="414"/>
      <c r="AO108" s="414"/>
      <c r="AP108" s="414"/>
      <c r="AQ108" s="211">
        <v>1859</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v>46090</v>
      </c>
      <c r="AF116" s="414"/>
      <c r="AG116" s="414"/>
      <c r="AH116" s="414"/>
      <c r="AI116" s="414">
        <v>61244</v>
      </c>
      <c r="AJ116" s="414"/>
      <c r="AK116" s="414"/>
      <c r="AL116" s="414"/>
      <c r="AM116" s="414">
        <v>59308</v>
      </c>
      <c r="AN116" s="414"/>
      <c r="AO116" s="414"/>
      <c r="AP116" s="414"/>
      <c r="AQ116" s="211">
        <v>59308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718</v>
      </c>
      <c r="AF117" s="548"/>
      <c r="AG117" s="548"/>
      <c r="AH117" s="548"/>
      <c r="AI117" s="547" t="s">
        <v>719</v>
      </c>
      <c r="AJ117" s="548"/>
      <c r="AK117" s="548"/>
      <c r="AL117" s="548"/>
      <c r="AM117" s="547" t="s">
        <v>720</v>
      </c>
      <c r="AN117" s="548"/>
      <c r="AO117" s="548"/>
      <c r="AP117" s="548"/>
      <c r="AQ117" s="547" t="s">
        <v>721</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575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577</v>
      </c>
      <c r="AC119" s="459"/>
      <c r="AD119" s="460"/>
      <c r="AE119" s="414">
        <v>3207854</v>
      </c>
      <c r="AF119" s="414"/>
      <c r="AG119" s="414"/>
      <c r="AH119" s="414"/>
      <c r="AI119" s="414">
        <v>3502184</v>
      </c>
      <c r="AJ119" s="414"/>
      <c r="AK119" s="414"/>
      <c r="AL119" s="414"/>
      <c r="AM119" s="414">
        <v>3449435</v>
      </c>
      <c r="AN119" s="414"/>
      <c r="AO119" s="414"/>
      <c r="AP119" s="414"/>
      <c r="AQ119" s="414">
        <v>3449435</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722</v>
      </c>
      <c r="AF120" s="548"/>
      <c r="AG120" s="548"/>
      <c r="AH120" s="548"/>
      <c r="AI120" s="547" t="s">
        <v>723</v>
      </c>
      <c r="AJ120" s="548"/>
      <c r="AK120" s="548"/>
      <c r="AL120" s="548"/>
      <c r="AM120" s="547" t="s">
        <v>724</v>
      </c>
      <c r="AN120" s="548"/>
      <c r="AO120" s="548"/>
      <c r="AP120" s="548"/>
      <c r="AQ120" s="547" t="s">
        <v>725</v>
      </c>
      <c r="AR120" s="548"/>
      <c r="AS120" s="548"/>
      <c r="AT120" s="548"/>
      <c r="AU120" s="548"/>
      <c r="AV120" s="548"/>
      <c r="AW120" s="548"/>
      <c r="AX120" s="549"/>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customHeight="1" x14ac:dyDescent="0.15">
      <c r="A122" s="435"/>
      <c r="B122" s="436"/>
      <c r="C122" s="436"/>
      <c r="D122" s="436"/>
      <c r="E122" s="436"/>
      <c r="F122" s="437"/>
      <c r="G122" s="389" t="s">
        <v>576</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577</v>
      </c>
      <c r="AC122" s="459"/>
      <c r="AD122" s="460"/>
      <c r="AE122" s="414">
        <v>53700</v>
      </c>
      <c r="AF122" s="414"/>
      <c r="AG122" s="414"/>
      <c r="AH122" s="414"/>
      <c r="AI122" s="414">
        <v>53700</v>
      </c>
      <c r="AJ122" s="414"/>
      <c r="AK122" s="414"/>
      <c r="AL122" s="414"/>
      <c r="AM122" s="414">
        <v>53700</v>
      </c>
      <c r="AN122" s="414"/>
      <c r="AO122" s="414"/>
      <c r="AP122" s="414"/>
      <c r="AQ122" s="414">
        <v>53700</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8" t="s">
        <v>578</v>
      </c>
      <c r="AF123" s="548"/>
      <c r="AG123" s="548"/>
      <c r="AH123" s="548"/>
      <c r="AI123" s="548" t="s">
        <v>578</v>
      </c>
      <c r="AJ123" s="548"/>
      <c r="AK123" s="548"/>
      <c r="AL123" s="548"/>
      <c r="AM123" s="548" t="s">
        <v>726</v>
      </c>
      <c r="AN123" s="548"/>
      <c r="AO123" s="548"/>
      <c r="AP123" s="548"/>
      <c r="AQ123" s="548" t="s">
        <v>727</v>
      </c>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4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7"/>
      <c r="Y126" s="467" t="s">
        <v>49</v>
      </c>
      <c r="Z126" s="442"/>
      <c r="AA126" s="443"/>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4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thickBot="1" x14ac:dyDescent="0.2">
      <c r="A130" s="181" t="s">
        <v>369</v>
      </c>
      <c r="B130" s="178"/>
      <c r="C130" s="177" t="s">
        <v>366</v>
      </c>
      <c r="D130" s="178"/>
      <c r="E130" s="162" t="s">
        <v>399</v>
      </c>
      <c r="F130" s="163"/>
      <c r="G130" s="164" t="s">
        <v>665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64" t="s">
        <v>666</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226411</v>
      </c>
      <c r="AF134" s="200"/>
      <c r="AG134" s="200"/>
      <c r="AH134" s="200"/>
      <c r="AI134" s="199">
        <v>222426</v>
      </c>
      <c r="AJ134" s="200"/>
      <c r="AK134" s="200"/>
      <c r="AL134" s="200"/>
      <c r="AM134" s="199"/>
      <c r="AN134" s="200"/>
      <c r="AO134" s="200"/>
      <c r="AP134" s="200"/>
      <c r="AQ134" s="199" t="s">
        <v>606</v>
      </c>
      <c r="AR134" s="200"/>
      <c r="AS134" s="200"/>
      <c r="AT134" s="200"/>
      <c r="AU134" s="199" t="s">
        <v>685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340000</v>
      </c>
      <c r="AF135" s="200"/>
      <c r="AG135" s="200"/>
      <c r="AH135" s="200"/>
      <c r="AI135" s="199">
        <v>360000</v>
      </c>
      <c r="AJ135" s="200"/>
      <c r="AK135" s="200"/>
      <c r="AL135" s="200"/>
      <c r="AM135" s="199">
        <v>380000</v>
      </c>
      <c r="AN135" s="200"/>
      <c r="AO135" s="200"/>
      <c r="AP135" s="200"/>
      <c r="AQ135" s="199" t="s">
        <v>604</v>
      </c>
      <c r="AR135" s="200"/>
      <c r="AS135" s="200"/>
      <c r="AT135" s="200"/>
      <c r="AU135" s="199">
        <v>400000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601</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572</v>
      </c>
      <c r="AC138" s="198"/>
      <c r="AD138" s="198"/>
      <c r="AE138" s="199">
        <v>55570</v>
      </c>
      <c r="AF138" s="200"/>
      <c r="AG138" s="200"/>
      <c r="AH138" s="200"/>
      <c r="AI138" s="199">
        <v>66892</v>
      </c>
      <c r="AJ138" s="200"/>
      <c r="AK138" s="200"/>
      <c r="AL138" s="200"/>
      <c r="AM138" s="199"/>
      <c r="AN138" s="200"/>
      <c r="AO138" s="200"/>
      <c r="AP138" s="200"/>
      <c r="AQ138" s="199" t="s">
        <v>603</v>
      </c>
      <c r="AR138" s="200"/>
      <c r="AS138" s="200"/>
      <c r="AT138" s="200"/>
      <c r="AU138" s="199" t="s">
        <v>686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572</v>
      </c>
      <c r="AC139" s="206"/>
      <c r="AD139" s="206"/>
      <c r="AE139" s="199"/>
      <c r="AF139" s="200"/>
      <c r="AG139" s="200"/>
      <c r="AH139" s="200"/>
      <c r="AI139" s="199"/>
      <c r="AJ139" s="200"/>
      <c r="AK139" s="200"/>
      <c r="AL139" s="200"/>
      <c r="AM139" s="199"/>
      <c r="AN139" s="200"/>
      <c r="AO139" s="200"/>
      <c r="AP139" s="200"/>
      <c r="AQ139" s="199" t="s">
        <v>605</v>
      </c>
      <c r="AR139" s="200"/>
      <c r="AS139" s="200"/>
      <c r="AT139" s="200"/>
      <c r="AU139" s="199"/>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602</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581</v>
      </c>
      <c r="H142" s="98"/>
      <c r="I142" s="98"/>
      <c r="J142" s="98"/>
      <c r="K142" s="98"/>
      <c r="L142" s="98"/>
      <c r="M142" s="98"/>
      <c r="N142" s="98"/>
      <c r="O142" s="98"/>
      <c r="P142" s="98"/>
      <c r="Q142" s="98"/>
      <c r="R142" s="98"/>
      <c r="S142" s="98"/>
      <c r="T142" s="98"/>
      <c r="U142" s="98"/>
      <c r="V142" s="98"/>
      <c r="W142" s="98"/>
      <c r="X142" s="99"/>
      <c r="Y142" s="194" t="s">
        <v>379</v>
      </c>
      <c r="Z142" s="195"/>
      <c r="AA142" s="196"/>
      <c r="AB142" s="197" t="s">
        <v>563</v>
      </c>
      <c r="AC142" s="198"/>
      <c r="AD142" s="198"/>
      <c r="AE142" s="199">
        <v>28207</v>
      </c>
      <c r="AF142" s="200"/>
      <c r="AG142" s="200"/>
      <c r="AH142" s="200"/>
      <c r="AI142" s="199">
        <v>31970</v>
      </c>
      <c r="AJ142" s="200"/>
      <c r="AK142" s="200"/>
      <c r="AL142" s="200"/>
      <c r="AM142" s="199"/>
      <c r="AN142" s="200"/>
      <c r="AO142" s="200"/>
      <c r="AP142" s="200"/>
      <c r="AQ142" s="199" t="s">
        <v>603</v>
      </c>
      <c r="AR142" s="200"/>
      <c r="AS142" s="200"/>
      <c r="AT142" s="200"/>
      <c r="AU142" s="199" t="s">
        <v>686</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563</v>
      </c>
      <c r="AC143" s="206"/>
      <c r="AD143" s="206"/>
      <c r="AE143" s="199"/>
      <c r="AF143" s="200"/>
      <c r="AG143" s="200"/>
      <c r="AH143" s="200"/>
      <c r="AI143" s="199"/>
      <c r="AJ143" s="200"/>
      <c r="AK143" s="200"/>
      <c r="AL143" s="200"/>
      <c r="AM143" s="199"/>
      <c r="AN143" s="200"/>
      <c r="AO143" s="200"/>
      <c r="AP143" s="200"/>
      <c r="AQ143" s="199" t="s">
        <v>604</v>
      </c>
      <c r="AR143" s="200"/>
      <c r="AS143" s="200"/>
      <c r="AT143" s="200"/>
      <c r="AU143" s="199"/>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603</v>
      </c>
      <c r="AR145" s="192"/>
      <c r="AS145" s="126" t="s">
        <v>356</v>
      </c>
      <c r="AT145" s="127"/>
      <c r="AU145" s="193" t="s">
        <v>668</v>
      </c>
      <c r="AV145" s="193"/>
      <c r="AW145" s="126" t="s">
        <v>300</v>
      </c>
      <c r="AX145" s="188"/>
    </row>
    <row r="146" spans="1:50" ht="39.75" customHeight="1" x14ac:dyDescent="0.15">
      <c r="A146" s="182"/>
      <c r="B146" s="179"/>
      <c r="C146" s="173"/>
      <c r="D146" s="179"/>
      <c r="E146" s="173"/>
      <c r="F146" s="174"/>
      <c r="G146" s="97" t="s">
        <v>582</v>
      </c>
      <c r="H146" s="98"/>
      <c r="I146" s="98"/>
      <c r="J146" s="98"/>
      <c r="K146" s="98"/>
      <c r="L146" s="98"/>
      <c r="M146" s="98"/>
      <c r="N146" s="98"/>
      <c r="O146" s="98"/>
      <c r="P146" s="98"/>
      <c r="Q146" s="98"/>
      <c r="R146" s="98"/>
      <c r="S146" s="98"/>
      <c r="T146" s="98"/>
      <c r="U146" s="98"/>
      <c r="V146" s="98"/>
      <c r="W146" s="98"/>
      <c r="X146" s="99"/>
      <c r="Y146" s="194" t="s">
        <v>379</v>
      </c>
      <c r="Z146" s="195"/>
      <c r="AA146" s="196"/>
      <c r="AB146" s="197" t="s">
        <v>584</v>
      </c>
      <c r="AC146" s="198"/>
      <c r="AD146" s="198"/>
      <c r="AE146" s="199">
        <v>47.6</v>
      </c>
      <c r="AF146" s="200"/>
      <c r="AG146" s="200"/>
      <c r="AH146" s="200"/>
      <c r="AI146" s="199">
        <v>48.3</v>
      </c>
      <c r="AJ146" s="200"/>
      <c r="AK146" s="200"/>
      <c r="AL146" s="200"/>
      <c r="AM146" s="199"/>
      <c r="AN146" s="200"/>
      <c r="AO146" s="200"/>
      <c r="AP146" s="200"/>
      <c r="AQ146" s="199" t="s">
        <v>603</v>
      </c>
      <c r="AR146" s="200"/>
      <c r="AS146" s="200"/>
      <c r="AT146" s="200"/>
      <c r="AU146" s="199" t="s">
        <v>685</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585</v>
      </c>
      <c r="AC147" s="206"/>
      <c r="AD147" s="206"/>
      <c r="AE147" s="199">
        <v>47.2</v>
      </c>
      <c r="AF147" s="200"/>
      <c r="AG147" s="200"/>
      <c r="AH147" s="200"/>
      <c r="AI147" s="199"/>
      <c r="AJ147" s="200"/>
      <c r="AK147" s="200"/>
      <c r="AL147" s="200"/>
      <c r="AM147" s="199"/>
      <c r="AN147" s="200"/>
      <c r="AO147" s="200"/>
      <c r="AP147" s="200"/>
      <c r="AQ147" s="199" t="s">
        <v>606</v>
      </c>
      <c r="AR147" s="200"/>
      <c r="AS147" s="200"/>
      <c r="AT147" s="200"/>
      <c r="AU147" s="199"/>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617</v>
      </c>
      <c r="AR149" s="192"/>
      <c r="AS149" s="126" t="s">
        <v>356</v>
      </c>
      <c r="AT149" s="127"/>
      <c r="AU149" s="193">
        <v>30</v>
      </c>
      <c r="AV149" s="193"/>
      <c r="AW149" s="126" t="s">
        <v>300</v>
      </c>
      <c r="AX149" s="188"/>
    </row>
    <row r="150" spans="1:50" ht="39.75" customHeight="1" x14ac:dyDescent="0.15">
      <c r="A150" s="182"/>
      <c r="B150" s="179"/>
      <c r="C150" s="173"/>
      <c r="D150" s="179"/>
      <c r="E150" s="173"/>
      <c r="F150" s="174"/>
      <c r="G150" s="97" t="s">
        <v>583</v>
      </c>
      <c r="H150" s="98"/>
      <c r="I150" s="98"/>
      <c r="J150" s="98"/>
      <c r="K150" s="98"/>
      <c r="L150" s="98"/>
      <c r="M150" s="98"/>
      <c r="N150" s="98"/>
      <c r="O150" s="98"/>
      <c r="P150" s="98"/>
      <c r="Q150" s="98"/>
      <c r="R150" s="98"/>
      <c r="S150" s="98"/>
      <c r="T150" s="98"/>
      <c r="U150" s="98"/>
      <c r="V150" s="98"/>
      <c r="W150" s="98"/>
      <c r="X150" s="99"/>
      <c r="Y150" s="194" t="s">
        <v>379</v>
      </c>
      <c r="Z150" s="195"/>
      <c r="AA150" s="196"/>
      <c r="AB150" s="197" t="s">
        <v>585</v>
      </c>
      <c r="AC150" s="198"/>
      <c r="AD150" s="198"/>
      <c r="AE150" s="199">
        <v>35.799999999999997</v>
      </c>
      <c r="AF150" s="200"/>
      <c r="AG150" s="200"/>
      <c r="AH150" s="200"/>
      <c r="AI150" s="199">
        <v>36.4</v>
      </c>
      <c r="AJ150" s="200"/>
      <c r="AK150" s="200"/>
      <c r="AL150" s="200"/>
      <c r="AM150" s="199"/>
      <c r="AN150" s="200"/>
      <c r="AO150" s="200"/>
      <c r="AP150" s="200"/>
      <c r="AQ150" s="199" t="s">
        <v>618</v>
      </c>
      <c r="AR150" s="200"/>
      <c r="AS150" s="200"/>
      <c r="AT150" s="200"/>
      <c r="AU150" s="199" t="s">
        <v>685</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585</v>
      </c>
      <c r="AC151" s="206"/>
      <c r="AD151" s="206"/>
      <c r="AE151" s="199">
        <v>47.9</v>
      </c>
      <c r="AF151" s="200"/>
      <c r="AG151" s="200"/>
      <c r="AH151" s="200"/>
      <c r="AI151" s="199" t="s">
        <v>604</v>
      </c>
      <c r="AJ151" s="200"/>
      <c r="AK151" s="200"/>
      <c r="AL151" s="200"/>
      <c r="AM151" s="199" t="s">
        <v>668</v>
      </c>
      <c r="AN151" s="200"/>
      <c r="AO151" s="200"/>
      <c r="AP151" s="200"/>
      <c r="AQ151" s="199" t="s">
        <v>614</v>
      </c>
      <c r="AR151" s="200"/>
      <c r="AS151" s="200"/>
      <c r="AT151" s="200"/>
      <c r="AU151" s="199">
        <v>60</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8"/>
      <c r="E430" s="167" t="s">
        <v>388</v>
      </c>
      <c r="F430" s="168"/>
      <c r="G430" s="916" t="s">
        <v>384</v>
      </c>
      <c r="H430" s="116"/>
      <c r="I430" s="116"/>
      <c r="J430" s="917" t="s">
        <v>385</v>
      </c>
      <c r="K430" s="918"/>
      <c r="L430" s="918"/>
      <c r="M430" s="918"/>
      <c r="N430" s="918"/>
      <c r="O430" s="918"/>
      <c r="P430" s="918"/>
      <c r="Q430" s="918"/>
      <c r="R430" s="918"/>
      <c r="S430" s="918"/>
      <c r="T430" s="919"/>
      <c r="U430" s="588" t="s">
        <v>587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27</v>
      </c>
      <c r="AF432" s="193"/>
      <c r="AG432" s="126" t="s">
        <v>356</v>
      </c>
      <c r="AH432" s="127"/>
      <c r="AI432" s="149"/>
      <c r="AJ432" s="149"/>
      <c r="AK432" s="149"/>
      <c r="AL432" s="147"/>
      <c r="AM432" s="149"/>
      <c r="AN432" s="149"/>
      <c r="AO432" s="149"/>
      <c r="AP432" s="147"/>
      <c r="AQ432" s="590" t="s">
        <v>589</v>
      </c>
      <c r="AR432" s="193"/>
      <c r="AS432" s="126" t="s">
        <v>356</v>
      </c>
      <c r="AT432" s="127"/>
      <c r="AU432" s="193">
        <v>30</v>
      </c>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572</v>
      </c>
      <c r="AC433" s="206"/>
      <c r="AD433" s="206"/>
      <c r="AE433" s="333">
        <v>226411</v>
      </c>
      <c r="AF433" s="200"/>
      <c r="AG433" s="200"/>
      <c r="AH433" s="200"/>
      <c r="AI433" s="333"/>
      <c r="AJ433" s="200"/>
      <c r="AK433" s="200"/>
      <c r="AL433" s="200"/>
      <c r="AM433" s="333"/>
      <c r="AN433" s="200"/>
      <c r="AO433" s="200"/>
      <c r="AP433" s="334"/>
      <c r="AQ433" s="333" t="s">
        <v>603</v>
      </c>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v>340000</v>
      </c>
      <c r="AF434" s="200"/>
      <c r="AG434" s="200"/>
      <c r="AH434" s="334"/>
      <c r="AI434" s="333">
        <v>380000</v>
      </c>
      <c r="AJ434" s="200"/>
      <c r="AK434" s="200"/>
      <c r="AL434" s="200"/>
      <c r="AM434" s="333">
        <v>400000</v>
      </c>
      <c r="AN434" s="200"/>
      <c r="AO434" s="200"/>
      <c r="AP434" s="334"/>
      <c r="AQ434" s="333" t="s">
        <v>606</v>
      </c>
      <c r="AR434" s="200"/>
      <c r="AS434" s="200"/>
      <c r="AT434" s="334"/>
      <c r="AU434" s="333">
        <v>400000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v>66.599999999999994</v>
      </c>
      <c r="AF435" s="200"/>
      <c r="AG435" s="200"/>
      <c r="AH435" s="334"/>
      <c r="AI435" s="333"/>
      <c r="AJ435" s="200"/>
      <c r="AK435" s="200"/>
      <c r="AL435" s="200"/>
      <c r="AM435" s="333"/>
      <c r="AN435" s="200"/>
      <c r="AO435" s="200"/>
      <c r="AP435" s="334"/>
      <c r="AQ435" s="333" t="s">
        <v>604</v>
      </c>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v>27</v>
      </c>
      <c r="AF437" s="193"/>
      <c r="AG437" s="126" t="s">
        <v>356</v>
      </c>
      <c r="AH437" s="127"/>
      <c r="AI437" s="149"/>
      <c r="AJ437" s="149"/>
      <c r="AK437" s="149"/>
      <c r="AL437" s="147"/>
      <c r="AM437" s="149"/>
      <c r="AN437" s="149"/>
      <c r="AO437" s="149"/>
      <c r="AP437" s="147"/>
      <c r="AQ437" s="590" t="s">
        <v>607</v>
      </c>
      <c r="AR437" s="193"/>
      <c r="AS437" s="126" t="s">
        <v>356</v>
      </c>
      <c r="AT437" s="127"/>
      <c r="AU437" s="193">
        <v>30</v>
      </c>
      <c r="AV437" s="193"/>
      <c r="AW437" s="126" t="s">
        <v>300</v>
      </c>
      <c r="AX437" s="188"/>
    </row>
    <row r="438" spans="1:50" ht="23.25" customHeight="1" x14ac:dyDescent="0.15">
      <c r="A438" s="182"/>
      <c r="B438" s="179"/>
      <c r="C438" s="173"/>
      <c r="D438" s="179"/>
      <c r="E438" s="335"/>
      <c r="F438" s="336"/>
      <c r="G438" s="97" t="s">
        <v>590</v>
      </c>
      <c r="H438" s="98"/>
      <c r="I438" s="98"/>
      <c r="J438" s="98"/>
      <c r="K438" s="98"/>
      <c r="L438" s="98"/>
      <c r="M438" s="98"/>
      <c r="N438" s="98"/>
      <c r="O438" s="98"/>
      <c r="P438" s="98"/>
      <c r="Q438" s="98"/>
      <c r="R438" s="98"/>
      <c r="S438" s="98"/>
      <c r="T438" s="98"/>
      <c r="U438" s="98"/>
      <c r="V438" s="98"/>
      <c r="W438" s="98"/>
      <c r="X438" s="99"/>
      <c r="Y438" s="194" t="s">
        <v>12</v>
      </c>
      <c r="Z438" s="195"/>
      <c r="AA438" s="196"/>
      <c r="AB438" s="206" t="s">
        <v>563</v>
      </c>
      <c r="AC438" s="206"/>
      <c r="AD438" s="206"/>
      <c r="AE438" s="333">
        <v>55570</v>
      </c>
      <c r="AF438" s="200"/>
      <c r="AG438" s="200"/>
      <c r="AH438" s="200"/>
      <c r="AI438" s="333"/>
      <c r="AJ438" s="200"/>
      <c r="AK438" s="200"/>
      <c r="AL438" s="200"/>
      <c r="AM438" s="333"/>
      <c r="AN438" s="200"/>
      <c r="AO438" s="200"/>
      <c r="AP438" s="334"/>
      <c r="AQ438" s="333" t="s">
        <v>608</v>
      </c>
      <c r="AR438" s="200"/>
      <c r="AS438" s="200"/>
      <c r="AT438" s="334"/>
      <c r="AU438" s="200"/>
      <c r="AV438" s="200"/>
      <c r="AW438" s="200"/>
      <c r="AX438" s="201"/>
    </row>
    <row r="439" spans="1:50" ht="39.7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563</v>
      </c>
      <c r="AC439" s="198"/>
      <c r="AD439" s="198"/>
      <c r="AE439" s="333"/>
      <c r="AF439" s="200"/>
      <c r="AG439" s="200"/>
      <c r="AH439" s="334"/>
      <c r="AI439" s="333"/>
      <c r="AJ439" s="200"/>
      <c r="AK439" s="200"/>
      <c r="AL439" s="200"/>
      <c r="AM439" s="333"/>
      <c r="AN439" s="200"/>
      <c r="AO439" s="200"/>
      <c r="AP439" s="334"/>
      <c r="AQ439" s="333" t="s">
        <v>607</v>
      </c>
      <c r="AR439" s="200"/>
      <c r="AS439" s="200"/>
      <c r="AT439" s="334"/>
      <c r="AU439" s="200"/>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v>32.700000000000003</v>
      </c>
      <c r="AF440" s="200"/>
      <c r="AG440" s="200"/>
      <c r="AH440" s="334"/>
      <c r="AI440" s="333"/>
      <c r="AJ440" s="200"/>
      <c r="AK440" s="200"/>
      <c r="AL440" s="200"/>
      <c r="AM440" s="333"/>
      <c r="AN440" s="200"/>
      <c r="AO440" s="200"/>
      <c r="AP440" s="334"/>
      <c r="AQ440" s="333" t="s">
        <v>608</v>
      </c>
      <c r="AR440" s="200"/>
      <c r="AS440" s="200"/>
      <c r="AT440" s="334"/>
      <c r="AU440" s="200"/>
      <c r="AV440" s="200"/>
      <c r="AW440" s="200"/>
      <c r="AX440" s="201"/>
    </row>
    <row r="441" spans="1:50" ht="18.75"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v>27</v>
      </c>
      <c r="AF442" s="193"/>
      <c r="AG442" s="126" t="s">
        <v>356</v>
      </c>
      <c r="AH442" s="127"/>
      <c r="AI442" s="149"/>
      <c r="AJ442" s="149"/>
      <c r="AK442" s="149"/>
      <c r="AL442" s="147"/>
      <c r="AM442" s="149"/>
      <c r="AN442" s="149"/>
      <c r="AO442" s="149"/>
      <c r="AP442" s="147"/>
      <c r="AQ442" s="590" t="s">
        <v>608</v>
      </c>
      <c r="AR442" s="193"/>
      <c r="AS442" s="126" t="s">
        <v>356</v>
      </c>
      <c r="AT442" s="127"/>
      <c r="AU442" s="193">
        <v>30</v>
      </c>
      <c r="AV442" s="193"/>
      <c r="AW442" s="126" t="s">
        <v>300</v>
      </c>
      <c r="AX442" s="188"/>
    </row>
    <row r="443" spans="1:50" ht="23.25" customHeight="1" x14ac:dyDescent="0.15">
      <c r="A443" s="182"/>
      <c r="B443" s="179"/>
      <c r="C443" s="173"/>
      <c r="D443" s="179"/>
      <c r="E443" s="335"/>
      <c r="F443" s="336"/>
      <c r="G443" s="97" t="s">
        <v>591</v>
      </c>
      <c r="H443" s="98"/>
      <c r="I443" s="98"/>
      <c r="J443" s="98"/>
      <c r="K443" s="98"/>
      <c r="L443" s="98"/>
      <c r="M443" s="98"/>
      <c r="N443" s="98"/>
      <c r="O443" s="98"/>
      <c r="P443" s="98"/>
      <c r="Q443" s="98"/>
      <c r="R443" s="98"/>
      <c r="S443" s="98"/>
      <c r="T443" s="98"/>
      <c r="U443" s="98"/>
      <c r="V443" s="98"/>
      <c r="W443" s="98"/>
      <c r="X443" s="99"/>
      <c r="Y443" s="194" t="s">
        <v>12</v>
      </c>
      <c r="Z443" s="195"/>
      <c r="AA443" s="196"/>
      <c r="AB443" s="206" t="s">
        <v>563</v>
      </c>
      <c r="AC443" s="206"/>
      <c r="AD443" s="206"/>
      <c r="AE443" s="333">
        <v>28207</v>
      </c>
      <c r="AF443" s="200"/>
      <c r="AG443" s="200"/>
      <c r="AH443" s="200"/>
      <c r="AI443" s="333"/>
      <c r="AJ443" s="200"/>
      <c r="AK443" s="200"/>
      <c r="AL443" s="200"/>
      <c r="AM443" s="333"/>
      <c r="AN443" s="200"/>
      <c r="AO443" s="200"/>
      <c r="AP443" s="334"/>
      <c r="AQ443" s="333" t="s">
        <v>606</v>
      </c>
      <c r="AR443" s="200"/>
      <c r="AS443" s="200"/>
      <c r="AT443" s="334"/>
      <c r="AU443" s="200"/>
      <c r="AV443" s="200"/>
      <c r="AW443" s="200"/>
      <c r="AX443" s="201"/>
    </row>
    <row r="444" spans="1:50" ht="30"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t="s">
        <v>563</v>
      </c>
      <c r="AC444" s="198"/>
      <c r="AD444" s="198"/>
      <c r="AE444" s="333"/>
      <c r="AF444" s="200"/>
      <c r="AG444" s="200"/>
      <c r="AH444" s="334"/>
      <c r="AI444" s="333"/>
      <c r="AJ444" s="200"/>
      <c r="AK444" s="200"/>
      <c r="AL444" s="200"/>
      <c r="AM444" s="333"/>
      <c r="AN444" s="200"/>
      <c r="AO444" s="200"/>
      <c r="AP444" s="334"/>
      <c r="AQ444" s="333" t="s">
        <v>608</v>
      </c>
      <c r="AR444" s="200"/>
      <c r="AS444" s="200"/>
      <c r="AT444" s="334"/>
      <c r="AU444" s="200"/>
      <c r="AV444" s="200"/>
      <c r="AW444" s="200"/>
      <c r="AX444" s="201"/>
    </row>
    <row r="445" spans="1:50" ht="23.25"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v>27.7</v>
      </c>
      <c r="AF445" s="200"/>
      <c r="AG445" s="200"/>
      <c r="AH445" s="334"/>
      <c r="AI445" s="333"/>
      <c r="AJ445" s="200"/>
      <c r="AK445" s="200"/>
      <c r="AL445" s="200"/>
      <c r="AM445" s="333"/>
      <c r="AN445" s="200"/>
      <c r="AO445" s="200"/>
      <c r="AP445" s="334"/>
      <c r="AQ445" s="333" t="s">
        <v>608</v>
      </c>
      <c r="AR445" s="200"/>
      <c r="AS445" s="200"/>
      <c r="AT445" s="334"/>
      <c r="AU445" s="200"/>
      <c r="AV445" s="200"/>
      <c r="AW445" s="200"/>
      <c r="AX445" s="201"/>
    </row>
    <row r="446" spans="1:50" ht="18.75"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v>27</v>
      </c>
      <c r="AF447" s="193"/>
      <c r="AG447" s="126" t="s">
        <v>356</v>
      </c>
      <c r="AH447" s="127"/>
      <c r="AI447" s="149"/>
      <c r="AJ447" s="149"/>
      <c r="AK447" s="149"/>
      <c r="AL447" s="147"/>
      <c r="AM447" s="149"/>
      <c r="AN447" s="149"/>
      <c r="AO447" s="149"/>
      <c r="AP447" s="147"/>
      <c r="AQ447" s="590" t="s">
        <v>607</v>
      </c>
      <c r="AR447" s="193"/>
      <c r="AS447" s="126" t="s">
        <v>356</v>
      </c>
      <c r="AT447" s="127"/>
      <c r="AU447" s="193">
        <v>30</v>
      </c>
      <c r="AV447" s="193"/>
      <c r="AW447" s="126" t="s">
        <v>300</v>
      </c>
      <c r="AX447" s="188"/>
    </row>
    <row r="448" spans="1:50" ht="23.25" customHeight="1" x14ac:dyDescent="0.15">
      <c r="A448" s="182"/>
      <c r="B448" s="179"/>
      <c r="C448" s="173"/>
      <c r="D448" s="179"/>
      <c r="E448" s="335"/>
      <c r="F448" s="336"/>
      <c r="G448" s="97" t="s">
        <v>592</v>
      </c>
      <c r="H448" s="98"/>
      <c r="I448" s="98"/>
      <c r="J448" s="98"/>
      <c r="K448" s="98"/>
      <c r="L448" s="98"/>
      <c r="M448" s="98"/>
      <c r="N448" s="98"/>
      <c r="O448" s="98"/>
      <c r="P448" s="98"/>
      <c r="Q448" s="98"/>
      <c r="R448" s="98"/>
      <c r="S448" s="98"/>
      <c r="T448" s="98"/>
      <c r="U448" s="98"/>
      <c r="V448" s="98"/>
      <c r="W448" s="98"/>
      <c r="X448" s="99"/>
      <c r="Y448" s="194" t="s">
        <v>12</v>
      </c>
      <c r="Z448" s="195"/>
      <c r="AA448" s="196"/>
      <c r="AB448" s="206" t="s">
        <v>593</v>
      </c>
      <c r="AC448" s="206"/>
      <c r="AD448" s="206"/>
      <c r="AE448" s="333">
        <v>35.799999999999997</v>
      </c>
      <c r="AF448" s="200"/>
      <c r="AG448" s="200"/>
      <c r="AH448" s="200"/>
      <c r="AI448" s="333"/>
      <c r="AJ448" s="200"/>
      <c r="AK448" s="200"/>
      <c r="AL448" s="200"/>
      <c r="AM448" s="333"/>
      <c r="AN448" s="200"/>
      <c r="AO448" s="200"/>
      <c r="AP448" s="334"/>
      <c r="AQ448" s="333" t="s">
        <v>608</v>
      </c>
      <c r="AR448" s="200"/>
      <c r="AS448" s="200"/>
      <c r="AT448" s="334"/>
      <c r="AU448" s="200"/>
      <c r="AV448" s="200"/>
      <c r="AW448" s="200"/>
      <c r="AX448" s="201"/>
    </row>
    <row r="449" spans="1:50" ht="23.25"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t="s">
        <v>593</v>
      </c>
      <c r="AC449" s="198"/>
      <c r="AD449" s="198"/>
      <c r="AE449" s="333">
        <v>47.9</v>
      </c>
      <c r="AF449" s="200"/>
      <c r="AG449" s="200"/>
      <c r="AH449" s="334"/>
      <c r="AI449" s="333" t="s">
        <v>669</v>
      </c>
      <c r="AJ449" s="200"/>
      <c r="AK449" s="200"/>
      <c r="AL449" s="200"/>
      <c r="AM449" s="333">
        <v>50</v>
      </c>
      <c r="AN449" s="200"/>
      <c r="AO449" s="200"/>
      <c r="AP449" s="334"/>
      <c r="AQ449" s="333" t="s">
        <v>606</v>
      </c>
      <c r="AR449" s="200"/>
      <c r="AS449" s="200"/>
      <c r="AT449" s="334"/>
      <c r="AU449" s="200">
        <v>50</v>
      </c>
      <c r="AV449" s="200"/>
      <c r="AW449" s="200"/>
      <c r="AX449" s="201"/>
    </row>
    <row r="450" spans="1:50" ht="23.25"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v>74.7</v>
      </c>
      <c r="AF450" s="200"/>
      <c r="AG450" s="200"/>
      <c r="AH450" s="334"/>
      <c r="AI450" s="333"/>
      <c r="AJ450" s="200"/>
      <c r="AK450" s="200"/>
      <c r="AL450" s="200"/>
      <c r="AM450" s="333"/>
      <c r="AN450" s="200"/>
      <c r="AO450" s="200"/>
      <c r="AP450" s="334"/>
      <c r="AQ450" s="333" t="s">
        <v>602</v>
      </c>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v>27</v>
      </c>
      <c r="AF457" s="193"/>
      <c r="AG457" s="126" t="s">
        <v>356</v>
      </c>
      <c r="AH457" s="127"/>
      <c r="AI457" s="149"/>
      <c r="AJ457" s="149"/>
      <c r="AK457" s="149"/>
      <c r="AL457" s="147"/>
      <c r="AM457" s="149"/>
      <c r="AN457" s="149"/>
      <c r="AO457" s="149"/>
      <c r="AP457" s="147"/>
      <c r="AQ457" s="590" t="s">
        <v>619</v>
      </c>
      <c r="AR457" s="193"/>
      <c r="AS457" s="126" t="s">
        <v>356</v>
      </c>
      <c r="AT457" s="127"/>
      <c r="AU457" s="193">
        <v>30</v>
      </c>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3" t="s">
        <v>598</v>
      </c>
      <c r="AF458" s="200"/>
      <c r="AG458" s="200"/>
      <c r="AH458" s="200"/>
      <c r="AI458" s="333"/>
      <c r="AJ458" s="200"/>
      <c r="AK458" s="200"/>
      <c r="AL458" s="200"/>
      <c r="AM458" s="333"/>
      <c r="AN458" s="200"/>
      <c r="AO458" s="200"/>
      <c r="AP458" s="334"/>
      <c r="AQ458" s="333" t="s">
        <v>618</v>
      </c>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600</v>
      </c>
      <c r="AF459" s="200"/>
      <c r="AG459" s="200"/>
      <c r="AH459" s="334"/>
      <c r="AI459" s="333">
        <v>70</v>
      </c>
      <c r="AJ459" s="200"/>
      <c r="AK459" s="200"/>
      <c r="AL459" s="200"/>
      <c r="AM459" s="333">
        <v>45</v>
      </c>
      <c r="AN459" s="200"/>
      <c r="AO459" s="200"/>
      <c r="AP459" s="334"/>
      <c r="AQ459" s="333" t="s">
        <v>619</v>
      </c>
      <c r="AR459" s="200"/>
      <c r="AS459" s="200"/>
      <c r="AT459" s="334"/>
      <c r="AU459" s="200">
        <v>45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598</v>
      </c>
      <c r="AF460" s="200"/>
      <c r="AG460" s="200"/>
      <c r="AH460" s="334"/>
      <c r="AI460" s="333"/>
      <c r="AJ460" s="200"/>
      <c r="AK460" s="200"/>
      <c r="AL460" s="200"/>
      <c r="AM460" s="333"/>
      <c r="AN460" s="200"/>
      <c r="AO460" s="200"/>
      <c r="AP460" s="334"/>
      <c r="AQ460" s="333" t="s">
        <v>619</v>
      </c>
      <c r="AR460" s="200"/>
      <c r="AS460" s="200"/>
      <c r="AT460" s="334"/>
      <c r="AU460" s="200"/>
      <c r="AV460" s="200"/>
      <c r="AW460" s="200"/>
      <c r="AX460" s="201"/>
    </row>
    <row r="461" spans="1:50" ht="18.75"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v>27</v>
      </c>
      <c r="AF462" s="193"/>
      <c r="AG462" s="126" t="s">
        <v>356</v>
      </c>
      <c r="AH462" s="127"/>
      <c r="AI462" s="149"/>
      <c r="AJ462" s="149"/>
      <c r="AK462" s="149"/>
      <c r="AL462" s="147"/>
      <c r="AM462" s="149"/>
      <c r="AN462" s="149"/>
      <c r="AO462" s="149"/>
      <c r="AP462" s="147"/>
      <c r="AQ462" s="590" t="s">
        <v>617</v>
      </c>
      <c r="AR462" s="193"/>
      <c r="AS462" s="126" t="s">
        <v>356</v>
      </c>
      <c r="AT462" s="127"/>
      <c r="AU462" s="193">
        <v>30</v>
      </c>
      <c r="AV462" s="193"/>
      <c r="AW462" s="126" t="s">
        <v>300</v>
      </c>
      <c r="AX462" s="188"/>
    </row>
    <row r="463" spans="1:50" ht="23.25" customHeight="1" x14ac:dyDescent="0.15">
      <c r="A463" s="182"/>
      <c r="B463" s="179"/>
      <c r="C463" s="173"/>
      <c r="D463" s="179"/>
      <c r="E463" s="335"/>
      <c r="F463" s="336"/>
      <c r="G463" s="97" t="s">
        <v>596</v>
      </c>
      <c r="H463" s="98"/>
      <c r="I463" s="98"/>
      <c r="J463" s="98"/>
      <c r="K463" s="98"/>
      <c r="L463" s="98"/>
      <c r="M463" s="98"/>
      <c r="N463" s="98"/>
      <c r="O463" s="98"/>
      <c r="P463" s="98"/>
      <c r="Q463" s="98"/>
      <c r="R463" s="98"/>
      <c r="S463" s="98"/>
      <c r="T463" s="98"/>
      <c r="U463" s="98"/>
      <c r="V463" s="98"/>
      <c r="W463" s="98"/>
      <c r="X463" s="99"/>
      <c r="Y463" s="194" t="s">
        <v>12</v>
      </c>
      <c r="Z463" s="195"/>
      <c r="AA463" s="196"/>
      <c r="AB463" s="206" t="s">
        <v>670</v>
      </c>
      <c r="AC463" s="206"/>
      <c r="AD463" s="206"/>
      <c r="AE463" s="333">
        <v>45</v>
      </c>
      <c r="AF463" s="200"/>
      <c r="AG463" s="200"/>
      <c r="AH463" s="200"/>
      <c r="AI463" s="333"/>
      <c r="AJ463" s="200"/>
      <c r="AK463" s="200"/>
      <c r="AL463" s="200"/>
      <c r="AM463" s="333"/>
      <c r="AN463" s="200"/>
      <c r="AO463" s="200"/>
      <c r="AP463" s="334"/>
      <c r="AQ463" s="333" t="s">
        <v>617</v>
      </c>
      <c r="AR463" s="200"/>
      <c r="AS463" s="200"/>
      <c r="AT463" s="334"/>
      <c r="AU463" s="200"/>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670</v>
      </c>
      <c r="AC464" s="198"/>
      <c r="AD464" s="198"/>
      <c r="AE464" s="333">
        <v>44.5</v>
      </c>
      <c r="AF464" s="200"/>
      <c r="AG464" s="200"/>
      <c r="AH464" s="334"/>
      <c r="AI464" s="333" t="s">
        <v>714</v>
      </c>
      <c r="AJ464" s="200"/>
      <c r="AK464" s="200"/>
      <c r="AL464" s="200"/>
      <c r="AM464" s="333">
        <v>50</v>
      </c>
      <c r="AN464" s="200"/>
      <c r="AO464" s="200"/>
      <c r="AP464" s="334"/>
      <c r="AQ464" s="333" t="s">
        <v>617</v>
      </c>
      <c r="AR464" s="200"/>
      <c r="AS464" s="200"/>
      <c r="AT464" s="334"/>
      <c r="AU464" s="200">
        <v>50</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v>101.1</v>
      </c>
      <c r="AF465" s="200"/>
      <c r="AG465" s="200"/>
      <c r="AH465" s="334"/>
      <c r="AI465" s="333"/>
      <c r="AJ465" s="200"/>
      <c r="AK465" s="200"/>
      <c r="AL465" s="200"/>
      <c r="AM465" s="333"/>
      <c r="AN465" s="200"/>
      <c r="AO465" s="200"/>
      <c r="AP465" s="334"/>
      <c r="AQ465" s="333" t="s">
        <v>617</v>
      </c>
      <c r="AR465" s="200"/>
      <c r="AS465" s="200"/>
      <c r="AT465" s="334"/>
      <c r="AU465" s="200"/>
      <c r="AV465" s="200"/>
      <c r="AW465" s="200"/>
      <c r="AX465" s="201"/>
    </row>
    <row r="466" spans="1:50" ht="18.75"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v>27</v>
      </c>
      <c r="AF467" s="193"/>
      <c r="AG467" s="126" t="s">
        <v>356</v>
      </c>
      <c r="AH467" s="127"/>
      <c r="AI467" s="149"/>
      <c r="AJ467" s="149"/>
      <c r="AK467" s="149"/>
      <c r="AL467" s="147"/>
      <c r="AM467" s="149"/>
      <c r="AN467" s="149"/>
      <c r="AO467" s="149"/>
      <c r="AP467" s="147"/>
      <c r="AQ467" s="590" t="s">
        <v>617</v>
      </c>
      <c r="AR467" s="193"/>
      <c r="AS467" s="126" t="s">
        <v>356</v>
      </c>
      <c r="AT467" s="127"/>
      <c r="AU467" s="193">
        <v>30</v>
      </c>
      <c r="AV467" s="193"/>
      <c r="AW467" s="126" t="s">
        <v>300</v>
      </c>
      <c r="AX467" s="188"/>
    </row>
    <row r="468" spans="1:50" ht="23.25" customHeight="1" x14ac:dyDescent="0.15">
      <c r="A468" s="182"/>
      <c r="B468" s="179"/>
      <c r="C468" s="173"/>
      <c r="D468" s="179"/>
      <c r="E468" s="335"/>
      <c r="F468" s="336"/>
      <c r="G468" s="97" t="s">
        <v>597</v>
      </c>
      <c r="H468" s="98"/>
      <c r="I468" s="98"/>
      <c r="J468" s="98"/>
      <c r="K468" s="98"/>
      <c r="L468" s="98"/>
      <c r="M468" s="98"/>
      <c r="N468" s="98"/>
      <c r="O468" s="98"/>
      <c r="P468" s="98"/>
      <c r="Q468" s="98"/>
      <c r="R468" s="98"/>
      <c r="S468" s="98"/>
      <c r="T468" s="98"/>
      <c r="U468" s="98"/>
      <c r="V468" s="98"/>
      <c r="W468" s="98"/>
      <c r="X468" s="99"/>
      <c r="Y468" s="194" t="s">
        <v>12</v>
      </c>
      <c r="Z468" s="195"/>
      <c r="AA468" s="196"/>
      <c r="AB468" s="206" t="s">
        <v>585</v>
      </c>
      <c r="AC468" s="206"/>
      <c r="AD468" s="206"/>
      <c r="AE468" s="333">
        <v>35.5</v>
      </c>
      <c r="AF468" s="200"/>
      <c r="AG468" s="200"/>
      <c r="AH468" s="200"/>
      <c r="AI468" s="333"/>
      <c r="AJ468" s="200"/>
      <c r="AK468" s="200"/>
      <c r="AL468" s="200"/>
      <c r="AM468" s="333"/>
      <c r="AN468" s="200"/>
      <c r="AO468" s="200"/>
      <c r="AP468" s="334"/>
      <c r="AQ468" s="333" t="s">
        <v>617</v>
      </c>
      <c r="AR468" s="200"/>
      <c r="AS468" s="200"/>
      <c r="AT468" s="334"/>
      <c r="AU468" s="200"/>
      <c r="AV468" s="200"/>
      <c r="AW468" s="200"/>
      <c r="AX468" s="201"/>
    </row>
    <row r="469" spans="1:50" ht="23.25"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t="s">
        <v>585</v>
      </c>
      <c r="AC469" s="198"/>
      <c r="AD469" s="198"/>
      <c r="AE469" s="333" t="s">
        <v>565</v>
      </c>
      <c r="AF469" s="200"/>
      <c r="AG469" s="200"/>
      <c r="AH469" s="334"/>
      <c r="AI469" s="333" t="s">
        <v>715</v>
      </c>
      <c r="AJ469" s="200"/>
      <c r="AK469" s="200"/>
      <c r="AL469" s="200"/>
      <c r="AM469" s="333">
        <v>45</v>
      </c>
      <c r="AN469" s="200"/>
      <c r="AO469" s="200"/>
      <c r="AP469" s="334"/>
      <c r="AQ469" s="333" t="s">
        <v>620</v>
      </c>
      <c r="AR469" s="200"/>
      <c r="AS469" s="200"/>
      <c r="AT469" s="334"/>
      <c r="AU469" s="200">
        <v>45</v>
      </c>
      <c r="AV469" s="200"/>
      <c r="AW469" s="200"/>
      <c r="AX469" s="201"/>
    </row>
    <row r="470" spans="1:50" ht="23.25"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t="s">
        <v>598</v>
      </c>
      <c r="AF470" s="200"/>
      <c r="AG470" s="200"/>
      <c r="AH470" s="334"/>
      <c r="AI470" s="333"/>
      <c r="AJ470" s="200"/>
      <c r="AK470" s="200"/>
      <c r="AL470" s="200"/>
      <c r="AM470" s="333"/>
      <c r="AN470" s="200"/>
      <c r="AO470" s="200"/>
      <c r="AP470" s="334"/>
      <c r="AQ470" s="333" t="s">
        <v>617</v>
      </c>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6" t="s">
        <v>384</v>
      </c>
      <c r="H484" s="116"/>
      <c r="I484" s="116"/>
      <c r="J484" s="917"/>
      <c r="K484" s="918"/>
      <c r="L484" s="918"/>
      <c r="M484" s="918"/>
      <c r="N484" s="918"/>
      <c r="O484" s="918"/>
      <c r="P484" s="918"/>
      <c r="Q484" s="918"/>
      <c r="R484" s="918"/>
      <c r="S484" s="918"/>
      <c r="T484" s="91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6" t="s">
        <v>384</v>
      </c>
      <c r="H538" s="116"/>
      <c r="I538" s="116"/>
      <c r="J538" s="917"/>
      <c r="K538" s="918"/>
      <c r="L538" s="918"/>
      <c r="M538" s="918"/>
      <c r="N538" s="918"/>
      <c r="O538" s="918"/>
      <c r="P538" s="918"/>
      <c r="Q538" s="918"/>
      <c r="R538" s="918"/>
      <c r="S538" s="918"/>
      <c r="T538" s="91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6" t="s">
        <v>384</v>
      </c>
      <c r="H592" s="116"/>
      <c r="I592" s="116"/>
      <c r="J592" s="917"/>
      <c r="K592" s="918"/>
      <c r="L592" s="918"/>
      <c r="M592" s="918"/>
      <c r="N592" s="918"/>
      <c r="O592" s="918"/>
      <c r="P592" s="918"/>
      <c r="Q592" s="918"/>
      <c r="R592" s="918"/>
      <c r="S592" s="918"/>
      <c r="T592" s="91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6" t="s">
        <v>384</v>
      </c>
      <c r="H646" s="116"/>
      <c r="I646" s="116"/>
      <c r="J646" s="917"/>
      <c r="K646" s="918"/>
      <c r="L646" s="918"/>
      <c r="M646" s="918"/>
      <c r="N646" s="918"/>
      <c r="O646" s="918"/>
      <c r="P646" s="918"/>
      <c r="Q646" s="918"/>
      <c r="R646" s="918"/>
      <c r="S646" s="918"/>
      <c r="T646" s="91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6" t="s">
        <v>31</v>
      </c>
      <c r="AH701" s="378"/>
      <c r="AI701" s="378"/>
      <c r="AJ701" s="378"/>
      <c r="AK701" s="378"/>
      <c r="AL701" s="378"/>
      <c r="AM701" s="378"/>
      <c r="AN701" s="378"/>
      <c r="AO701" s="378"/>
      <c r="AP701" s="378"/>
      <c r="AQ701" s="378"/>
      <c r="AR701" s="378"/>
      <c r="AS701" s="378"/>
      <c r="AT701" s="378"/>
      <c r="AU701" s="378"/>
      <c r="AV701" s="378"/>
      <c r="AW701" s="378"/>
      <c r="AX701" s="837"/>
    </row>
    <row r="702" spans="1:50" ht="65.25" customHeight="1" x14ac:dyDescent="0.15">
      <c r="A702" s="888" t="s">
        <v>259</v>
      </c>
      <c r="B702" s="889"/>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8" t="s">
        <v>551</v>
      </c>
      <c r="AE702" s="339"/>
      <c r="AF702" s="339"/>
      <c r="AG702" s="381" t="s">
        <v>672</v>
      </c>
      <c r="AH702" s="382"/>
      <c r="AI702" s="382"/>
      <c r="AJ702" s="382"/>
      <c r="AK702" s="382"/>
      <c r="AL702" s="382"/>
      <c r="AM702" s="382"/>
      <c r="AN702" s="382"/>
      <c r="AO702" s="382"/>
      <c r="AP702" s="382"/>
      <c r="AQ702" s="382"/>
      <c r="AR702" s="382"/>
      <c r="AS702" s="382"/>
      <c r="AT702" s="382"/>
      <c r="AU702" s="382"/>
      <c r="AV702" s="382"/>
      <c r="AW702" s="382"/>
      <c r="AX702" s="383"/>
    </row>
    <row r="703" spans="1:50" ht="78.75" customHeight="1" x14ac:dyDescent="0.15">
      <c r="A703" s="890"/>
      <c r="B703" s="891"/>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88"/>
      <c r="AD703" s="321" t="s">
        <v>551</v>
      </c>
      <c r="AE703" s="322"/>
      <c r="AF703" s="322"/>
      <c r="AG703" s="94" t="s">
        <v>673</v>
      </c>
      <c r="AH703" s="95"/>
      <c r="AI703" s="95"/>
      <c r="AJ703" s="95"/>
      <c r="AK703" s="95"/>
      <c r="AL703" s="95"/>
      <c r="AM703" s="95"/>
      <c r="AN703" s="95"/>
      <c r="AO703" s="95"/>
      <c r="AP703" s="95"/>
      <c r="AQ703" s="95"/>
      <c r="AR703" s="95"/>
      <c r="AS703" s="95"/>
      <c r="AT703" s="95"/>
      <c r="AU703" s="95"/>
      <c r="AV703" s="95"/>
      <c r="AW703" s="95"/>
      <c r="AX703" s="96"/>
    </row>
    <row r="704" spans="1:50" ht="101.25" customHeight="1" x14ac:dyDescent="0.15">
      <c r="A704" s="892"/>
      <c r="B704" s="893"/>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551</v>
      </c>
      <c r="AE704" s="795"/>
      <c r="AF704" s="795"/>
      <c r="AG704" s="160" t="s">
        <v>674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3" t="s">
        <v>41</v>
      </c>
      <c r="D705" s="83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5"/>
      <c r="AD705" s="726" t="s">
        <v>675</v>
      </c>
      <c r="AE705" s="727"/>
      <c r="AF705" s="727"/>
      <c r="AG705" s="118" t="s">
        <v>671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6"/>
      <c r="D706" s="807"/>
      <c r="E706" s="742" t="s">
        <v>527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1" t="s">
        <v>676</v>
      </c>
      <c r="AE706" s="322"/>
      <c r="AF706" s="67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8"/>
      <c r="D707" s="809"/>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676</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4" t="s">
        <v>675</v>
      </c>
      <c r="AE708" s="605"/>
      <c r="AF708" s="605"/>
      <c r="AG708" s="754" t="s">
        <v>668</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1"/>
      <c r="B709" s="65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675</v>
      </c>
      <c r="AE710" s="322"/>
      <c r="AF710" s="322"/>
      <c r="AG710" s="94" t="s">
        <v>678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9"/>
      <c r="AD711" s="321" t="s">
        <v>679</v>
      </c>
      <c r="AE711" s="322"/>
      <c r="AF711" s="322"/>
      <c r="AG711" s="94" t="s">
        <v>680</v>
      </c>
      <c r="AH711" s="95"/>
      <c r="AI711" s="95"/>
      <c r="AJ711" s="95"/>
      <c r="AK711" s="95"/>
      <c r="AL711" s="95"/>
      <c r="AM711" s="95"/>
      <c r="AN711" s="95"/>
      <c r="AO711" s="95"/>
      <c r="AP711" s="95"/>
      <c r="AQ711" s="95"/>
      <c r="AR711" s="95"/>
      <c r="AS711" s="95"/>
      <c r="AT711" s="95"/>
      <c r="AU711" s="95"/>
      <c r="AV711" s="95"/>
      <c r="AW711" s="95"/>
      <c r="AX711" s="96"/>
    </row>
    <row r="712" spans="1:50" ht="39.75" customHeight="1" x14ac:dyDescent="0.15">
      <c r="A712" s="651"/>
      <c r="B712" s="65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9"/>
      <c r="AD712" s="794" t="s">
        <v>681</v>
      </c>
      <c r="AE712" s="795"/>
      <c r="AF712" s="795"/>
      <c r="AG712" s="822" t="s">
        <v>682</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1"/>
      <c r="B713" s="653"/>
      <c r="C713" s="965" t="s">
        <v>489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675</v>
      </c>
      <c r="AE713" s="322"/>
      <c r="AF713" s="675"/>
      <c r="AG713" s="94" t="s">
        <v>668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461</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9" t="s">
        <v>675</v>
      </c>
      <c r="AE714" s="820"/>
      <c r="AF714" s="821"/>
      <c r="AG714" s="748" t="s">
        <v>668</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4" t="s">
        <v>675</v>
      </c>
      <c r="AE715" s="605"/>
      <c r="AF715" s="668"/>
      <c r="AG715" s="754" t="s">
        <v>683</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5" t="s">
        <v>675</v>
      </c>
      <c r="AE716" s="636"/>
      <c r="AF716" s="636"/>
      <c r="AG716" s="94" t="s">
        <v>683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675</v>
      </c>
      <c r="AE717" s="322"/>
      <c r="AF717" s="322"/>
      <c r="AG717" s="94" t="s">
        <v>668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675</v>
      </c>
      <c r="AE718" s="322"/>
      <c r="AF718" s="322"/>
      <c r="AG718" s="120" t="s">
        <v>668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4" t="s">
        <v>551</v>
      </c>
      <c r="AE719" s="605"/>
      <c r="AF719" s="605"/>
      <c r="AG719" s="118" t="s">
        <v>684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t="s">
        <v>550</v>
      </c>
      <c r="D721" s="290"/>
      <c r="E721" s="290"/>
      <c r="F721" s="291"/>
      <c r="G721" s="280"/>
      <c r="H721" s="281"/>
      <c r="I721" s="83" t="str">
        <f>IF(OR(G721="　", G721=""), "", "-")</f>
        <v/>
      </c>
      <c r="J721" s="284">
        <v>679</v>
      </c>
      <c r="K721" s="284"/>
      <c r="L721" s="83" t="str">
        <f>IF(M721="","","-")</f>
        <v/>
      </c>
      <c r="M721" s="84"/>
      <c r="N721" s="297" t="s">
        <v>609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9" t="s">
        <v>48</v>
      </c>
      <c r="B726" s="814"/>
      <c r="C726" s="827" t="s">
        <v>53</v>
      </c>
      <c r="D726" s="855"/>
      <c r="E726" s="855"/>
      <c r="F726" s="856"/>
      <c r="G726" s="574" t="s">
        <v>728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15"/>
      <c r="B727" s="816"/>
      <c r="C727" s="760" t="s">
        <v>57</v>
      </c>
      <c r="D727" s="761"/>
      <c r="E727" s="761"/>
      <c r="F727" s="762"/>
      <c r="G727" s="572" t="s">
        <v>729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3" t="s">
        <v>730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9" t="s">
        <v>495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9" t="s">
        <v>431</v>
      </c>
      <c r="B737" s="203"/>
      <c r="C737" s="203"/>
      <c r="D737" s="204"/>
      <c r="E737" s="1005" t="s">
        <v>611</v>
      </c>
      <c r="F737" s="1005"/>
      <c r="G737" s="1005"/>
      <c r="H737" s="1005"/>
      <c r="I737" s="1005"/>
      <c r="J737" s="1005"/>
      <c r="K737" s="1005"/>
      <c r="L737" s="1005"/>
      <c r="M737" s="1005"/>
      <c r="N737" s="358" t="s">
        <v>358</v>
      </c>
      <c r="O737" s="358"/>
      <c r="P737" s="358"/>
      <c r="Q737" s="358"/>
      <c r="R737" s="1005" t="s">
        <v>610</v>
      </c>
      <c r="S737" s="1005"/>
      <c r="T737" s="1005"/>
      <c r="U737" s="1005"/>
      <c r="V737" s="1005"/>
      <c r="W737" s="1005"/>
      <c r="X737" s="1005"/>
      <c r="Y737" s="1005"/>
      <c r="Z737" s="1005"/>
      <c r="AA737" s="358" t="s">
        <v>359</v>
      </c>
      <c r="AB737" s="358"/>
      <c r="AC737" s="358"/>
      <c r="AD737" s="358"/>
      <c r="AE737" s="1005" t="s">
        <v>610</v>
      </c>
      <c r="AF737" s="1005"/>
      <c r="AG737" s="1005"/>
      <c r="AH737" s="1005"/>
      <c r="AI737" s="1005"/>
      <c r="AJ737" s="1005"/>
      <c r="AK737" s="1005"/>
      <c r="AL737" s="1005"/>
      <c r="AM737" s="1005"/>
      <c r="AN737" s="358" t="s">
        <v>360</v>
      </c>
      <c r="AO737" s="358"/>
      <c r="AP737" s="358"/>
      <c r="AQ737" s="358"/>
      <c r="AR737" s="1006" t="s">
        <v>610</v>
      </c>
      <c r="AS737" s="1007"/>
      <c r="AT737" s="1007"/>
      <c r="AU737" s="1007"/>
      <c r="AV737" s="1007"/>
      <c r="AW737" s="1007"/>
      <c r="AX737" s="1008"/>
      <c r="AY737" s="89"/>
      <c r="AZ737" s="89"/>
    </row>
    <row r="738" spans="1:52" ht="24.75" customHeight="1" x14ac:dyDescent="0.15">
      <c r="A738" s="1009" t="s">
        <v>361</v>
      </c>
      <c r="B738" s="203"/>
      <c r="C738" s="203"/>
      <c r="D738" s="204"/>
      <c r="E738" s="1005" t="s">
        <v>610</v>
      </c>
      <c r="F738" s="1005"/>
      <c r="G738" s="1005"/>
      <c r="H738" s="1005"/>
      <c r="I738" s="1005"/>
      <c r="J738" s="1005"/>
      <c r="K738" s="1005"/>
      <c r="L738" s="1005"/>
      <c r="M738" s="1005"/>
      <c r="N738" s="358" t="s">
        <v>362</v>
      </c>
      <c r="O738" s="358"/>
      <c r="P738" s="358"/>
      <c r="Q738" s="358"/>
      <c r="R738" s="1005" t="s">
        <v>612</v>
      </c>
      <c r="S738" s="1005"/>
      <c r="T738" s="1005"/>
      <c r="U738" s="1005"/>
      <c r="V738" s="1005"/>
      <c r="W738" s="1005"/>
      <c r="X738" s="1005"/>
      <c r="Y738" s="1005"/>
      <c r="Z738" s="1005"/>
      <c r="AA738" s="358" t="s">
        <v>482</v>
      </c>
      <c r="AB738" s="358"/>
      <c r="AC738" s="358"/>
      <c r="AD738" s="358"/>
      <c r="AE738" s="1005" t="s">
        <v>613</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541</v>
      </c>
      <c r="B739" s="1014"/>
      <c r="C739" s="1014"/>
      <c r="D739" s="1015"/>
      <c r="E739" s="1016" t="s">
        <v>550</v>
      </c>
      <c r="F739" s="1017"/>
      <c r="G739" s="1017"/>
      <c r="H739" s="91" t="str">
        <f>IF(E739="", "", "(")</f>
        <v>(</v>
      </c>
      <c r="I739" s="1000"/>
      <c r="J739" s="1000"/>
      <c r="K739" s="91" t="str">
        <f>IF(OR(I739="　", I739=""), "", "-")</f>
        <v/>
      </c>
      <c r="L739" s="1001">
        <v>680</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20" t="s">
        <v>530</v>
      </c>
      <c r="B740" s="621"/>
      <c r="C740" s="621"/>
      <c r="D740" s="621"/>
      <c r="E740" s="621"/>
      <c r="F740" s="62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532</v>
      </c>
      <c r="B779" s="638"/>
      <c r="C779" s="638"/>
      <c r="D779" s="638"/>
      <c r="E779" s="638"/>
      <c r="F779" s="639"/>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705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805"/>
    </row>
    <row r="780" spans="1:50" ht="24.75" customHeight="1" x14ac:dyDescent="0.15">
      <c r="A780" s="640"/>
      <c r="B780" s="641"/>
      <c r="C780" s="641"/>
      <c r="D780" s="641"/>
      <c r="E780" s="641"/>
      <c r="F780" s="642"/>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0"/>
      <c r="B781" s="641"/>
      <c r="C781" s="641"/>
      <c r="D781" s="641"/>
      <c r="E781" s="641"/>
      <c r="F781" s="642"/>
      <c r="G781" s="682" t="s">
        <v>639</v>
      </c>
      <c r="H781" s="683"/>
      <c r="I781" s="683"/>
      <c r="J781" s="683"/>
      <c r="K781" s="684"/>
      <c r="L781" s="615" t="s">
        <v>645</v>
      </c>
      <c r="M781" s="616"/>
      <c r="N781" s="616"/>
      <c r="O781" s="616"/>
      <c r="P781" s="616"/>
      <c r="Q781" s="616"/>
      <c r="R781" s="616"/>
      <c r="S781" s="616"/>
      <c r="T781" s="616"/>
      <c r="U781" s="616"/>
      <c r="V781" s="616"/>
      <c r="W781" s="616"/>
      <c r="X781" s="617"/>
      <c r="Y781" s="662">
        <v>816</v>
      </c>
      <c r="Z781" s="663"/>
      <c r="AA781" s="663"/>
      <c r="AB781" s="817"/>
      <c r="AC781" s="682" t="s">
        <v>687</v>
      </c>
      <c r="AD781" s="683"/>
      <c r="AE781" s="683"/>
      <c r="AF781" s="683"/>
      <c r="AG781" s="684"/>
      <c r="AH781" s="676" t="s">
        <v>688</v>
      </c>
      <c r="AI781" s="677"/>
      <c r="AJ781" s="677"/>
      <c r="AK781" s="677"/>
      <c r="AL781" s="677"/>
      <c r="AM781" s="677"/>
      <c r="AN781" s="677"/>
      <c r="AO781" s="677"/>
      <c r="AP781" s="677"/>
      <c r="AQ781" s="677"/>
      <c r="AR781" s="677"/>
      <c r="AS781" s="677"/>
      <c r="AT781" s="678"/>
      <c r="AU781" s="384">
        <v>277</v>
      </c>
      <c r="AV781" s="385"/>
      <c r="AW781" s="385"/>
      <c r="AX781" s="386"/>
    </row>
    <row r="782" spans="1:50" ht="24.75" customHeight="1" x14ac:dyDescent="0.15">
      <c r="A782" s="640"/>
      <c r="B782" s="641"/>
      <c r="C782" s="641"/>
      <c r="D782" s="641"/>
      <c r="E782" s="641"/>
      <c r="F782" s="642"/>
      <c r="G782" s="606" t="s">
        <v>638</v>
      </c>
      <c r="H782" s="607"/>
      <c r="I782" s="607"/>
      <c r="J782" s="607"/>
      <c r="K782" s="608"/>
      <c r="L782" s="615" t="s">
        <v>646</v>
      </c>
      <c r="M782" s="616"/>
      <c r="N782" s="616"/>
      <c r="O782" s="616"/>
      <c r="P782" s="616"/>
      <c r="Q782" s="616"/>
      <c r="R782" s="616"/>
      <c r="S782" s="616"/>
      <c r="T782" s="616"/>
      <c r="U782" s="616"/>
      <c r="V782" s="616"/>
      <c r="W782" s="616"/>
      <c r="X782" s="617"/>
      <c r="Y782" s="601">
        <v>51</v>
      </c>
      <c r="Z782" s="602"/>
      <c r="AA782" s="602"/>
      <c r="AB782" s="618"/>
      <c r="AC782" s="606" t="s">
        <v>644</v>
      </c>
      <c r="AD782" s="607"/>
      <c r="AE782" s="607"/>
      <c r="AF782" s="607"/>
      <c r="AG782" s="608"/>
      <c r="AH782" s="609" t="s">
        <v>689</v>
      </c>
      <c r="AI782" s="610"/>
      <c r="AJ782" s="610"/>
      <c r="AK782" s="610"/>
      <c r="AL782" s="610"/>
      <c r="AM782" s="610"/>
      <c r="AN782" s="610"/>
      <c r="AO782" s="610"/>
      <c r="AP782" s="610"/>
      <c r="AQ782" s="610"/>
      <c r="AR782" s="610"/>
      <c r="AS782" s="610"/>
      <c r="AT782" s="611"/>
      <c r="AU782" s="632">
        <v>9</v>
      </c>
      <c r="AV782" s="633"/>
      <c r="AW782" s="633"/>
      <c r="AX782" s="634"/>
    </row>
    <row r="783" spans="1:50" ht="24.75" customHeight="1" x14ac:dyDescent="0.15">
      <c r="A783" s="640"/>
      <c r="B783" s="641"/>
      <c r="C783" s="641"/>
      <c r="D783" s="641"/>
      <c r="E783" s="641"/>
      <c r="F783" s="642"/>
      <c r="G783" s="606" t="s">
        <v>640</v>
      </c>
      <c r="H783" s="607"/>
      <c r="I783" s="607"/>
      <c r="J783" s="607"/>
      <c r="K783" s="608"/>
      <c r="L783" s="615" t="s">
        <v>647</v>
      </c>
      <c r="M783" s="616"/>
      <c r="N783" s="616"/>
      <c r="O783" s="616"/>
      <c r="P783" s="616"/>
      <c r="Q783" s="616"/>
      <c r="R783" s="616"/>
      <c r="S783" s="616"/>
      <c r="T783" s="616"/>
      <c r="U783" s="616"/>
      <c r="V783" s="616"/>
      <c r="W783" s="616"/>
      <c r="X783" s="617"/>
      <c r="Y783" s="601">
        <v>18</v>
      </c>
      <c r="Z783" s="602"/>
      <c r="AA783" s="602"/>
      <c r="AB783" s="618"/>
      <c r="AC783" s="606" t="s">
        <v>641</v>
      </c>
      <c r="AD783" s="607"/>
      <c r="AE783" s="607"/>
      <c r="AF783" s="607"/>
      <c r="AG783" s="608"/>
      <c r="AH783" s="609" t="s">
        <v>690</v>
      </c>
      <c r="AI783" s="610"/>
      <c r="AJ783" s="610"/>
      <c r="AK783" s="610"/>
      <c r="AL783" s="610"/>
      <c r="AM783" s="610"/>
      <c r="AN783" s="610"/>
      <c r="AO783" s="610"/>
      <c r="AP783" s="610"/>
      <c r="AQ783" s="610"/>
      <c r="AR783" s="610"/>
      <c r="AS783" s="610"/>
      <c r="AT783" s="611"/>
      <c r="AU783" s="632">
        <v>6</v>
      </c>
      <c r="AV783" s="633"/>
      <c r="AW783" s="633"/>
      <c r="AX783" s="634"/>
    </row>
    <row r="784" spans="1:50" ht="24.75" customHeight="1" x14ac:dyDescent="0.15">
      <c r="A784" s="640"/>
      <c r="B784" s="641"/>
      <c r="C784" s="641"/>
      <c r="D784" s="641"/>
      <c r="E784" s="641"/>
      <c r="F784" s="642"/>
      <c r="G784" s="606" t="s">
        <v>641</v>
      </c>
      <c r="H784" s="607"/>
      <c r="I784" s="607"/>
      <c r="J784" s="607"/>
      <c r="K784" s="608"/>
      <c r="L784" s="615" t="s">
        <v>648</v>
      </c>
      <c r="M784" s="616"/>
      <c r="N784" s="616"/>
      <c r="O784" s="616"/>
      <c r="P784" s="616"/>
      <c r="Q784" s="616"/>
      <c r="R784" s="616"/>
      <c r="S784" s="616"/>
      <c r="T784" s="616"/>
      <c r="U784" s="616"/>
      <c r="V784" s="616"/>
      <c r="W784" s="616"/>
      <c r="X784" s="617"/>
      <c r="Y784" s="601">
        <v>3</v>
      </c>
      <c r="Z784" s="602"/>
      <c r="AA784" s="602"/>
      <c r="AB784" s="618"/>
      <c r="AC784" s="606" t="s">
        <v>691</v>
      </c>
      <c r="AD784" s="607"/>
      <c r="AE784" s="607"/>
      <c r="AF784" s="607"/>
      <c r="AG784" s="608"/>
      <c r="AH784" s="609" t="s">
        <v>692</v>
      </c>
      <c r="AI784" s="610"/>
      <c r="AJ784" s="610"/>
      <c r="AK784" s="610"/>
      <c r="AL784" s="610"/>
      <c r="AM784" s="610"/>
      <c r="AN784" s="610"/>
      <c r="AO784" s="610"/>
      <c r="AP784" s="610"/>
      <c r="AQ784" s="610"/>
      <c r="AR784" s="610"/>
      <c r="AS784" s="610"/>
      <c r="AT784" s="611"/>
      <c r="AU784" s="632">
        <v>34</v>
      </c>
      <c r="AV784" s="633"/>
      <c r="AW784" s="633"/>
      <c r="AX784" s="634"/>
    </row>
    <row r="785" spans="1:50" ht="24.75" customHeight="1" x14ac:dyDescent="0.15">
      <c r="A785" s="640"/>
      <c r="B785" s="641"/>
      <c r="C785" s="641"/>
      <c r="D785" s="641"/>
      <c r="E785" s="641"/>
      <c r="F785" s="642"/>
      <c r="G785" s="606" t="s">
        <v>642</v>
      </c>
      <c r="H785" s="607"/>
      <c r="I785" s="607"/>
      <c r="J785" s="607"/>
      <c r="K785" s="608"/>
      <c r="L785" s="615" t="s">
        <v>649</v>
      </c>
      <c r="M785" s="616"/>
      <c r="N785" s="616"/>
      <c r="O785" s="616"/>
      <c r="P785" s="616"/>
      <c r="Q785" s="616"/>
      <c r="R785" s="616"/>
      <c r="S785" s="616"/>
      <c r="T785" s="616"/>
      <c r="U785" s="616"/>
      <c r="V785" s="616"/>
      <c r="W785" s="616"/>
      <c r="X785" s="617"/>
      <c r="Y785" s="601">
        <v>3</v>
      </c>
      <c r="Z785" s="602"/>
      <c r="AA785" s="602"/>
      <c r="AB785" s="618"/>
      <c r="AC785" s="606" t="s">
        <v>693</v>
      </c>
      <c r="AD785" s="607"/>
      <c r="AE785" s="607"/>
      <c r="AF785" s="607"/>
      <c r="AG785" s="608"/>
      <c r="AH785" s="609" t="s">
        <v>694</v>
      </c>
      <c r="AI785" s="610"/>
      <c r="AJ785" s="610"/>
      <c r="AK785" s="610"/>
      <c r="AL785" s="610"/>
      <c r="AM785" s="610"/>
      <c r="AN785" s="610"/>
      <c r="AO785" s="610"/>
      <c r="AP785" s="610"/>
      <c r="AQ785" s="610"/>
      <c r="AR785" s="610"/>
      <c r="AS785" s="610"/>
      <c r="AT785" s="611"/>
      <c r="AU785" s="632">
        <v>4</v>
      </c>
      <c r="AV785" s="633"/>
      <c r="AW785" s="633"/>
      <c r="AX785" s="634"/>
    </row>
    <row r="786" spans="1:50" ht="24.75" customHeight="1" x14ac:dyDescent="0.15">
      <c r="A786" s="640"/>
      <c r="B786" s="641"/>
      <c r="C786" s="641"/>
      <c r="D786" s="641"/>
      <c r="E786" s="641"/>
      <c r="F786" s="642"/>
      <c r="G786" s="606" t="s">
        <v>643</v>
      </c>
      <c r="H786" s="607"/>
      <c r="I786" s="607"/>
      <c r="J786" s="607"/>
      <c r="K786" s="608"/>
      <c r="L786" s="615" t="s">
        <v>650</v>
      </c>
      <c r="M786" s="616"/>
      <c r="N786" s="616"/>
      <c r="O786" s="616"/>
      <c r="P786" s="616"/>
      <c r="Q786" s="616"/>
      <c r="R786" s="616"/>
      <c r="S786" s="616"/>
      <c r="T786" s="616"/>
      <c r="U786" s="616"/>
      <c r="V786" s="616"/>
      <c r="W786" s="616"/>
      <c r="X786" s="617"/>
      <c r="Y786" s="601">
        <v>1</v>
      </c>
      <c r="Z786" s="602"/>
      <c r="AA786" s="602"/>
      <c r="AB786" s="618"/>
      <c r="AC786" s="849" t="s">
        <v>695</v>
      </c>
      <c r="AD786" s="850"/>
      <c r="AE786" s="850"/>
      <c r="AF786" s="850"/>
      <c r="AG786" s="851"/>
      <c r="AH786" s="852" t="s">
        <v>696</v>
      </c>
      <c r="AI786" s="853"/>
      <c r="AJ786" s="853"/>
      <c r="AK786" s="853"/>
      <c r="AL786" s="853"/>
      <c r="AM786" s="853"/>
      <c r="AN786" s="853"/>
      <c r="AO786" s="853"/>
      <c r="AP786" s="853"/>
      <c r="AQ786" s="853"/>
      <c r="AR786" s="853"/>
      <c r="AS786" s="853"/>
      <c r="AT786" s="854"/>
      <c r="AU786" s="632">
        <v>13</v>
      </c>
      <c r="AV786" s="633"/>
      <c r="AW786" s="633"/>
      <c r="AX786" s="634"/>
    </row>
    <row r="787" spans="1:50" ht="24.75" customHeight="1" x14ac:dyDescent="0.15">
      <c r="A787" s="640"/>
      <c r="B787" s="641"/>
      <c r="C787" s="641"/>
      <c r="D787" s="641"/>
      <c r="E787" s="641"/>
      <c r="F787" s="642"/>
      <c r="G787" s="606" t="s">
        <v>644</v>
      </c>
      <c r="H787" s="607"/>
      <c r="I787" s="607"/>
      <c r="J787" s="607"/>
      <c r="K787" s="608"/>
      <c r="L787" s="615" t="s">
        <v>651</v>
      </c>
      <c r="M787" s="616"/>
      <c r="N787" s="616"/>
      <c r="O787" s="616"/>
      <c r="P787" s="616"/>
      <c r="Q787" s="616"/>
      <c r="R787" s="616"/>
      <c r="S787" s="616"/>
      <c r="T787" s="616"/>
      <c r="U787" s="616"/>
      <c r="V787" s="616"/>
      <c r="W787" s="616"/>
      <c r="X787" s="617"/>
      <c r="Y787" s="601">
        <v>1</v>
      </c>
      <c r="Z787" s="602"/>
      <c r="AA787" s="602"/>
      <c r="AB787" s="618"/>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40"/>
      <c r="B788" s="641"/>
      <c r="C788" s="641"/>
      <c r="D788" s="641"/>
      <c r="E788" s="641"/>
      <c r="F788" s="642"/>
      <c r="G788" s="606" t="s">
        <v>652</v>
      </c>
      <c r="H788" s="607"/>
      <c r="I788" s="607"/>
      <c r="J788" s="607"/>
      <c r="K788" s="608"/>
      <c r="L788" s="615" t="s">
        <v>653</v>
      </c>
      <c r="M788" s="616"/>
      <c r="N788" s="616"/>
      <c r="O788" s="616"/>
      <c r="P788" s="616"/>
      <c r="Q788" s="616"/>
      <c r="R788" s="616"/>
      <c r="S788" s="616"/>
      <c r="T788" s="616"/>
      <c r="U788" s="616"/>
      <c r="V788" s="616"/>
      <c r="W788" s="616"/>
      <c r="X788" s="617"/>
      <c r="Y788" s="601">
        <v>1</v>
      </c>
      <c r="Z788" s="602"/>
      <c r="AA788" s="602"/>
      <c r="AB788" s="618"/>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40"/>
      <c r="B789" s="641"/>
      <c r="C789" s="641"/>
      <c r="D789" s="641"/>
      <c r="E789" s="641"/>
      <c r="F789" s="642"/>
      <c r="G789" s="606"/>
      <c r="H789" s="607"/>
      <c r="I789" s="607"/>
      <c r="J789" s="607"/>
      <c r="K789" s="608"/>
      <c r="L789" s="615"/>
      <c r="M789" s="616"/>
      <c r="N789" s="616"/>
      <c r="O789" s="616"/>
      <c r="P789" s="616"/>
      <c r="Q789" s="616"/>
      <c r="R789" s="616"/>
      <c r="S789" s="616"/>
      <c r="T789" s="616"/>
      <c r="U789" s="616"/>
      <c r="V789" s="616"/>
      <c r="W789" s="616"/>
      <c r="X789" s="617"/>
      <c r="Y789" s="601"/>
      <c r="Z789" s="602"/>
      <c r="AA789" s="602"/>
      <c r="AB789" s="618"/>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40"/>
      <c r="B790" s="641"/>
      <c r="C790" s="641"/>
      <c r="D790" s="641"/>
      <c r="E790" s="641"/>
      <c r="F790" s="642"/>
      <c r="G790" s="606"/>
      <c r="H790" s="607"/>
      <c r="I790" s="607"/>
      <c r="J790" s="607"/>
      <c r="K790" s="608"/>
      <c r="L790" s="615"/>
      <c r="M790" s="616"/>
      <c r="N790" s="616"/>
      <c r="O790" s="616"/>
      <c r="P790" s="616"/>
      <c r="Q790" s="616"/>
      <c r="R790" s="616"/>
      <c r="S790" s="616"/>
      <c r="T790" s="616"/>
      <c r="U790" s="616"/>
      <c r="V790" s="616"/>
      <c r="W790" s="616"/>
      <c r="X790" s="617"/>
      <c r="Y790" s="601"/>
      <c r="Z790" s="602"/>
      <c r="AA790" s="602"/>
      <c r="AB790" s="618"/>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40"/>
      <c r="B791" s="641"/>
      <c r="C791" s="641"/>
      <c r="D791" s="641"/>
      <c r="E791" s="641"/>
      <c r="F791" s="642"/>
      <c r="G791" s="838" t="s">
        <v>20</v>
      </c>
      <c r="H791" s="839"/>
      <c r="I791" s="839"/>
      <c r="J791" s="839"/>
      <c r="K791" s="839"/>
      <c r="L791" s="840"/>
      <c r="M791" s="841"/>
      <c r="N791" s="841"/>
      <c r="O791" s="841"/>
      <c r="P791" s="841"/>
      <c r="Q791" s="841"/>
      <c r="R791" s="841"/>
      <c r="S791" s="841"/>
      <c r="T791" s="841"/>
      <c r="U791" s="841"/>
      <c r="V791" s="841"/>
      <c r="W791" s="841"/>
      <c r="X791" s="842"/>
      <c r="Y791" s="843">
        <f>SUM(Y781:AB790)</f>
        <v>894</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343</v>
      </c>
      <c r="AV791" s="844"/>
      <c r="AW791" s="844"/>
      <c r="AX791" s="846"/>
    </row>
    <row r="792" spans="1:50" ht="24.75" hidden="1" customHeight="1" x14ac:dyDescent="0.15">
      <c r="A792" s="640"/>
      <c r="B792" s="641"/>
      <c r="C792" s="641"/>
      <c r="D792" s="641"/>
      <c r="E792" s="641"/>
      <c r="F792" s="642"/>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05"/>
    </row>
    <row r="793" spans="1:50" ht="24.75" hidden="1" customHeight="1" x14ac:dyDescent="0.15">
      <c r="A793" s="640"/>
      <c r="B793" s="641"/>
      <c r="C793" s="641"/>
      <c r="D793" s="641"/>
      <c r="E793" s="641"/>
      <c r="F793" s="642"/>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0"/>
      <c r="B794" s="641"/>
      <c r="C794" s="641"/>
      <c r="D794" s="641"/>
      <c r="E794" s="641"/>
      <c r="F794" s="642"/>
      <c r="G794" s="682"/>
      <c r="H794" s="683"/>
      <c r="I794" s="683"/>
      <c r="J794" s="683"/>
      <c r="K794" s="684"/>
      <c r="L794" s="615"/>
      <c r="M794" s="616"/>
      <c r="N794" s="616"/>
      <c r="O794" s="616"/>
      <c r="P794" s="616"/>
      <c r="Q794" s="616"/>
      <c r="R794" s="616"/>
      <c r="S794" s="616"/>
      <c r="T794" s="616"/>
      <c r="U794" s="616"/>
      <c r="V794" s="616"/>
      <c r="W794" s="616"/>
      <c r="X794" s="617"/>
      <c r="Y794" s="662"/>
      <c r="Z794" s="663"/>
      <c r="AA794" s="663"/>
      <c r="AB794" s="817"/>
      <c r="AC794" s="682"/>
      <c r="AD794" s="683"/>
      <c r="AE794" s="683"/>
      <c r="AF794" s="683"/>
      <c r="AG794" s="684"/>
      <c r="AH794" s="615"/>
      <c r="AI794" s="616"/>
      <c r="AJ794" s="616"/>
      <c r="AK794" s="616"/>
      <c r="AL794" s="616"/>
      <c r="AM794" s="616"/>
      <c r="AN794" s="616"/>
      <c r="AO794" s="616"/>
      <c r="AP794" s="616"/>
      <c r="AQ794" s="616"/>
      <c r="AR794" s="616"/>
      <c r="AS794" s="616"/>
      <c r="AT794" s="617"/>
      <c r="AU794" s="662"/>
      <c r="AV794" s="663"/>
      <c r="AW794" s="663"/>
      <c r="AX794" s="664"/>
    </row>
    <row r="795" spans="1:50" ht="24.75" hidden="1" customHeight="1" x14ac:dyDescent="0.15">
      <c r="A795" s="640"/>
      <c r="B795" s="641"/>
      <c r="C795" s="641"/>
      <c r="D795" s="641"/>
      <c r="E795" s="641"/>
      <c r="F795" s="642"/>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8"/>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40"/>
      <c r="B796" s="641"/>
      <c r="C796" s="641"/>
      <c r="D796" s="641"/>
      <c r="E796" s="641"/>
      <c r="F796" s="642"/>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8"/>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40"/>
      <c r="B797" s="641"/>
      <c r="C797" s="641"/>
      <c r="D797" s="641"/>
      <c r="E797" s="641"/>
      <c r="F797" s="642"/>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8"/>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40"/>
      <c r="B798" s="641"/>
      <c r="C798" s="641"/>
      <c r="D798" s="641"/>
      <c r="E798" s="641"/>
      <c r="F798" s="642"/>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8"/>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40"/>
      <c r="B799" s="641"/>
      <c r="C799" s="641"/>
      <c r="D799" s="641"/>
      <c r="E799" s="641"/>
      <c r="F799" s="642"/>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8"/>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40"/>
      <c r="B800" s="641"/>
      <c r="C800" s="641"/>
      <c r="D800" s="641"/>
      <c r="E800" s="641"/>
      <c r="F800" s="642"/>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8"/>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40"/>
      <c r="B801" s="641"/>
      <c r="C801" s="641"/>
      <c r="D801" s="641"/>
      <c r="E801" s="641"/>
      <c r="F801" s="642"/>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8"/>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40"/>
      <c r="B802" s="641"/>
      <c r="C802" s="641"/>
      <c r="D802" s="641"/>
      <c r="E802" s="641"/>
      <c r="F802" s="642"/>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8"/>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40"/>
      <c r="B803" s="641"/>
      <c r="C803" s="641"/>
      <c r="D803" s="641"/>
      <c r="E803" s="641"/>
      <c r="F803" s="642"/>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8"/>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40"/>
      <c r="B804" s="641"/>
      <c r="C804" s="641"/>
      <c r="D804" s="641"/>
      <c r="E804" s="641"/>
      <c r="F804" s="642"/>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0"/>
      <c r="B805" s="641"/>
      <c r="C805" s="641"/>
      <c r="D805" s="641"/>
      <c r="E805" s="641"/>
      <c r="F805" s="642"/>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05"/>
    </row>
    <row r="806" spans="1:50" ht="24.75" hidden="1" customHeight="1" x14ac:dyDescent="0.15">
      <c r="A806" s="640"/>
      <c r="B806" s="641"/>
      <c r="C806" s="641"/>
      <c r="D806" s="641"/>
      <c r="E806" s="641"/>
      <c r="F806" s="642"/>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0"/>
      <c r="B807" s="641"/>
      <c r="C807" s="641"/>
      <c r="D807" s="641"/>
      <c r="E807" s="641"/>
      <c r="F807" s="642"/>
      <c r="G807" s="682"/>
      <c r="H807" s="683"/>
      <c r="I807" s="683"/>
      <c r="J807" s="683"/>
      <c r="K807" s="684"/>
      <c r="L807" s="615"/>
      <c r="M807" s="616"/>
      <c r="N807" s="616"/>
      <c r="O807" s="616"/>
      <c r="P807" s="616"/>
      <c r="Q807" s="616"/>
      <c r="R807" s="616"/>
      <c r="S807" s="616"/>
      <c r="T807" s="616"/>
      <c r="U807" s="616"/>
      <c r="V807" s="616"/>
      <c r="W807" s="616"/>
      <c r="X807" s="617"/>
      <c r="Y807" s="662"/>
      <c r="Z807" s="663"/>
      <c r="AA807" s="663"/>
      <c r="AB807" s="817"/>
      <c r="AC807" s="682"/>
      <c r="AD807" s="683"/>
      <c r="AE807" s="683"/>
      <c r="AF807" s="683"/>
      <c r="AG807" s="684"/>
      <c r="AH807" s="615"/>
      <c r="AI807" s="616"/>
      <c r="AJ807" s="616"/>
      <c r="AK807" s="616"/>
      <c r="AL807" s="616"/>
      <c r="AM807" s="616"/>
      <c r="AN807" s="616"/>
      <c r="AO807" s="616"/>
      <c r="AP807" s="616"/>
      <c r="AQ807" s="616"/>
      <c r="AR807" s="616"/>
      <c r="AS807" s="616"/>
      <c r="AT807" s="617"/>
      <c r="AU807" s="662"/>
      <c r="AV807" s="663"/>
      <c r="AW807" s="663"/>
      <c r="AX807" s="664"/>
    </row>
    <row r="808" spans="1:50" ht="24.75" hidden="1" customHeight="1" x14ac:dyDescent="0.15">
      <c r="A808" s="640"/>
      <c r="B808" s="641"/>
      <c r="C808" s="641"/>
      <c r="D808" s="641"/>
      <c r="E808" s="641"/>
      <c r="F808" s="642"/>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8"/>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40"/>
      <c r="B809" s="641"/>
      <c r="C809" s="641"/>
      <c r="D809" s="641"/>
      <c r="E809" s="641"/>
      <c r="F809" s="642"/>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8"/>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40"/>
      <c r="B810" s="641"/>
      <c r="C810" s="641"/>
      <c r="D810" s="641"/>
      <c r="E810" s="641"/>
      <c r="F810" s="642"/>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8"/>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40"/>
      <c r="B811" s="641"/>
      <c r="C811" s="641"/>
      <c r="D811" s="641"/>
      <c r="E811" s="641"/>
      <c r="F811" s="642"/>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8"/>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40"/>
      <c r="B812" s="641"/>
      <c r="C812" s="641"/>
      <c r="D812" s="641"/>
      <c r="E812" s="641"/>
      <c r="F812" s="642"/>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8"/>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40"/>
      <c r="B813" s="641"/>
      <c r="C813" s="641"/>
      <c r="D813" s="641"/>
      <c r="E813" s="641"/>
      <c r="F813" s="642"/>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8"/>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40"/>
      <c r="B814" s="641"/>
      <c r="C814" s="641"/>
      <c r="D814" s="641"/>
      <c r="E814" s="641"/>
      <c r="F814" s="642"/>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8"/>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40"/>
      <c r="B815" s="641"/>
      <c r="C815" s="641"/>
      <c r="D815" s="641"/>
      <c r="E815" s="641"/>
      <c r="F815" s="642"/>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8"/>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40"/>
      <c r="B816" s="641"/>
      <c r="C816" s="641"/>
      <c r="D816" s="641"/>
      <c r="E816" s="641"/>
      <c r="F816" s="642"/>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8"/>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40"/>
      <c r="B817" s="641"/>
      <c r="C817" s="641"/>
      <c r="D817" s="641"/>
      <c r="E817" s="641"/>
      <c r="F817" s="642"/>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0"/>
      <c r="B818" s="641"/>
      <c r="C818" s="641"/>
      <c r="D818" s="641"/>
      <c r="E818" s="641"/>
      <c r="F818" s="642"/>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05"/>
    </row>
    <row r="819" spans="1:50" ht="24.75" hidden="1" customHeight="1" x14ac:dyDescent="0.15">
      <c r="A819" s="640"/>
      <c r="B819" s="641"/>
      <c r="C819" s="641"/>
      <c r="D819" s="641"/>
      <c r="E819" s="641"/>
      <c r="F819" s="642"/>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0"/>
      <c r="B820" s="641"/>
      <c r="C820" s="641"/>
      <c r="D820" s="641"/>
      <c r="E820" s="641"/>
      <c r="F820" s="642"/>
      <c r="G820" s="682"/>
      <c r="H820" s="683"/>
      <c r="I820" s="683"/>
      <c r="J820" s="683"/>
      <c r="K820" s="684"/>
      <c r="L820" s="615"/>
      <c r="M820" s="616"/>
      <c r="N820" s="616"/>
      <c r="O820" s="616"/>
      <c r="P820" s="616"/>
      <c r="Q820" s="616"/>
      <c r="R820" s="616"/>
      <c r="S820" s="616"/>
      <c r="T820" s="616"/>
      <c r="U820" s="616"/>
      <c r="V820" s="616"/>
      <c r="W820" s="616"/>
      <c r="X820" s="617"/>
      <c r="Y820" s="662"/>
      <c r="Z820" s="663"/>
      <c r="AA820" s="663"/>
      <c r="AB820" s="817"/>
      <c r="AC820" s="682"/>
      <c r="AD820" s="683"/>
      <c r="AE820" s="683"/>
      <c r="AF820" s="683"/>
      <c r="AG820" s="684"/>
      <c r="AH820" s="615"/>
      <c r="AI820" s="616"/>
      <c r="AJ820" s="616"/>
      <c r="AK820" s="616"/>
      <c r="AL820" s="616"/>
      <c r="AM820" s="616"/>
      <c r="AN820" s="616"/>
      <c r="AO820" s="616"/>
      <c r="AP820" s="616"/>
      <c r="AQ820" s="616"/>
      <c r="AR820" s="616"/>
      <c r="AS820" s="616"/>
      <c r="AT820" s="617"/>
      <c r="AU820" s="662"/>
      <c r="AV820" s="663"/>
      <c r="AW820" s="663"/>
      <c r="AX820" s="664"/>
    </row>
    <row r="821" spans="1:50" ht="24.75" hidden="1" customHeight="1" x14ac:dyDescent="0.15">
      <c r="A821" s="640"/>
      <c r="B821" s="641"/>
      <c r="C821" s="641"/>
      <c r="D821" s="641"/>
      <c r="E821" s="641"/>
      <c r="F821" s="642"/>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8"/>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40"/>
      <c r="B822" s="641"/>
      <c r="C822" s="641"/>
      <c r="D822" s="641"/>
      <c r="E822" s="641"/>
      <c r="F822" s="642"/>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8"/>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40"/>
      <c r="B823" s="641"/>
      <c r="C823" s="641"/>
      <c r="D823" s="641"/>
      <c r="E823" s="641"/>
      <c r="F823" s="642"/>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8"/>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40"/>
      <c r="B824" s="641"/>
      <c r="C824" s="641"/>
      <c r="D824" s="641"/>
      <c r="E824" s="641"/>
      <c r="F824" s="642"/>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8"/>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40"/>
      <c r="B825" s="641"/>
      <c r="C825" s="641"/>
      <c r="D825" s="641"/>
      <c r="E825" s="641"/>
      <c r="F825" s="642"/>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8"/>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40"/>
      <c r="B826" s="641"/>
      <c r="C826" s="641"/>
      <c r="D826" s="641"/>
      <c r="E826" s="641"/>
      <c r="F826" s="642"/>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8"/>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40"/>
      <c r="B827" s="641"/>
      <c r="C827" s="641"/>
      <c r="D827" s="641"/>
      <c r="E827" s="641"/>
      <c r="F827" s="642"/>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8"/>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40"/>
      <c r="B828" s="641"/>
      <c r="C828" s="641"/>
      <c r="D828" s="641"/>
      <c r="E828" s="641"/>
      <c r="F828" s="642"/>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8"/>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40"/>
      <c r="B829" s="641"/>
      <c r="C829" s="641"/>
      <c r="D829" s="641"/>
      <c r="E829" s="641"/>
      <c r="F829" s="642"/>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8"/>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40"/>
      <c r="B830" s="641"/>
      <c r="C830" s="641"/>
      <c r="D830" s="641"/>
      <c r="E830" s="641"/>
      <c r="F830" s="642"/>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3" t="s">
        <v>486</v>
      </c>
      <c r="AM831" s="274"/>
      <c r="AN831" s="274"/>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7.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627</v>
      </c>
      <c r="D837" s="340"/>
      <c r="E837" s="340"/>
      <c r="F837" s="340"/>
      <c r="G837" s="340"/>
      <c r="H837" s="340"/>
      <c r="I837" s="340"/>
      <c r="J837" s="341">
        <v>6000020271004</v>
      </c>
      <c r="K837" s="342"/>
      <c r="L837" s="342"/>
      <c r="M837" s="342"/>
      <c r="N837" s="342"/>
      <c r="O837" s="342"/>
      <c r="P837" s="355" t="s">
        <v>626</v>
      </c>
      <c r="Q837" s="343"/>
      <c r="R837" s="343"/>
      <c r="S837" s="343"/>
      <c r="T837" s="343"/>
      <c r="U837" s="343"/>
      <c r="V837" s="343"/>
      <c r="W837" s="343"/>
      <c r="X837" s="343"/>
      <c r="Y837" s="344">
        <v>894</v>
      </c>
      <c r="Z837" s="345"/>
      <c r="AA837" s="345"/>
      <c r="AB837" s="346"/>
      <c r="AC837" s="356" t="s">
        <v>621</v>
      </c>
      <c r="AD837" s="364"/>
      <c r="AE837" s="364"/>
      <c r="AF837" s="364"/>
      <c r="AG837" s="364"/>
      <c r="AH837" s="365" t="s">
        <v>622</v>
      </c>
      <c r="AI837" s="366"/>
      <c r="AJ837" s="366"/>
      <c r="AK837" s="366"/>
      <c r="AL837" s="350" t="s">
        <v>622</v>
      </c>
      <c r="AM837" s="351"/>
      <c r="AN837" s="351"/>
      <c r="AO837" s="352"/>
      <c r="AP837" s="353" t="s">
        <v>623</v>
      </c>
      <c r="AQ837" s="353"/>
      <c r="AR837" s="353"/>
      <c r="AS837" s="353"/>
      <c r="AT837" s="353"/>
      <c r="AU837" s="353"/>
      <c r="AV837" s="353"/>
      <c r="AW837" s="353"/>
      <c r="AX837" s="353"/>
    </row>
    <row r="838" spans="1:50" ht="30" customHeight="1" x14ac:dyDescent="0.15">
      <c r="A838" s="372">
        <v>2</v>
      </c>
      <c r="B838" s="372">
        <v>1</v>
      </c>
      <c r="C838" s="354" t="s">
        <v>628</v>
      </c>
      <c r="D838" s="340"/>
      <c r="E838" s="340"/>
      <c r="F838" s="340"/>
      <c r="G838" s="340"/>
      <c r="H838" s="340"/>
      <c r="I838" s="340"/>
      <c r="J838" s="341">
        <v>3000020141003</v>
      </c>
      <c r="K838" s="342"/>
      <c r="L838" s="342"/>
      <c r="M838" s="342"/>
      <c r="N838" s="342"/>
      <c r="O838" s="342"/>
      <c r="P838" s="355" t="s">
        <v>626</v>
      </c>
      <c r="Q838" s="343"/>
      <c r="R838" s="343"/>
      <c r="S838" s="343"/>
      <c r="T838" s="343"/>
      <c r="U838" s="343"/>
      <c r="V838" s="343"/>
      <c r="W838" s="343"/>
      <c r="X838" s="343"/>
      <c r="Y838" s="344">
        <v>535</v>
      </c>
      <c r="Z838" s="345"/>
      <c r="AA838" s="345"/>
      <c r="AB838" s="346"/>
      <c r="AC838" s="356" t="s">
        <v>621</v>
      </c>
      <c r="AD838" s="364"/>
      <c r="AE838" s="364"/>
      <c r="AF838" s="364"/>
      <c r="AG838" s="364"/>
      <c r="AH838" s="365" t="s">
        <v>622</v>
      </c>
      <c r="AI838" s="366"/>
      <c r="AJ838" s="366"/>
      <c r="AK838" s="366"/>
      <c r="AL838" s="350" t="s">
        <v>622</v>
      </c>
      <c r="AM838" s="351"/>
      <c r="AN838" s="351"/>
      <c r="AO838" s="352"/>
      <c r="AP838" s="353" t="s">
        <v>623</v>
      </c>
      <c r="AQ838" s="353"/>
      <c r="AR838" s="353"/>
      <c r="AS838" s="353"/>
      <c r="AT838" s="353"/>
      <c r="AU838" s="353"/>
      <c r="AV838" s="353"/>
      <c r="AW838" s="353"/>
      <c r="AX838" s="353"/>
    </row>
    <row r="839" spans="1:50" ht="30" customHeight="1" x14ac:dyDescent="0.15">
      <c r="A839" s="372">
        <v>3</v>
      </c>
      <c r="B839" s="372">
        <v>1</v>
      </c>
      <c r="C839" s="354" t="s">
        <v>629</v>
      </c>
      <c r="D839" s="340"/>
      <c r="E839" s="340"/>
      <c r="F839" s="340"/>
      <c r="G839" s="340"/>
      <c r="H839" s="340"/>
      <c r="I839" s="340"/>
      <c r="J839" s="341">
        <v>3000020231002</v>
      </c>
      <c r="K839" s="342"/>
      <c r="L839" s="342"/>
      <c r="M839" s="342"/>
      <c r="N839" s="342"/>
      <c r="O839" s="342"/>
      <c r="P839" s="355" t="s">
        <v>626</v>
      </c>
      <c r="Q839" s="343"/>
      <c r="R839" s="343"/>
      <c r="S839" s="343"/>
      <c r="T839" s="343"/>
      <c r="U839" s="343"/>
      <c r="V839" s="343"/>
      <c r="W839" s="343"/>
      <c r="X839" s="343"/>
      <c r="Y839" s="344">
        <v>379</v>
      </c>
      <c r="Z839" s="345"/>
      <c r="AA839" s="345"/>
      <c r="AB839" s="346"/>
      <c r="AC839" s="356" t="s">
        <v>621</v>
      </c>
      <c r="AD839" s="364"/>
      <c r="AE839" s="364"/>
      <c r="AF839" s="364"/>
      <c r="AG839" s="364"/>
      <c r="AH839" s="348" t="s">
        <v>624</v>
      </c>
      <c r="AI839" s="349"/>
      <c r="AJ839" s="349"/>
      <c r="AK839" s="349"/>
      <c r="AL839" s="350" t="s">
        <v>622</v>
      </c>
      <c r="AM839" s="351"/>
      <c r="AN839" s="351"/>
      <c r="AO839" s="352"/>
      <c r="AP839" s="353" t="s">
        <v>623</v>
      </c>
      <c r="AQ839" s="353"/>
      <c r="AR839" s="353"/>
      <c r="AS839" s="353"/>
      <c r="AT839" s="353"/>
      <c r="AU839" s="353"/>
      <c r="AV839" s="353"/>
      <c r="AW839" s="353"/>
      <c r="AX839" s="353"/>
    </row>
    <row r="840" spans="1:50" ht="30" customHeight="1" x14ac:dyDescent="0.15">
      <c r="A840" s="372">
        <v>4</v>
      </c>
      <c r="B840" s="372">
        <v>1</v>
      </c>
      <c r="C840" s="354" t="s">
        <v>630</v>
      </c>
      <c r="D840" s="340"/>
      <c r="E840" s="340"/>
      <c r="F840" s="340"/>
      <c r="G840" s="340"/>
      <c r="H840" s="340"/>
      <c r="I840" s="340"/>
      <c r="J840" s="341">
        <v>7000020141305</v>
      </c>
      <c r="K840" s="342"/>
      <c r="L840" s="342"/>
      <c r="M840" s="342"/>
      <c r="N840" s="342"/>
      <c r="O840" s="342"/>
      <c r="P840" s="355" t="s">
        <v>626</v>
      </c>
      <c r="Q840" s="343"/>
      <c r="R840" s="343"/>
      <c r="S840" s="343"/>
      <c r="T840" s="343"/>
      <c r="U840" s="343"/>
      <c r="V840" s="343"/>
      <c r="W840" s="343"/>
      <c r="X840" s="343"/>
      <c r="Y840" s="344">
        <v>371</v>
      </c>
      <c r="Z840" s="345"/>
      <c r="AA840" s="345"/>
      <c r="AB840" s="346"/>
      <c r="AC840" s="356" t="s">
        <v>621</v>
      </c>
      <c r="AD840" s="364"/>
      <c r="AE840" s="364"/>
      <c r="AF840" s="364"/>
      <c r="AG840" s="364"/>
      <c r="AH840" s="348" t="s">
        <v>624</v>
      </c>
      <c r="AI840" s="349"/>
      <c r="AJ840" s="349"/>
      <c r="AK840" s="349"/>
      <c r="AL840" s="350" t="s">
        <v>622</v>
      </c>
      <c r="AM840" s="351"/>
      <c r="AN840" s="351"/>
      <c r="AO840" s="352"/>
      <c r="AP840" s="353" t="s">
        <v>623</v>
      </c>
      <c r="AQ840" s="353"/>
      <c r="AR840" s="353"/>
      <c r="AS840" s="353"/>
      <c r="AT840" s="353"/>
      <c r="AU840" s="353"/>
      <c r="AV840" s="353"/>
      <c r="AW840" s="353"/>
      <c r="AX840" s="353"/>
    </row>
    <row r="841" spans="1:50" ht="30" customHeight="1" x14ac:dyDescent="0.15">
      <c r="A841" s="372">
        <v>5</v>
      </c>
      <c r="B841" s="372">
        <v>1</v>
      </c>
      <c r="C841" s="354" t="s">
        <v>631</v>
      </c>
      <c r="D841" s="340"/>
      <c r="E841" s="340"/>
      <c r="F841" s="340"/>
      <c r="G841" s="340"/>
      <c r="H841" s="340"/>
      <c r="I841" s="340"/>
      <c r="J841" s="341">
        <v>8000020130001</v>
      </c>
      <c r="K841" s="342"/>
      <c r="L841" s="342"/>
      <c r="M841" s="342"/>
      <c r="N841" s="342"/>
      <c r="O841" s="342"/>
      <c r="P841" s="355" t="s">
        <v>626</v>
      </c>
      <c r="Q841" s="343"/>
      <c r="R841" s="343"/>
      <c r="S841" s="343"/>
      <c r="T841" s="343"/>
      <c r="U841" s="343"/>
      <c r="V841" s="343"/>
      <c r="W841" s="343"/>
      <c r="X841" s="343"/>
      <c r="Y841" s="344">
        <v>359</v>
      </c>
      <c r="Z841" s="345"/>
      <c r="AA841" s="345"/>
      <c r="AB841" s="346"/>
      <c r="AC841" s="356" t="s">
        <v>621</v>
      </c>
      <c r="AD841" s="364"/>
      <c r="AE841" s="364"/>
      <c r="AF841" s="364"/>
      <c r="AG841" s="364"/>
      <c r="AH841" s="348" t="s">
        <v>624</v>
      </c>
      <c r="AI841" s="349"/>
      <c r="AJ841" s="349"/>
      <c r="AK841" s="349"/>
      <c r="AL841" s="350" t="s">
        <v>622</v>
      </c>
      <c r="AM841" s="351"/>
      <c r="AN841" s="351"/>
      <c r="AO841" s="352"/>
      <c r="AP841" s="353" t="s">
        <v>623</v>
      </c>
      <c r="AQ841" s="353"/>
      <c r="AR841" s="353"/>
      <c r="AS841" s="353"/>
      <c r="AT841" s="353"/>
      <c r="AU841" s="353"/>
      <c r="AV841" s="353"/>
      <c r="AW841" s="353"/>
      <c r="AX841" s="353"/>
    </row>
    <row r="842" spans="1:50" ht="30" customHeight="1" x14ac:dyDescent="0.15">
      <c r="A842" s="372">
        <v>6</v>
      </c>
      <c r="B842" s="372">
        <v>1</v>
      </c>
      <c r="C842" s="354" t="s">
        <v>632</v>
      </c>
      <c r="D842" s="340"/>
      <c r="E842" s="340"/>
      <c r="F842" s="340"/>
      <c r="G842" s="340"/>
      <c r="H842" s="340"/>
      <c r="I842" s="340"/>
      <c r="J842" s="341">
        <v>3000020401307</v>
      </c>
      <c r="K842" s="342"/>
      <c r="L842" s="342"/>
      <c r="M842" s="342"/>
      <c r="N842" s="342"/>
      <c r="O842" s="342"/>
      <c r="P842" s="355" t="s">
        <v>626</v>
      </c>
      <c r="Q842" s="343"/>
      <c r="R842" s="343"/>
      <c r="S842" s="343"/>
      <c r="T842" s="343"/>
      <c r="U842" s="343"/>
      <c r="V842" s="343"/>
      <c r="W842" s="343"/>
      <c r="X842" s="343"/>
      <c r="Y842" s="344">
        <v>317</v>
      </c>
      <c r="Z842" s="345"/>
      <c r="AA842" s="345"/>
      <c r="AB842" s="346"/>
      <c r="AC842" s="356" t="s">
        <v>621</v>
      </c>
      <c r="AD842" s="364"/>
      <c r="AE842" s="364"/>
      <c r="AF842" s="364"/>
      <c r="AG842" s="364"/>
      <c r="AH842" s="348" t="s">
        <v>622</v>
      </c>
      <c r="AI842" s="349"/>
      <c r="AJ842" s="349"/>
      <c r="AK842" s="349"/>
      <c r="AL842" s="350" t="s">
        <v>622</v>
      </c>
      <c r="AM842" s="351"/>
      <c r="AN842" s="351"/>
      <c r="AO842" s="352"/>
      <c r="AP842" s="353" t="s">
        <v>623</v>
      </c>
      <c r="AQ842" s="353"/>
      <c r="AR842" s="353"/>
      <c r="AS842" s="353"/>
      <c r="AT842" s="353"/>
      <c r="AU842" s="353"/>
      <c r="AV842" s="353"/>
      <c r="AW842" s="353"/>
      <c r="AX842" s="353"/>
    </row>
    <row r="843" spans="1:50" ht="30" customHeight="1" x14ac:dyDescent="0.15">
      <c r="A843" s="372">
        <v>7</v>
      </c>
      <c r="B843" s="372">
        <v>1</v>
      </c>
      <c r="C843" s="354" t="s">
        <v>633</v>
      </c>
      <c r="D843" s="340"/>
      <c r="E843" s="340"/>
      <c r="F843" s="340"/>
      <c r="G843" s="340"/>
      <c r="H843" s="340"/>
      <c r="I843" s="340"/>
      <c r="J843" s="341">
        <v>9000020281000</v>
      </c>
      <c r="K843" s="342"/>
      <c r="L843" s="342"/>
      <c r="M843" s="342"/>
      <c r="N843" s="342"/>
      <c r="O843" s="342"/>
      <c r="P843" s="355" t="s">
        <v>626</v>
      </c>
      <c r="Q843" s="343"/>
      <c r="R843" s="343"/>
      <c r="S843" s="343"/>
      <c r="T843" s="343"/>
      <c r="U843" s="343"/>
      <c r="V843" s="343"/>
      <c r="W843" s="343"/>
      <c r="X843" s="343"/>
      <c r="Y843" s="344">
        <v>261</v>
      </c>
      <c r="Z843" s="345"/>
      <c r="AA843" s="345"/>
      <c r="AB843" s="346"/>
      <c r="AC843" s="356" t="s">
        <v>621</v>
      </c>
      <c r="AD843" s="364"/>
      <c r="AE843" s="364"/>
      <c r="AF843" s="364"/>
      <c r="AG843" s="364"/>
      <c r="AH843" s="348" t="s">
        <v>625</v>
      </c>
      <c r="AI843" s="349"/>
      <c r="AJ843" s="349"/>
      <c r="AK843" s="349"/>
      <c r="AL843" s="350" t="s">
        <v>622</v>
      </c>
      <c r="AM843" s="351"/>
      <c r="AN843" s="351"/>
      <c r="AO843" s="352"/>
      <c r="AP843" s="353" t="s">
        <v>623</v>
      </c>
      <c r="AQ843" s="353"/>
      <c r="AR843" s="353"/>
      <c r="AS843" s="353"/>
      <c r="AT843" s="353"/>
      <c r="AU843" s="353"/>
      <c r="AV843" s="353"/>
      <c r="AW843" s="353"/>
      <c r="AX843" s="353"/>
    </row>
    <row r="844" spans="1:50" ht="30" customHeight="1" x14ac:dyDescent="0.15">
      <c r="A844" s="372">
        <v>8</v>
      </c>
      <c r="B844" s="372">
        <v>1</v>
      </c>
      <c r="C844" s="354" t="s">
        <v>634</v>
      </c>
      <c r="D844" s="340"/>
      <c r="E844" s="340"/>
      <c r="F844" s="340"/>
      <c r="G844" s="340"/>
      <c r="H844" s="340"/>
      <c r="I844" s="340"/>
      <c r="J844" s="341">
        <v>2000020261009</v>
      </c>
      <c r="K844" s="342"/>
      <c r="L844" s="342"/>
      <c r="M844" s="342"/>
      <c r="N844" s="342"/>
      <c r="O844" s="342"/>
      <c r="P844" s="355" t="s">
        <v>626</v>
      </c>
      <c r="Q844" s="343"/>
      <c r="R844" s="343"/>
      <c r="S844" s="343"/>
      <c r="T844" s="343"/>
      <c r="U844" s="343"/>
      <c r="V844" s="343"/>
      <c r="W844" s="343"/>
      <c r="X844" s="343"/>
      <c r="Y844" s="344">
        <v>223</v>
      </c>
      <c r="Z844" s="345"/>
      <c r="AA844" s="345"/>
      <c r="AB844" s="346"/>
      <c r="AC844" s="356" t="s">
        <v>621</v>
      </c>
      <c r="AD844" s="364"/>
      <c r="AE844" s="364"/>
      <c r="AF844" s="364"/>
      <c r="AG844" s="364"/>
      <c r="AH844" s="348" t="s">
        <v>622</v>
      </c>
      <c r="AI844" s="349"/>
      <c r="AJ844" s="349"/>
      <c r="AK844" s="349"/>
      <c r="AL844" s="350" t="s">
        <v>622</v>
      </c>
      <c r="AM844" s="351"/>
      <c r="AN844" s="351"/>
      <c r="AO844" s="352"/>
      <c r="AP844" s="353" t="s">
        <v>623</v>
      </c>
      <c r="AQ844" s="353"/>
      <c r="AR844" s="353"/>
      <c r="AS844" s="353"/>
      <c r="AT844" s="353"/>
      <c r="AU844" s="353"/>
      <c r="AV844" s="353"/>
      <c r="AW844" s="353"/>
      <c r="AX844" s="353"/>
    </row>
    <row r="845" spans="1:50" ht="30" customHeight="1" x14ac:dyDescent="0.15">
      <c r="A845" s="372">
        <v>9</v>
      </c>
      <c r="B845" s="372">
        <v>1</v>
      </c>
      <c r="C845" s="354" t="s">
        <v>635</v>
      </c>
      <c r="D845" s="340"/>
      <c r="E845" s="340"/>
      <c r="F845" s="340"/>
      <c r="G845" s="340"/>
      <c r="H845" s="340"/>
      <c r="I845" s="340"/>
      <c r="J845" s="341">
        <v>9000020011002</v>
      </c>
      <c r="K845" s="342"/>
      <c r="L845" s="342"/>
      <c r="M845" s="342"/>
      <c r="N845" s="342"/>
      <c r="O845" s="342"/>
      <c r="P845" s="355" t="s">
        <v>626</v>
      </c>
      <c r="Q845" s="343"/>
      <c r="R845" s="343"/>
      <c r="S845" s="343"/>
      <c r="T845" s="343"/>
      <c r="U845" s="343"/>
      <c r="V845" s="343"/>
      <c r="W845" s="343"/>
      <c r="X845" s="343"/>
      <c r="Y845" s="344">
        <v>205</v>
      </c>
      <c r="Z845" s="345"/>
      <c r="AA845" s="345"/>
      <c r="AB845" s="346"/>
      <c r="AC845" s="356" t="s">
        <v>621</v>
      </c>
      <c r="AD845" s="364"/>
      <c r="AE845" s="364"/>
      <c r="AF845" s="364"/>
      <c r="AG845" s="364"/>
      <c r="AH845" s="348" t="s">
        <v>624</v>
      </c>
      <c r="AI845" s="349"/>
      <c r="AJ845" s="349"/>
      <c r="AK845" s="349"/>
      <c r="AL845" s="350" t="s">
        <v>622</v>
      </c>
      <c r="AM845" s="351"/>
      <c r="AN845" s="351"/>
      <c r="AO845" s="352"/>
      <c r="AP845" s="353" t="s">
        <v>623</v>
      </c>
      <c r="AQ845" s="353"/>
      <c r="AR845" s="353"/>
      <c r="AS845" s="353"/>
      <c r="AT845" s="353"/>
      <c r="AU845" s="353"/>
      <c r="AV845" s="353"/>
      <c r="AW845" s="353"/>
      <c r="AX845" s="353"/>
    </row>
    <row r="846" spans="1:50" ht="30" customHeight="1" x14ac:dyDescent="0.15">
      <c r="A846" s="372">
        <v>10</v>
      </c>
      <c r="B846" s="372">
        <v>1</v>
      </c>
      <c r="C846" s="354" t="s">
        <v>636</v>
      </c>
      <c r="D846" s="340"/>
      <c r="E846" s="340"/>
      <c r="F846" s="340"/>
      <c r="G846" s="340"/>
      <c r="H846" s="340"/>
      <c r="I846" s="340"/>
      <c r="J846" s="341">
        <v>6000020121002</v>
      </c>
      <c r="K846" s="342"/>
      <c r="L846" s="342"/>
      <c r="M846" s="342"/>
      <c r="N846" s="342"/>
      <c r="O846" s="342"/>
      <c r="P846" s="355" t="s">
        <v>626</v>
      </c>
      <c r="Q846" s="343"/>
      <c r="R846" s="343"/>
      <c r="S846" s="343"/>
      <c r="T846" s="343"/>
      <c r="U846" s="343"/>
      <c r="V846" s="343"/>
      <c r="W846" s="343"/>
      <c r="X846" s="343"/>
      <c r="Y846" s="344">
        <v>188</v>
      </c>
      <c r="Z846" s="345"/>
      <c r="AA846" s="345"/>
      <c r="AB846" s="346"/>
      <c r="AC846" s="356" t="s">
        <v>621</v>
      </c>
      <c r="AD846" s="364"/>
      <c r="AE846" s="364"/>
      <c r="AF846" s="364"/>
      <c r="AG846" s="364"/>
      <c r="AH846" s="348" t="s">
        <v>624</v>
      </c>
      <c r="AI846" s="349"/>
      <c r="AJ846" s="349"/>
      <c r="AK846" s="349"/>
      <c r="AL846" s="350" t="s">
        <v>622</v>
      </c>
      <c r="AM846" s="351"/>
      <c r="AN846" s="351"/>
      <c r="AO846" s="352"/>
      <c r="AP846" s="353" t="s">
        <v>623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6.5" customHeight="1" x14ac:dyDescent="0.15">
      <c r="A870" s="372">
        <v>1</v>
      </c>
      <c r="B870" s="372">
        <v>1</v>
      </c>
      <c r="C870" s="354" t="s">
        <v>697</v>
      </c>
      <c r="D870" s="340"/>
      <c r="E870" s="340"/>
      <c r="F870" s="340"/>
      <c r="G870" s="340"/>
      <c r="H870" s="340"/>
      <c r="I870" s="340"/>
      <c r="J870" s="341">
        <v>7290001006060</v>
      </c>
      <c r="K870" s="342"/>
      <c r="L870" s="342"/>
      <c r="M870" s="342"/>
      <c r="N870" s="342"/>
      <c r="O870" s="342"/>
      <c r="P870" s="355" t="s">
        <v>699</v>
      </c>
      <c r="Q870" s="343"/>
      <c r="R870" s="343"/>
      <c r="S870" s="343"/>
      <c r="T870" s="343"/>
      <c r="U870" s="343"/>
      <c r="V870" s="343"/>
      <c r="W870" s="343"/>
      <c r="X870" s="343"/>
      <c r="Y870" s="344">
        <v>343</v>
      </c>
      <c r="Z870" s="345"/>
      <c r="AA870" s="345"/>
      <c r="AB870" s="346"/>
      <c r="AC870" s="356" t="s">
        <v>196</v>
      </c>
      <c r="AD870" s="364"/>
      <c r="AE870" s="364"/>
      <c r="AF870" s="364"/>
      <c r="AG870" s="364"/>
      <c r="AH870" s="365" t="s">
        <v>661</v>
      </c>
      <c r="AI870" s="366"/>
      <c r="AJ870" s="366"/>
      <c r="AK870" s="366"/>
      <c r="AL870" s="350" t="s">
        <v>662</v>
      </c>
      <c r="AM870" s="351"/>
      <c r="AN870" s="351"/>
      <c r="AO870" s="352"/>
      <c r="AP870" s="353" t="s">
        <v>663</v>
      </c>
      <c r="AQ870" s="353"/>
      <c r="AR870" s="353"/>
      <c r="AS870" s="353"/>
      <c r="AT870" s="353"/>
      <c r="AU870" s="353"/>
      <c r="AV870" s="353"/>
      <c r="AW870" s="353"/>
      <c r="AX870" s="353"/>
    </row>
    <row r="871" spans="1:50" ht="46.5" customHeight="1" x14ac:dyDescent="0.15">
      <c r="A871" s="372">
        <v>2</v>
      </c>
      <c r="B871" s="372">
        <v>1</v>
      </c>
      <c r="C871" s="354" t="s">
        <v>706</v>
      </c>
      <c r="D871" s="340"/>
      <c r="E871" s="340"/>
      <c r="F871" s="340"/>
      <c r="G871" s="340"/>
      <c r="H871" s="340"/>
      <c r="I871" s="340"/>
      <c r="J871" s="341">
        <v>9010701025369</v>
      </c>
      <c r="K871" s="342"/>
      <c r="L871" s="342"/>
      <c r="M871" s="342"/>
      <c r="N871" s="342"/>
      <c r="O871" s="342"/>
      <c r="P871" s="355" t="s">
        <v>699</v>
      </c>
      <c r="Q871" s="343"/>
      <c r="R871" s="343"/>
      <c r="S871" s="343"/>
      <c r="T871" s="343"/>
      <c r="U871" s="343"/>
      <c r="V871" s="343"/>
      <c r="W871" s="343"/>
      <c r="X871" s="343"/>
      <c r="Y871" s="344">
        <v>272</v>
      </c>
      <c r="Z871" s="345"/>
      <c r="AA871" s="345"/>
      <c r="AB871" s="346"/>
      <c r="AC871" s="356" t="s">
        <v>196</v>
      </c>
      <c r="AD871" s="356"/>
      <c r="AE871" s="356"/>
      <c r="AF871" s="356"/>
      <c r="AG871" s="356"/>
      <c r="AH871" s="365" t="s">
        <v>662</v>
      </c>
      <c r="AI871" s="366"/>
      <c r="AJ871" s="366"/>
      <c r="AK871" s="366"/>
      <c r="AL871" s="350" t="s">
        <v>662</v>
      </c>
      <c r="AM871" s="351"/>
      <c r="AN871" s="351"/>
      <c r="AO871" s="352"/>
      <c r="AP871" s="353" t="s">
        <v>663</v>
      </c>
      <c r="AQ871" s="353"/>
      <c r="AR871" s="353"/>
      <c r="AS871" s="353"/>
      <c r="AT871" s="353"/>
      <c r="AU871" s="353"/>
      <c r="AV871" s="353"/>
      <c r="AW871" s="353"/>
      <c r="AX871" s="353"/>
    </row>
    <row r="872" spans="1:50" ht="34.5" customHeight="1" x14ac:dyDescent="0.15">
      <c r="A872" s="372">
        <v>3</v>
      </c>
      <c r="B872" s="372">
        <v>1</v>
      </c>
      <c r="C872" s="354" t="s">
        <v>707</v>
      </c>
      <c r="D872" s="340"/>
      <c r="E872" s="340"/>
      <c r="F872" s="340"/>
      <c r="G872" s="340"/>
      <c r="H872" s="340"/>
      <c r="I872" s="340"/>
      <c r="J872" s="341">
        <v>4120005002513</v>
      </c>
      <c r="K872" s="342"/>
      <c r="L872" s="342"/>
      <c r="M872" s="342"/>
      <c r="N872" s="342"/>
      <c r="O872" s="342"/>
      <c r="P872" s="355" t="s">
        <v>700</v>
      </c>
      <c r="Q872" s="343"/>
      <c r="R872" s="343"/>
      <c r="S872" s="343"/>
      <c r="T872" s="343"/>
      <c r="U872" s="343"/>
      <c r="V872" s="343"/>
      <c r="W872" s="343"/>
      <c r="X872" s="343"/>
      <c r="Y872" s="344">
        <v>96</v>
      </c>
      <c r="Z872" s="345"/>
      <c r="AA872" s="345"/>
      <c r="AB872" s="346"/>
      <c r="AC872" s="356" t="s">
        <v>196</v>
      </c>
      <c r="AD872" s="356"/>
      <c r="AE872" s="356"/>
      <c r="AF872" s="356"/>
      <c r="AG872" s="356"/>
      <c r="AH872" s="348" t="s">
        <v>661</v>
      </c>
      <c r="AI872" s="349"/>
      <c r="AJ872" s="349"/>
      <c r="AK872" s="349"/>
      <c r="AL872" s="350" t="s">
        <v>662</v>
      </c>
      <c r="AM872" s="351"/>
      <c r="AN872" s="351"/>
      <c r="AO872" s="352"/>
      <c r="AP872" s="353" t="s">
        <v>663</v>
      </c>
      <c r="AQ872" s="353"/>
      <c r="AR872" s="353"/>
      <c r="AS872" s="353"/>
      <c r="AT872" s="353"/>
      <c r="AU872" s="353"/>
      <c r="AV872" s="353"/>
      <c r="AW872" s="353"/>
      <c r="AX872" s="353"/>
    </row>
    <row r="873" spans="1:50" ht="42.75" customHeight="1" x14ac:dyDescent="0.15">
      <c r="A873" s="372">
        <v>4</v>
      </c>
      <c r="B873" s="372">
        <v>1</v>
      </c>
      <c r="C873" s="354" t="s">
        <v>698</v>
      </c>
      <c r="D873" s="340"/>
      <c r="E873" s="340"/>
      <c r="F873" s="340"/>
      <c r="G873" s="340"/>
      <c r="H873" s="340"/>
      <c r="I873" s="340"/>
      <c r="J873" s="341">
        <v>4120005002513</v>
      </c>
      <c r="K873" s="342"/>
      <c r="L873" s="342"/>
      <c r="M873" s="342"/>
      <c r="N873" s="342"/>
      <c r="O873" s="342"/>
      <c r="P873" s="355" t="s">
        <v>701</v>
      </c>
      <c r="Q873" s="343"/>
      <c r="R873" s="343"/>
      <c r="S873" s="343"/>
      <c r="T873" s="343"/>
      <c r="U873" s="343"/>
      <c r="V873" s="343"/>
      <c r="W873" s="343"/>
      <c r="X873" s="343"/>
      <c r="Y873" s="344">
        <v>59</v>
      </c>
      <c r="Z873" s="345"/>
      <c r="AA873" s="345"/>
      <c r="AB873" s="346"/>
      <c r="AC873" s="356" t="s">
        <v>196</v>
      </c>
      <c r="AD873" s="356"/>
      <c r="AE873" s="356"/>
      <c r="AF873" s="356"/>
      <c r="AG873" s="356"/>
      <c r="AH873" s="348" t="s">
        <v>662</v>
      </c>
      <c r="AI873" s="349"/>
      <c r="AJ873" s="349"/>
      <c r="AK873" s="349"/>
      <c r="AL873" s="350" t="s">
        <v>662</v>
      </c>
      <c r="AM873" s="351"/>
      <c r="AN873" s="351"/>
      <c r="AO873" s="352"/>
      <c r="AP873" s="353" t="s">
        <v>663</v>
      </c>
      <c r="AQ873" s="353"/>
      <c r="AR873" s="353"/>
      <c r="AS873" s="353"/>
      <c r="AT873" s="353"/>
      <c r="AU873" s="353"/>
      <c r="AV873" s="353"/>
      <c r="AW873" s="353"/>
      <c r="AX873" s="353"/>
    </row>
    <row r="874" spans="1:50" ht="42.75" customHeight="1" x14ac:dyDescent="0.15">
      <c r="A874" s="372">
        <v>5</v>
      </c>
      <c r="B874" s="372">
        <v>1</v>
      </c>
      <c r="C874" s="354" t="s">
        <v>708</v>
      </c>
      <c r="D874" s="340"/>
      <c r="E874" s="340"/>
      <c r="F874" s="340"/>
      <c r="G874" s="340"/>
      <c r="H874" s="340"/>
      <c r="I874" s="340"/>
      <c r="J874" s="341">
        <v>4120005002496</v>
      </c>
      <c r="K874" s="342"/>
      <c r="L874" s="342"/>
      <c r="M874" s="342"/>
      <c r="N874" s="342"/>
      <c r="O874" s="342"/>
      <c r="P874" s="355" t="s">
        <v>701</v>
      </c>
      <c r="Q874" s="343"/>
      <c r="R874" s="343"/>
      <c r="S874" s="343"/>
      <c r="T874" s="343"/>
      <c r="U874" s="343"/>
      <c r="V874" s="343"/>
      <c r="W874" s="343"/>
      <c r="X874" s="343"/>
      <c r="Y874" s="344">
        <v>56</v>
      </c>
      <c r="Z874" s="345"/>
      <c r="AA874" s="345"/>
      <c r="AB874" s="346"/>
      <c r="AC874" s="356" t="s">
        <v>196</v>
      </c>
      <c r="AD874" s="356"/>
      <c r="AE874" s="356"/>
      <c r="AF874" s="356"/>
      <c r="AG874" s="356"/>
      <c r="AH874" s="348" t="s">
        <v>662</v>
      </c>
      <c r="AI874" s="349"/>
      <c r="AJ874" s="349"/>
      <c r="AK874" s="349"/>
      <c r="AL874" s="350" t="s">
        <v>662</v>
      </c>
      <c r="AM874" s="351"/>
      <c r="AN874" s="351"/>
      <c r="AO874" s="352"/>
      <c r="AP874" s="353" t="s">
        <v>663</v>
      </c>
      <c r="AQ874" s="353"/>
      <c r="AR874" s="353"/>
      <c r="AS874" s="353"/>
      <c r="AT874" s="353"/>
      <c r="AU874" s="353"/>
      <c r="AV874" s="353"/>
      <c r="AW874" s="353"/>
      <c r="AX874" s="353"/>
    </row>
    <row r="875" spans="1:50" ht="34.5" customHeight="1" x14ac:dyDescent="0.15">
      <c r="A875" s="372">
        <v>6</v>
      </c>
      <c r="B875" s="372">
        <v>1</v>
      </c>
      <c r="C875" s="354" t="s">
        <v>709</v>
      </c>
      <c r="D875" s="340"/>
      <c r="E875" s="340"/>
      <c r="F875" s="340"/>
      <c r="G875" s="340"/>
      <c r="H875" s="340"/>
      <c r="I875" s="340"/>
      <c r="J875" s="341">
        <v>4120005007347</v>
      </c>
      <c r="K875" s="342"/>
      <c r="L875" s="342"/>
      <c r="M875" s="342"/>
      <c r="N875" s="342"/>
      <c r="O875" s="342"/>
      <c r="P875" s="355" t="s">
        <v>702</v>
      </c>
      <c r="Q875" s="343"/>
      <c r="R875" s="343"/>
      <c r="S875" s="343"/>
      <c r="T875" s="343"/>
      <c r="U875" s="343"/>
      <c r="V875" s="343"/>
      <c r="W875" s="343"/>
      <c r="X875" s="343"/>
      <c r="Y875" s="344">
        <v>55</v>
      </c>
      <c r="Z875" s="345"/>
      <c r="AA875" s="345"/>
      <c r="AB875" s="346"/>
      <c r="AC875" s="356" t="s">
        <v>196</v>
      </c>
      <c r="AD875" s="356"/>
      <c r="AE875" s="356"/>
      <c r="AF875" s="356"/>
      <c r="AG875" s="356"/>
      <c r="AH875" s="348" t="s">
        <v>662</v>
      </c>
      <c r="AI875" s="349"/>
      <c r="AJ875" s="349"/>
      <c r="AK875" s="349"/>
      <c r="AL875" s="350" t="s">
        <v>662</v>
      </c>
      <c r="AM875" s="351"/>
      <c r="AN875" s="351"/>
      <c r="AO875" s="352"/>
      <c r="AP875" s="353" t="s">
        <v>663</v>
      </c>
      <c r="AQ875" s="353"/>
      <c r="AR875" s="353"/>
      <c r="AS875" s="353"/>
      <c r="AT875" s="353"/>
      <c r="AU875" s="353"/>
      <c r="AV875" s="353"/>
      <c r="AW875" s="353"/>
      <c r="AX875" s="353"/>
    </row>
    <row r="876" spans="1:50" ht="33" customHeight="1" x14ac:dyDescent="0.15">
      <c r="A876" s="372">
        <v>7</v>
      </c>
      <c r="B876" s="372">
        <v>1</v>
      </c>
      <c r="C876" s="354" t="s">
        <v>710</v>
      </c>
      <c r="D876" s="340"/>
      <c r="E876" s="340"/>
      <c r="F876" s="340"/>
      <c r="G876" s="340"/>
      <c r="H876" s="340"/>
      <c r="I876" s="340"/>
      <c r="J876" s="341">
        <v>5120005002553</v>
      </c>
      <c r="K876" s="342"/>
      <c r="L876" s="342"/>
      <c r="M876" s="342"/>
      <c r="N876" s="342"/>
      <c r="O876" s="342"/>
      <c r="P876" s="355" t="s">
        <v>703</v>
      </c>
      <c r="Q876" s="343"/>
      <c r="R876" s="343"/>
      <c r="S876" s="343"/>
      <c r="T876" s="343"/>
      <c r="U876" s="343"/>
      <c r="V876" s="343"/>
      <c r="W876" s="343"/>
      <c r="X876" s="343"/>
      <c r="Y876" s="344">
        <v>12</v>
      </c>
      <c r="Z876" s="345"/>
      <c r="AA876" s="345"/>
      <c r="AB876" s="346"/>
      <c r="AC876" s="356" t="s">
        <v>196</v>
      </c>
      <c r="AD876" s="356"/>
      <c r="AE876" s="356"/>
      <c r="AF876" s="356"/>
      <c r="AG876" s="356"/>
      <c r="AH876" s="348" t="s">
        <v>662</v>
      </c>
      <c r="AI876" s="349"/>
      <c r="AJ876" s="349"/>
      <c r="AK876" s="349"/>
      <c r="AL876" s="350" t="s">
        <v>662</v>
      </c>
      <c r="AM876" s="351"/>
      <c r="AN876" s="351"/>
      <c r="AO876" s="352"/>
      <c r="AP876" s="353" t="s">
        <v>663</v>
      </c>
      <c r="AQ876" s="353"/>
      <c r="AR876" s="353"/>
      <c r="AS876" s="353"/>
      <c r="AT876" s="353"/>
      <c r="AU876" s="353"/>
      <c r="AV876" s="353"/>
      <c r="AW876" s="353"/>
      <c r="AX876" s="353"/>
    </row>
    <row r="877" spans="1:50" ht="33" customHeight="1" x14ac:dyDescent="0.15">
      <c r="A877" s="372">
        <v>8</v>
      </c>
      <c r="B877" s="372">
        <v>1</v>
      </c>
      <c r="C877" s="354" t="s">
        <v>711</v>
      </c>
      <c r="D877" s="340"/>
      <c r="E877" s="340"/>
      <c r="F877" s="340"/>
      <c r="G877" s="340"/>
      <c r="H877" s="340"/>
      <c r="I877" s="340"/>
      <c r="J877" s="341">
        <v>2120005002548</v>
      </c>
      <c r="K877" s="342"/>
      <c r="L877" s="342"/>
      <c r="M877" s="342"/>
      <c r="N877" s="342"/>
      <c r="O877" s="342"/>
      <c r="P877" s="355" t="s">
        <v>703</v>
      </c>
      <c r="Q877" s="343"/>
      <c r="R877" s="343"/>
      <c r="S877" s="343"/>
      <c r="T877" s="343"/>
      <c r="U877" s="343"/>
      <c r="V877" s="343"/>
      <c r="W877" s="343"/>
      <c r="X877" s="343"/>
      <c r="Y877" s="344">
        <v>12</v>
      </c>
      <c r="Z877" s="345"/>
      <c r="AA877" s="345"/>
      <c r="AB877" s="346"/>
      <c r="AC877" s="356" t="s">
        <v>196</v>
      </c>
      <c r="AD877" s="356"/>
      <c r="AE877" s="356"/>
      <c r="AF877" s="356"/>
      <c r="AG877" s="356"/>
      <c r="AH877" s="348" t="s">
        <v>661</v>
      </c>
      <c r="AI877" s="349"/>
      <c r="AJ877" s="349"/>
      <c r="AK877" s="349"/>
      <c r="AL877" s="350" t="s">
        <v>662</v>
      </c>
      <c r="AM877" s="351"/>
      <c r="AN877" s="351"/>
      <c r="AO877" s="352"/>
      <c r="AP877" s="353" t="s">
        <v>663</v>
      </c>
      <c r="AQ877" s="353"/>
      <c r="AR877" s="353"/>
      <c r="AS877" s="353"/>
      <c r="AT877" s="353"/>
      <c r="AU877" s="353"/>
      <c r="AV877" s="353"/>
      <c r="AW877" s="353"/>
      <c r="AX877" s="353"/>
    </row>
    <row r="878" spans="1:50" ht="42.75" customHeight="1" x14ac:dyDescent="0.15">
      <c r="A878" s="372">
        <v>9</v>
      </c>
      <c r="B878" s="372">
        <v>1</v>
      </c>
      <c r="C878" s="354" t="s">
        <v>712</v>
      </c>
      <c r="D878" s="340"/>
      <c r="E878" s="340"/>
      <c r="F878" s="340"/>
      <c r="G878" s="340"/>
      <c r="H878" s="340"/>
      <c r="I878" s="340"/>
      <c r="J878" s="341">
        <v>5120005002520</v>
      </c>
      <c r="K878" s="342"/>
      <c r="L878" s="342"/>
      <c r="M878" s="342"/>
      <c r="N878" s="342"/>
      <c r="O878" s="342"/>
      <c r="P878" s="355" t="s">
        <v>701</v>
      </c>
      <c r="Q878" s="343"/>
      <c r="R878" s="343"/>
      <c r="S878" s="343"/>
      <c r="T878" s="343"/>
      <c r="U878" s="343"/>
      <c r="V878" s="343"/>
      <c r="W878" s="343"/>
      <c r="X878" s="343"/>
      <c r="Y878" s="344">
        <v>11</v>
      </c>
      <c r="Z878" s="345"/>
      <c r="AA878" s="345"/>
      <c r="AB878" s="346"/>
      <c r="AC878" s="356" t="s">
        <v>196</v>
      </c>
      <c r="AD878" s="356"/>
      <c r="AE878" s="356"/>
      <c r="AF878" s="356"/>
      <c r="AG878" s="356"/>
      <c r="AH878" s="348" t="s">
        <v>661</v>
      </c>
      <c r="AI878" s="349"/>
      <c r="AJ878" s="349"/>
      <c r="AK878" s="349"/>
      <c r="AL878" s="350" t="s">
        <v>662</v>
      </c>
      <c r="AM878" s="351"/>
      <c r="AN878" s="351"/>
      <c r="AO878" s="352"/>
      <c r="AP878" s="353" t="s">
        <v>663</v>
      </c>
      <c r="AQ878" s="353"/>
      <c r="AR878" s="353"/>
      <c r="AS878" s="353"/>
      <c r="AT878" s="353"/>
      <c r="AU878" s="353"/>
      <c r="AV878" s="353"/>
      <c r="AW878" s="353"/>
      <c r="AX878" s="353"/>
    </row>
    <row r="879" spans="1:50" ht="34.5" customHeight="1" x14ac:dyDescent="0.15">
      <c r="A879" s="372">
        <v>10</v>
      </c>
      <c r="B879" s="372">
        <v>1</v>
      </c>
      <c r="C879" s="354" t="s">
        <v>713</v>
      </c>
      <c r="D879" s="340"/>
      <c r="E879" s="340"/>
      <c r="F879" s="340"/>
      <c r="G879" s="340"/>
      <c r="H879" s="340"/>
      <c r="I879" s="340"/>
      <c r="J879" s="341">
        <v>5120005002537</v>
      </c>
      <c r="K879" s="342"/>
      <c r="L879" s="342"/>
      <c r="M879" s="342"/>
      <c r="N879" s="342"/>
      <c r="O879" s="342"/>
      <c r="P879" s="355" t="s">
        <v>704</v>
      </c>
      <c r="Q879" s="343"/>
      <c r="R879" s="343"/>
      <c r="S879" s="343"/>
      <c r="T879" s="343"/>
      <c r="U879" s="343"/>
      <c r="V879" s="343"/>
      <c r="W879" s="343"/>
      <c r="X879" s="343"/>
      <c r="Y879" s="344">
        <v>8</v>
      </c>
      <c r="Z879" s="345"/>
      <c r="AA879" s="345"/>
      <c r="AB879" s="346"/>
      <c r="AC879" s="356" t="s">
        <v>196</v>
      </c>
      <c r="AD879" s="356"/>
      <c r="AE879" s="356"/>
      <c r="AF879" s="356"/>
      <c r="AG879" s="356"/>
      <c r="AH879" s="348" t="s">
        <v>661</v>
      </c>
      <c r="AI879" s="349"/>
      <c r="AJ879" s="349"/>
      <c r="AK879" s="349"/>
      <c r="AL879" s="350" t="s">
        <v>662</v>
      </c>
      <c r="AM879" s="351"/>
      <c r="AN879" s="351"/>
      <c r="AO879" s="352"/>
      <c r="AP879" s="353" t="s">
        <v>663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t="s">
        <v>662</v>
      </c>
      <c r="AM880" s="351"/>
      <c r="AN880" s="351"/>
      <c r="AO880" s="352"/>
      <c r="AP880" s="353" t="s">
        <v>663</v>
      </c>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t="s">
        <v>662</v>
      </c>
      <c r="AM881" s="351"/>
      <c r="AN881" s="351"/>
      <c r="AO881" s="352"/>
      <c r="AP881" s="353" t="s">
        <v>663</v>
      </c>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t="s">
        <v>662</v>
      </c>
      <c r="AM882" s="351"/>
      <c r="AN882" s="351"/>
      <c r="AO882" s="352"/>
      <c r="AP882" s="353" t="s">
        <v>663</v>
      </c>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t="s">
        <v>662</v>
      </c>
      <c r="AM883" s="351"/>
      <c r="AN883" s="351"/>
      <c r="AO883" s="352"/>
      <c r="AP883" s="353" t="s">
        <v>663</v>
      </c>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t="s">
        <v>662</v>
      </c>
      <c r="AM884" s="351"/>
      <c r="AN884" s="351"/>
      <c r="AO884" s="352"/>
      <c r="AP884" s="353" t="s">
        <v>663</v>
      </c>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t="s">
        <v>662</v>
      </c>
      <c r="AM885" s="351"/>
      <c r="AN885" s="351"/>
      <c r="AO885" s="352"/>
      <c r="AP885" s="353" t="s">
        <v>663</v>
      </c>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t="s">
        <v>662</v>
      </c>
      <c r="AM886" s="351"/>
      <c r="AN886" s="351"/>
      <c r="AO886" s="352"/>
      <c r="AP886" s="353" t="s">
        <v>663</v>
      </c>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t="s">
        <v>662</v>
      </c>
      <c r="AM887" s="351"/>
      <c r="AN887" s="351"/>
      <c r="AO887" s="352"/>
      <c r="AP887" s="353" t="s">
        <v>663</v>
      </c>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t="s">
        <v>662</v>
      </c>
      <c r="AM888" s="351"/>
      <c r="AN888" s="351"/>
      <c r="AO888" s="352"/>
      <c r="AP888" s="353" t="s">
        <v>663</v>
      </c>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t="s">
        <v>662</v>
      </c>
      <c r="AM889" s="351"/>
      <c r="AN889" s="351"/>
      <c r="AO889" s="352"/>
      <c r="AP889" s="353" t="s">
        <v>663</v>
      </c>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t="s">
        <v>662</v>
      </c>
      <c r="AM890" s="351"/>
      <c r="AN890" s="351"/>
      <c r="AO890" s="352"/>
      <c r="AP890" s="353" t="s">
        <v>663</v>
      </c>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t="s">
        <v>662</v>
      </c>
      <c r="AM891" s="351"/>
      <c r="AN891" s="351"/>
      <c r="AO891" s="352"/>
      <c r="AP891" s="353" t="s">
        <v>663</v>
      </c>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t="s">
        <v>662</v>
      </c>
      <c r="AM892" s="351"/>
      <c r="AN892" s="351"/>
      <c r="AO892" s="352"/>
      <c r="AP892" s="353" t="s">
        <v>663</v>
      </c>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t="s">
        <v>662</v>
      </c>
      <c r="AM893" s="351"/>
      <c r="AN893" s="351"/>
      <c r="AO893" s="352"/>
      <c r="AP893" s="353" t="s">
        <v>663</v>
      </c>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t="s">
        <v>662</v>
      </c>
      <c r="AM894" s="351"/>
      <c r="AN894" s="351"/>
      <c r="AO894" s="352"/>
      <c r="AP894" s="353" t="s">
        <v>663</v>
      </c>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t="s">
        <v>662</v>
      </c>
      <c r="AM895" s="351"/>
      <c r="AN895" s="351"/>
      <c r="AO895" s="352"/>
      <c r="AP895" s="353" t="s">
        <v>663</v>
      </c>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t="s">
        <v>662</v>
      </c>
      <c r="AM896" s="351"/>
      <c r="AN896" s="351"/>
      <c r="AO896" s="352"/>
      <c r="AP896" s="353" t="s">
        <v>663</v>
      </c>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t="s">
        <v>662</v>
      </c>
      <c r="AM897" s="351"/>
      <c r="AN897" s="351"/>
      <c r="AO897" s="352"/>
      <c r="AP897" s="353" t="s">
        <v>663</v>
      </c>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t="s">
        <v>662</v>
      </c>
      <c r="AM898" s="351"/>
      <c r="AN898" s="351"/>
      <c r="AO898" s="352"/>
      <c r="AP898" s="353" t="s">
        <v>663</v>
      </c>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t="s">
        <v>662</v>
      </c>
      <c r="AM899" s="351"/>
      <c r="AN899" s="351"/>
      <c r="AO899" s="352"/>
      <c r="AP899" s="353" t="s">
        <v>663</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P16:V16">
    <cfRule type="expression" dxfId="2811" priority="14035">
      <formula>IF(RIGHT(TEXT(P14,"0.#"),1)=".",FALSE,TRUE)</formula>
    </cfRule>
    <cfRule type="expression" dxfId="2810" priority="14036">
      <formula>IF(RIGHT(TEXT(P14,"0.#"),1)=".",TRUE,FALSE)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82">
    <cfRule type="expression" dxfId="2805" priority="13907">
      <formula>IF(RIGHT(TEXT(Y782,"0.#"),1)=".",FALSE,TRUE)</formula>
    </cfRule>
    <cfRule type="expression" dxfId="2804" priority="13908">
      <formula>IF(RIGHT(TEXT(Y782,"0.#"),1)=".",TRUE,FALSE)</formula>
    </cfRule>
  </conditionalFormatting>
  <conditionalFormatting sqref="Y791">
    <cfRule type="expression" dxfId="2803" priority="13903">
      <formula>IF(RIGHT(TEXT(Y791,"0.#"),1)=".",FALSE,TRUE)</formula>
    </cfRule>
    <cfRule type="expression" dxfId="2802" priority="13904">
      <formula>IF(RIGHT(TEXT(Y791,"0.#"),1)=".",TRUE,FALSE)</formula>
    </cfRule>
  </conditionalFormatting>
  <conditionalFormatting sqref="Y822:Y829 Y820 Y809:Y816 Y807 Y796:Y803 Y794">
    <cfRule type="expression" dxfId="2801" priority="13685">
      <formula>IF(RIGHT(TEXT(Y794,"0.#"),1)=".",FALSE,TRUE)</formula>
    </cfRule>
    <cfRule type="expression" dxfId="2800" priority="13686">
      <formula>IF(RIGHT(TEXT(Y794,"0.#"),1)=".",TRUE,FALSE)</formula>
    </cfRule>
  </conditionalFormatting>
  <conditionalFormatting sqref="P15:V15 P17:V17 P13:AX13 AR15:AX15">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83:Y790 Y781">
    <cfRule type="expression" dxfId="2793" priority="13709">
      <formula>IF(RIGHT(TEXT(Y781,"0.#"),1)=".",FALSE,TRUE)</formula>
    </cfRule>
    <cfRule type="expression" dxfId="2792" priority="13710">
      <formula>IF(RIGHT(TEXT(Y781,"0.#"),1)=".",TRUE,FALSE)</formula>
    </cfRule>
  </conditionalFormatting>
  <conditionalFormatting sqref="AU791">
    <cfRule type="expression" dxfId="2791" priority="13705">
      <formula>IF(RIGHT(TEXT(AU791,"0.#"),1)=".",FALSE,TRUE)</formula>
    </cfRule>
    <cfRule type="expression" dxfId="2790" priority="13706">
      <formula>IF(RIGHT(TEXT(AU791,"0.#"),1)=".",TRUE,FALSE)</formula>
    </cfRule>
  </conditionalFormatting>
  <conditionalFormatting sqref="AU787:AU790">
    <cfRule type="expression" dxfId="2789" priority="13703">
      <formula>IF(RIGHT(TEXT(AU787,"0.#"),1)=".",FALSE,TRUE)</formula>
    </cfRule>
    <cfRule type="expression" dxfId="2788" priority="13704">
      <formula>IF(RIGHT(TEXT(AU787,"0.#"),1)=".",TRUE,FALSE)</formula>
    </cfRule>
  </conditionalFormatting>
  <conditionalFormatting sqref="Y821 Y808 Y795">
    <cfRule type="expression" dxfId="2787" priority="13689">
      <formula>IF(RIGHT(TEXT(Y795,"0.#"),1)=".",FALSE,TRUE)</formula>
    </cfRule>
    <cfRule type="expression" dxfId="2786" priority="13690">
      <formula>IF(RIGHT(TEXT(Y795,"0.#"),1)=".",TRUE,FALSE)</formula>
    </cfRule>
  </conditionalFormatting>
  <conditionalFormatting sqref="Y830 Y817 Y804">
    <cfRule type="expression" dxfId="2785" priority="13687">
      <formula>IF(RIGHT(TEXT(Y804,"0.#"),1)=".",FALSE,TRUE)</formula>
    </cfRule>
    <cfRule type="expression" dxfId="2784" priority="13688">
      <formula>IF(RIGHT(TEXT(Y804,"0.#"),1)=".",TRUE,FALSE)</formula>
    </cfRule>
  </conditionalFormatting>
  <conditionalFormatting sqref="AU821 AU808 AU795">
    <cfRule type="expression" dxfId="2783" priority="13683">
      <formula>IF(RIGHT(TEXT(AU795,"0.#"),1)=".",FALSE,TRUE)</formula>
    </cfRule>
    <cfRule type="expression" dxfId="2782" priority="13684">
      <formula>IF(RIGHT(TEXT(AU795,"0.#"),1)=".",TRUE,FALSE)</formula>
    </cfRule>
  </conditionalFormatting>
  <conditionalFormatting sqref="AU830 AU817 AU804">
    <cfRule type="expression" dxfId="2781" priority="13681">
      <formula>IF(RIGHT(TEXT(AU804,"0.#"),1)=".",FALSE,TRUE)</formula>
    </cfRule>
    <cfRule type="expression" dxfId="2780" priority="13682">
      <formula>IF(RIGHT(TEXT(AU804,"0.#"),1)=".",TRUE,FALSE)</formula>
    </cfRule>
  </conditionalFormatting>
  <conditionalFormatting sqref="AU822:AU829 AU820 AU809:AU816 AU807 AU796:AU803 AU794">
    <cfRule type="expression" dxfId="2779" priority="13679">
      <formula>IF(RIGHT(TEXT(AU794,"0.#"),1)=".",FALSE,TRUE)</formula>
    </cfRule>
    <cfRule type="expression" dxfId="2778" priority="13680">
      <formula>IF(RIGHT(TEXT(AU794,"0.#"),1)=".",TRUE,FALSE)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M34">
    <cfRule type="expression" dxfId="2771" priority="13479">
      <formula>IF(RIGHT(TEXT(AM34,"0.#"),1)=".",FALSE,TRUE)</formula>
    </cfRule>
    <cfRule type="expression" dxfId="2770" priority="13480">
      <formula>IF(RIGHT(TEXT(AM34,"0.#"),1)=".",TRUE,FALSE)</formula>
    </cfRule>
  </conditionalFormatting>
  <conditionalFormatting sqref="AE33">
    <cfRule type="expression" dxfId="2769" priority="13493">
      <formula>IF(RIGHT(TEXT(AE33,"0.#"),1)=".",FALSE,TRUE)</formula>
    </cfRule>
    <cfRule type="expression" dxfId="2768" priority="13494">
      <formula>IF(RIGHT(TEXT(AE33,"0.#"),1)=".",TRUE,FALSE)</formula>
    </cfRule>
  </conditionalFormatting>
  <conditionalFormatting sqref="AE34">
    <cfRule type="expression" dxfId="2767" priority="13491">
      <formula>IF(RIGHT(TEXT(AE34,"0.#"),1)=".",FALSE,TRUE)</formula>
    </cfRule>
    <cfRule type="expression" dxfId="2766" priority="13492">
      <formula>IF(RIGHT(TEXT(AE34,"0.#"),1)=".",TRUE,FALSE)</formula>
    </cfRule>
  </conditionalFormatting>
  <conditionalFormatting sqref="AI34">
    <cfRule type="expression" dxfId="2765" priority="13489">
      <formula>IF(RIGHT(TEXT(AI34,"0.#"),1)=".",FALSE,TRUE)</formula>
    </cfRule>
    <cfRule type="expression" dxfId="2764" priority="13490">
      <formula>IF(RIGHT(TEXT(AI34,"0.#"),1)=".",TRUE,FALSE)</formula>
    </cfRule>
  </conditionalFormatting>
  <conditionalFormatting sqref="AI33">
    <cfRule type="expression" dxfId="2763" priority="13487">
      <formula>IF(RIGHT(TEXT(AI33,"0.#"),1)=".",FALSE,TRUE)</formula>
    </cfRule>
    <cfRule type="expression" dxfId="2762" priority="13488">
      <formula>IF(RIGHT(TEXT(AI33,"0.#"),1)=".",TRUE,FALSE)</formula>
    </cfRule>
  </conditionalFormatting>
  <conditionalFormatting sqref="AI32">
    <cfRule type="expression" dxfId="2761" priority="13485">
      <formula>IF(RIGHT(TEXT(AI32,"0.#"),1)=".",FALSE,TRUE)</formula>
    </cfRule>
    <cfRule type="expression" dxfId="2760" priority="13486">
      <formula>IF(RIGHT(TEXT(AI32,"0.#"),1)=".",TRUE,FALSE)</formula>
    </cfRule>
  </conditionalFormatting>
  <conditionalFormatting sqref="AM32">
    <cfRule type="expression" dxfId="2759" priority="13483">
      <formula>IF(RIGHT(TEXT(AM32,"0.#"),1)=".",FALSE,TRUE)</formula>
    </cfRule>
    <cfRule type="expression" dxfId="2758" priority="13484">
      <formula>IF(RIGHT(TEXT(AM32,"0.#"),1)=".",TRUE,FALSE)</formula>
    </cfRule>
  </conditionalFormatting>
  <conditionalFormatting sqref="AM33">
    <cfRule type="expression" dxfId="2757" priority="13481">
      <formula>IF(RIGHT(TEXT(AM33,"0.#"),1)=".",FALSE,TRUE)</formula>
    </cfRule>
    <cfRule type="expression" dxfId="2756" priority="13482">
      <formula>IF(RIGHT(TEXT(AM33,"0.#"),1)=".",TRUE,FALSE)</formula>
    </cfRule>
  </conditionalFormatting>
  <conditionalFormatting sqref="AQ32:AQ34">
    <cfRule type="expression" dxfId="2755" priority="13473">
      <formula>IF(RIGHT(TEXT(AQ32,"0.#"),1)=".",FALSE,TRUE)</formula>
    </cfRule>
    <cfRule type="expression" dxfId="2754" priority="13474">
      <formula>IF(RIGHT(TEXT(AQ32,"0.#"),1)=".",TRUE,FALSE)</formula>
    </cfRule>
  </conditionalFormatting>
  <conditionalFormatting sqref="AU32:AU34">
    <cfRule type="expression" dxfId="2753" priority="13471">
      <formula>IF(RIGHT(TEXT(AU32,"0.#"),1)=".",FALSE,TRUE)</formula>
    </cfRule>
    <cfRule type="expression" dxfId="2752" priority="13472">
      <formula>IF(RIGHT(TEXT(AU32,"0.#"),1)=".",TRUE,FALSE)</formula>
    </cfRule>
  </conditionalFormatting>
  <conditionalFormatting sqref="AE53">
    <cfRule type="expression" dxfId="2751" priority="13405">
      <formula>IF(RIGHT(TEXT(AE53,"0.#"),1)=".",FALSE,TRUE)</formula>
    </cfRule>
    <cfRule type="expression" dxfId="2750" priority="13406">
      <formula>IF(RIGHT(TEXT(AE53,"0.#"),1)=".",TRUE,FALSE)</formula>
    </cfRule>
  </conditionalFormatting>
  <conditionalFormatting sqref="AE54">
    <cfRule type="expression" dxfId="2749" priority="13403">
      <formula>IF(RIGHT(TEXT(AE54,"0.#"),1)=".",FALSE,TRUE)</formula>
    </cfRule>
    <cfRule type="expression" dxfId="2748" priority="13404">
      <formula>IF(RIGHT(TEXT(AE54,"0.#"),1)=".",TRUE,FALSE)</formula>
    </cfRule>
  </conditionalFormatting>
  <conditionalFormatting sqref="AI54">
    <cfRule type="expression" dxfId="2747" priority="13397">
      <formula>IF(RIGHT(TEXT(AI54,"0.#"),1)=".",FALSE,TRUE)</formula>
    </cfRule>
    <cfRule type="expression" dxfId="2746" priority="13398">
      <formula>IF(RIGHT(TEXT(AI54,"0.#"),1)=".",TRUE,FALSE)</formula>
    </cfRule>
  </conditionalFormatting>
  <conditionalFormatting sqref="AI53">
    <cfRule type="expression" dxfId="2745" priority="13395">
      <formula>IF(RIGHT(TEXT(AI53,"0.#"),1)=".",FALSE,TRUE)</formula>
    </cfRule>
    <cfRule type="expression" dxfId="2744" priority="13396">
      <formula>IF(RIGHT(TEXT(AI53,"0.#"),1)=".",TRUE,FALSE)</formula>
    </cfRule>
  </conditionalFormatting>
  <conditionalFormatting sqref="AM53">
    <cfRule type="expression" dxfId="2743" priority="13393">
      <formula>IF(RIGHT(TEXT(AM53,"0.#"),1)=".",FALSE,TRUE)</formula>
    </cfRule>
    <cfRule type="expression" dxfId="2742" priority="13394">
      <formula>IF(RIGHT(TEXT(AM53,"0.#"),1)=".",TRUE,FALSE)</formula>
    </cfRule>
  </conditionalFormatting>
  <conditionalFormatting sqref="AM54">
    <cfRule type="expression" dxfId="2741" priority="13391">
      <formula>IF(RIGHT(TEXT(AM54,"0.#"),1)=".",FALSE,TRUE)</formula>
    </cfRule>
    <cfRule type="expression" dxfId="2740" priority="13392">
      <formula>IF(RIGHT(TEXT(AM54,"0.#"),1)=".",TRUE,FALSE)</formula>
    </cfRule>
  </conditionalFormatting>
  <conditionalFormatting sqref="AM55">
    <cfRule type="expression" dxfId="2739" priority="13389">
      <formula>IF(RIGHT(TEXT(AM55,"0.#"),1)=".",FALSE,TRUE)</formula>
    </cfRule>
    <cfRule type="expression" dxfId="2738" priority="13390">
      <formula>IF(RIGHT(TEXT(AM55,"0.#"),1)=".",TRUE,FALSE)</formula>
    </cfRule>
  </conditionalFormatting>
  <conditionalFormatting sqref="AE60">
    <cfRule type="expression" dxfId="2737" priority="13375">
      <formula>IF(RIGHT(TEXT(AE60,"0.#"),1)=".",FALSE,TRUE)</formula>
    </cfRule>
    <cfRule type="expression" dxfId="2736" priority="13376">
      <formula>IF(RIGHT(TEXT(AE60,"0.#"),1)=".",TRUE,FALSE)</formula>
    </cfRule>
  </conditionalFormatting>
  <conditionalFormatting sqref="AE61">
    <cfRule type="expression" dxfId="2735" priority="13373">
      <formula>IF(RIGHT(TEXT(AE61,"0.#"),1)=".",FALSE,TRUE)</formula>
    </cfRule>
    <cfRule type="expression" dxfId="2734" priority="13374">
      <formula>IF(RIGHT(TEXT(AE61,"0.#"),1)=".",TRUE,FALSE)</formula>
    </cfRule>
  </conditionalFormatting>
  <conditionalFormatting sqref="AE62">
    <cfRule type="expression" dxfId="2733" priority="13371">
      <formula>IF(RIGHT(TEXT(AE62,"0.#"),1)=".",FALSE,TRUE)</formula>
    </cfRule>
    <cfRule type="expression" dxfId="2732" priority="13372">
      <formula>IF(RIGHT(TEXT(AE62,"0.#"),1)=".",TRUE,FALSE)</formula>
    </cfRule>
  </conditionalFormatting>
  <conditionalFormatting sqref="AI62">
    <cfRule type="expression" dxfId="2731" priority="13369">
      <formula>IF(RIGHT(TEXT(AI62,"0.#"),1)=".",FALSE,TRUE)</formula>
    </cfRule>
    <cfRule type="expression" dxfId="2730" priority="13370">
      <formula>IF(RIGHT(TEXT(AI62,"0.#"),1)=".",TRUE,FALSE)</formula>
    </cfRule>
  </conditionalFormatting>
  <conditionalFormatting sqref="AI61">
    <cfRule type="expression" dxfId="2729" priority="13367">
      <formula>IF(RIGHT(TEXT(AI61,"0.#"),1)=".",FALSE,TRUE)</formula>
    </cfRule>
    <cfRule type="expression" dxfId="2728" priority="13368">
      <formula>IF(RIGHT(TEXT(AI61,"0.#"),1)=".",TRUE,FALSE)</formula>
    </cfRule>
  </conditionalFormatting>
  <conditionalFormatting sqref="AI60">
    <cfRule type="expression" dxfId="2727" priority="13365">
      <formula>IF(RIGHT(TEXT(AI60,"0.#"),1)=".",FALSE,TRUE)</formula>
    </cfRule>
    <cfRule type="expression" dxfId="2726" priority="13366">
      <formula>IF(RIGHT(TEXT(AI60,"0.#"),1)=".",TRUE,FALSE)</formula>
    </cfRule>
  </conditionalFormatting>
  <conditionalFormatting sqref="AM60">
    <cfRule type="expression" dxfId="2725" priority="13363">
      <formula>IF(RIGHT(TEXT(AM60,"0.#"),1)=".",FALSE,TRUE)</formula>
    </cfRule>
    <cfRule type="expression" dxfId="2724" priority="13364">
      <formula>IF(RIGHT(TEXT(AM60,"0.#"),1)=".",TRUE,FALSE)</formula>
    </cfRule>
  </conditionalFormatting>
  <conditionalFormatting sqref="AM61">
    <cfRule type="expression" dxfId="2723" priority="13361">
      <formula>IF(RIGHT(TEXT(AM61,"0.#"),1)=".",FALSE,TRUE)</formula>
    </cfRule>
    <cfRule type="expression" dxfId="2722" priority="13362">
      <formula>IF(RIGHT(TEXT(AM61,"0.#"),1)=".",TRUE,FALSE)</formula>
    </cfRule>
  </conditionalFormatting>
  <conditionalFormatting sqref="AM62">
    <cfRule type="expression" dxfId="2721" priority="13359">
      <formula>IF(RIGHT(TEXT(AM62,"0.#"),1)=".",FALSE,TRUE)</formula>
    </cfRule>
    <cfRule type="expression" dxfId="2720" priority="13360">
      <formula>IF(RIGHT(TEXT(AM62,"0.#"),1)=".",TRUE,FALSE)</formula>
    </cfRule>
  </conditionalFormatting>
  <conditionalFormatting sqref="AE87">
    <cfRule type="expression" dxfId="2719" priority="13345">
      <formula>IF(RIGHT(TEXT(AE87,"0.#"),1)=".",FALSE,TRUE)</formula>
    </cfRule>
    <cfRule type="expression" dxfId="2718" priority="13346">
      <formula>IF(RIGHT(TEXT(AE87,"0.#"),1)=".",TRUE,FALSE)</formula>
    </cfRule>
  </conditionalFormatting>
  <conditionalFormatting sqref="AE88">
    <cfRule type="expression" dxfId="2717" priority="13343">
      <formula>IF(RIGHT(TEXT(AE88,"0.#"),1)=".",FALSE,TRUE)</formula>
    </cfRule>
    <cfRule type="expression" dxfId="2716" priority="13344">
      <formula>IF(RIGHT(TEXT(AE88,"0.#"),1)=".",TRUE,FALSE)</formula>
    </cfRule>
  </conditionalFormatting>
  <conditionalFormatting sqref="AE89">
    <cfRule type="expression" dxfId="2715" priority="13341">
      <formula>IF(RIGHT(TEXT(AE89,"0.#"),1)=".",FALSE,TRUE)</formula>
    </cfRule>
    <cfRule type="expression" dxfId="2714" priority="13342">
      <formula>IF(RIGHT(TEXT(AE89,"0.#"),1)=".",TRUE,FALSE)</formula>
    </cfRule>
  </conditionalFormatting>
  <conditionalFormatting sqref="AI89">
    <cfRule type="expression" dxfId="2713" priority="13339">
      <formula>IF(RIGHT(TEXT(AI89,"0.#"),1)=".",FALSE,TRUE)</formula>
    </cfRule>
    <cfRule type="expression" dxfId="2712" priority="13340">
      <formula>IF(RIGHT(TEXT(AI89,"0.#"),1)=".",TRUE,FALSE)</formula>
    </cfRule>
  </conditionalFormatting>
  <conditionalFormatting sqref="AI88">
    <cfRule type="expression" dxfId="2711" priority="13337">
      <formula>IF(RIGHT(TEXT(AI88,"0.#"),1)=".",FALSE,TRUE)</formula>
    </cfRule>
    <cfRule type="expression" dxfId="2710" priority="13338">
      <formula>IF(RIGHT(TEXT(AI88,"0.#"),1)=".",TRUE,FALSE)</formula>
    </cfRule>
  </conditionalFormatting>
  <conditionalFormatting sqref="AI87">
    <cfRule type="expression" dxfId="2709" priority="13335">
      <formula>IF(RIGHT(TEXT(AI87,"0.#"),1)=".",FALSE,TRUE)</formula>
    </cfRule>
    <cfRule type="expression" dxfId="2708" priority="13336">
      <formula>IF(RIGHT(TEXT(AI87,"0.#"),1)=".",TRUE,FALSE)</formula>
    </cfRule>
  </conditionalFormatting>
  <conditionalFormatting sqref="AM88">
    <cfRule type="expression" dxfId="2707" priority="13331">
      <formula>IF(RIGHT(TEXT(AM88,"0.#"),1)=".",FALSE,TRUE)</formula>
    </cfRule>
    <cfRule type="expression" dxfId="2706" priority="13332">
      <formula>IF(RIGHT(TEXT(AM88,"0.#"),1)=".",TRUE,FALSE)</formula>
    </cfRule>
  </conditionalFormatting>
  <conditionalFormatting sqref="AM89">
    <cfRule type="expression" dxfId="2705" priority="13329">
      <formula>IF(RIGHT(TEXT(AM89,"0.#"),1)=".",FALSE,TRUE)</formula>
    </cfRule>
    <cfRule type="expression" dxfId="2704" priority="13330">
      <formula>IF(RIGHT(TEXT(AM89,"0.#"),1)=".",TRUE,FALSE)</formula>
    </cfRule>
  </conditionalFormatting>
  <conditionalFormatting sqref="AE92">
    <cfRule type="expression" dxfId="2703" priority="13315">
      <formula>IF(RIGHT(TEXT(AE92,"0.#"),1)=".",FALSE,TRUE)</formula>
    </cfRule>
    <cfRule type="expression" dxfId="2702" priority="13316">
      <formula>IF(RIGHT(TEXT(AE92,"0.#"),1)=".",TRUE,FALSE)</formula>
    </cfRule>
  </conditionalFormatting>
  <conditionalFormatting sqref="AE93">
    <cfRule type="expression" dxfId="2701" priority="13313">
      <formula>IF(RIGHT(TEXT(AE93,"0.#"),1)=".",FALSE,TRUE)</formula>
    </cfRule>
    <cfRule type="expression" dxfId="2700" priority="13314">
      <formula>IF(RIGHT(TEXT(AE93,"0.#"),1)=".",TRUE,FALSE)</formula>
    </cfRule>
  </conditionalFormatting>
  <conditionalFormatting sqref="AE94">
    <cfRule type="expression" dxfId="2699" priority="13311">
      <formula>IF(RIGHT(TEXT(AE94,"0.#"),1)=".",FALSE,TRUE)</formula>
    </cfRule>
    <cfRule type="expression" dxfId="2698" priority="13312">
      <formula>IF(RIGHT(TEXT(AE94,"0.#"),1)=".",TRUE,FALSE)</formula>
    </cfRule>
  </conditionalFormatting>
  <conditionalFormatting sqref="AI94">
    <cfRule type="expression" dxfId="2697" priority="13309">
      <formula>IF(RIGHT(TEXT(AI94,"0.#"),1)=".",FALSE,TRUE)</formula>
    </cfRule>
    <cfRule type="expression" dxfId="2696" priority="13310">
      <formula>IF(RIGHT(TEXT(AI94,"0.#"),1)=".",TRUE,FALSE)</formula>
    </cfRule>
  </conditionalFormatting>
  <conditionalFormatting sqref="AI93">
    <cfRule type="expression" dxfId="2695" priority="13307">
      <formula>IF(RIGHT(TEXT(AI93,"0.#"),1)=".",FALSE,TRUE)</formula>
    </cfRule>
    <cfRule type="expression" dxfId="2694" priority="13308">
      <formula>IF(RIGHT(TEXT(AI93,"0.#"),1)=".",TRUE,FALSE)</formula>
    </cfRule>
  </conditionalFormatting>
  <conditionalFormatting sqref="AI92">
    <cfRule type="expression" dxfId="2693" priority="13305">
      <formula>IF(RIGHT(TEXT(AI92,"0.#"),1)=".",FALSE,TRUE)</formula>
    </cfRule>
    <cfRule type="expression" dxfId="2692" priority="13306">
      <formula>IF(RIGHT(TEXT(AI92,"0.#"),1)=".",TRUE,FALSE)</formula>
    </cfRule>
  </conditionalFormatting>
  <conditionalFormatting sqref="AM92">
    <cfRule type="expression" dxfId="2691" priority="13303">
      <formula>IF(RIGHT(TEXT(AM92,"0.#"),1)=".",FALSE,TRUE)</formula>
    </cfRule>
    <cfRule type="expression" dxfId="2690" priority="13304">
      <formula>IF(RIGHT(TEXT(AM92,"0.#"),1)=".",TRUE,FALSE)</formula>
    </cfRule>
  </conditionalFormatting>
  <conditionalFormatting sqref="AM93">
    <cfRule type="expression" dxfId="2689" priority="13301">
      <formula>IF(RIGHT(TEXT(AM93,"0.#"),1)=".",FALSE,TRUE)</formula>
    </cfRule>
    <cfRule type="expression" dxfId="2688" priority="13302">
      <formula>IF(RIGHT(TEXT(AM93,"0.#"),1)=".",TRUE,FALSE)</formula>
    </cfRule>
  </conditionalFormatting>
  <conditionalFormatting sqref="AM94">
    <cfRule type="expression" dxfId="2687" priority="13299">
      <formula>IF(RIGHT(TEXT(AM94,"0.#"),1)=".",FALSE,TRUE)</formula>
    </cfRule>
    <cfRule type="expression" dxfId="2686" priority="13300">
      <formula>IF(RIGHT(TEXT(AM94,"0.#"),1)=".",TRUE,FALSE)</formula>
    </cfRule>
  </conditionalFormatting>
  <conditionalFormatting sqref="AE97">
    <cfRule type="expression" dxfId="2685" priority="13285">
      <formula>IF(RIGHT(TEXT(AE97,"0.#"),1)=".",FALSE,TRUE)</formula>
    </cfRule>
    <cfRule type="expression" dxfId="2684" priority="13286">
      <formula>IF(RIGHT(TEXT(AE97,"0.#"),1)=".",TRUE,FALSE)</formula>
    </cfRule>
  </conditionalFormatting>
  <conditionalFormatting sqref="AE98">
    <cfRule type="expression" dxfId="2683" priority="13283">
      <formula>IF(RIGHT(TEXT(AE98,"0.#"),1)=".",FALSE,TRUE)</formula>
    </cfRule>
    <cfRule type="expression" dxfId="2682" priority="13284">
      <formula>IF(RIGHT(TEXT(AE98,"0.#"),1)=".",TRUE,FALSE)</formula>
    </cfRule>
  </conditionalFormatting>
  <conditionalFormatting sqref="AE99">
    <cfRule type="expression" dxfId="2681" priority="13281">
      <formula>IF(RIGHT(TEXT(AE99,"0.#"),1)=".",FALSE,TRUE)</formula>
    </cfRule>
    <cfRule type="expression" dxfId="2680" priority="13282">
      <formula>IF(RIGHT(TEXT(AE99,"0.#"),1)=".",TRUE,FALSE)</formula>
    </cfRule>
  </conditionalFormatting>
  <conditionalFormatting sqref="AI99">
    <cfRule type="expression" dxfId="2679" priority="13279">
      <formula>IF(RIGHT(TEXT(AI99,"0.#"),1)=".",FALSE,TRUE)</formula>
    </cfRule>
    <cfRule type="expression" dxfId="2678" priority="13280">
      <formula>IF(RIGHT(TEXT(AI99,"0.#"),1)=".",TRUE,FALSE)</formula>
    </cfRule>
  </conditionalFormatting>
  <conditionalFormatting sqref="AI98">
    <cfRule type="expression" dxfId="2677" priority="13277">
      <formula>IF(RIGHT(TEXT(AI98,"0.#"),1)=".",FALSE,TRUE)</formula>
    </cfRule>
    <cfRule type="expression" dxfId="2676" priority="13278">
      <formula>IF(RIGHT(TEXT(AI98,"0.#"),1)=".",TRUE,FALSE)</formula>
    </cfRule>
  </conditionalFormatting>
  <conditionalFormatting sqref="AI97">
    <cfRule type="expression" dxfId="2675" priority="13275">
      <formula>IF(RIGHT(TEXT(AI97,"0.#"),1)=".",FALSE,TRUE)</formula>
    </cfRule>
    <cfRule type="expression" dxfId="2674" priority="13276">
      <formula>IF(RIGHT(TEXT(AI97,"0.#"),1)=".",TRUE,FALSE)</formula>
    </cfRule>
  </conditionalFormatting>
  <conditionalFormatting sqref="AM97">
    <cfRule type="expression" dxfId="2673" priority="13273">
      <formula>IF(RIGHT(TEXT(AM97,"0.#"),1)=".",FALSE,TRUE)</formula>
    </cfRule>
    <cfRule type="expression" dxfId="2672" priority="13274">
      <formula>IF(RIGHT(TEXT(AM97,"0.#"),1)=".",TRUE,FALSE)</formula>
    </cfRule>
  </conditionalFormatting>
  <conditionalFormatting sqref="AM98">
    <cfRule type="expression" dxfId="2671" priority="13271">
      <formula>IF(RIGHT(TEXT(AM98,"0.#"),1)=".",FALSE,TRUE)</formula>
    </cfRule>
    <cfRule type="expression" dxfId="2670" priority="13272">
      <formula>IF(RIGHT(TEXT(AM98,"0.#"),1)=".",TRUE,FALSE)</formula>
    </cfRule>
  </conditionalFormatting>
  <conditionalFormatting sqref="AM99">
    <cfRule type="expression" dxfId="2669" priority="13269">
      <formula>IF(RIGHT(TEXT(AM99,"0.#"),1)=".",FALSE,TRUE)</formula>
    </cfRule>
    <cfRule type="expression" dxfId="2668" priority="13270">
      <formula>IF(RIGHT(TEXT(AM99,"0.#"),1)=".",TRUE,FALSE)</formula>
    </cfRule>
  </conditionalFormatting>
  <conditionalFormatting sqref="AI101">
    <cfRule type="expression" dxfId="2667" priority="13255">
      <formula>IF(RIGHT(TEXT(AI101,"0.#"),1)=".",FALSE,TRUE)</formula>
    </cfRule>
    <cfRule type="expression" dxfId="2666" priority="13256">
      <formula>IF(RIGHT(TEXT(AI101,"0.#"),1)=".",TRUE,FALSE)</formula>
    </cfRule>
  </conditionalFormatting>
  <conditionalFormatting sqref="AM101">
    <cfRule type="expression" dxfId="2665" priority="13253">
      <formula>IF(RIGHT(TEXT(AM101,"0.#"),1)=".",FALSE,TRUE)</formula>
    </cfRule>
    <cfRule type="expression" dxfId="2664" priority="13254">
      <formula>IF(RIGHT(TEXT(AM101,"0.#"),1)=".",TRUE,FALSE)</formula>
    </cfRule>
  </conditionalFormatting>
  <conditionalFormatting sqref="AE102">
    <cfRule type="expression" dxfId="2663" priority="13251">
      <formula>IF(RIGHT(TEXT(AE102,"0.#"),1)=".",FALSE,TRUE)</formula>
    </cfRule>
    <cfRule type="expression" dxfId="2662" priority="13252">
      <formula>IF(RIGHT(TEXT(AE102,"0.#"),1)=".",TRUE,FALSE)</formula>
    </cfRule>
  </conditionalFormatting>
  <conditionalFormatting sqref="AI102">
    <cfRule type="expression" dxfId="2661" priority="13249">
      <formula>IF(RIGHT(TEXT(AI102,"0.#"),1)=".",FALSE,TRUE)</formula>
    </cfRule>
    <cfRule type="expression" dxfId="2660" priority="13250">
      <formula>IF(RIGHT(TEXT(AI102,"0.#"),1)=".",TRUE,FALSE)</formula>
    </cfRule>
  </conditionalFormatting>
  <conditionalFormatting sqref="AM102">
    <cfRule type="expression" dxfId="2659" priority="13247">
      <formula>IF(RIGHT(TEXT(AM102,"0.#"),1)=".",FALSE,TRUE)</formula>
    </cfRule>
    <cfRule type="expression" dxfId="2658" priority="13248">
      <formula>IF(RIGHT(TEXT(AM102,"0.#"),1)=".",TRUE,FALSE)</formula>
    </cfRule>
  </conditionalFormatting>
  <conditionalFormatting sqref="AQ102">
    <cfRule type="expression" dxfId="2657" priority="13245">
      <formula>IF(RIGHT(TEXT(AQ102,"0.#"),1)=".",FALSE,TRUE)</formula>
    </cfRule>
    <cfRule type="expression" dxfId="2656" priority="13246">
      <formula>IF(RIGHT(TEXT(AQ102,"0.#"),1)=".",TRUE,FALSE)</formula>
    </cfRule>
  </conditionalFormatting>
  <conditionalFormatting sqref="AE104">
    <cfRule type="expression" dxfId="2655" priority="13243">
      <formula>IF(RIGHT(TEXT(AE104,"0.#"),1)=".",FALSE,TRUE)</formula>
    </cfRule>
    <cfRule type="expression" dxfId="2654" priority="13244">
      <formula>IF(RIGHT(TEXT(AE104,"0.#"),1)=".",TRUE,FALSE)</formula>
    </cfRule>
  </conditionalFormatting>
  <conditionalFormatting sqref="AI104">
    <cfRule type="expression" dxfId="2653" priority="13241">
      <formula>IF(RIGHT(TEXT(AI104,"0.#"),1)=".",FALSE,TRUE)</formula>
    </cfRule>
    <cfRule type="expression" dxfId="2652" priority="13242">
      <formula>IF(RIGHT(TEXT(AI104,"0.#"),1)=".",TRUE,FALSE)</formula>
    </cfRule>
  </conditionalFormatting>
  <conditionalFormatting sqref="AM104">
    <cfRule type="expression" dxfId="2651" priority="13239">
      <formula>IF(RIGHT(TEXT(AM104,"0.#"),1)=".",FALSE,TRUE)</formula>
    </cfRule>
    <cfRule type="expression" dxfId="2650" priority="13240">
      <formula>IF(RIGHT(TEXT(AM104,"0.#"),1)=".",TRUE,FALSE)</formula>
    </cfRule>
  </conditionalFormatting>
  <conditionalFormatting sqref="AE105">
    <cfRule type="expression" dxfId="2649" priority="13237">
      <formula>IF(RIGHT(TEXT(AE105,"0.#"),1)=".",FALSE,TRUE)</formula>
    </cfRule>
    <cfRule type="expression" dxfId="2648" priority="13238">
      <formula>IF(RIGHT(TEXT(AE105,"0.#"),1)=".",TRUE,FALSE)</formula>
    </cfRule>
  </conditionalFormatting>
  <conditionalFormatting sqref="AI105">
    <cfRule type="expression" dxfId="2647" priority="13235">
      <formula>IF(RIGHT(TEXT(AI105,"0.#"),1)=".",FALSE,TRUE)</formula>
    </cfRule>
    <cfRule type="expression" dxfId="2646" priority="13236">
      <formula>IF(RIGHT(TEXT(AI105,"0.#"),1)=".",TRUE,FALSE)</formula>
    </cfRule>
  </conditionalFormatting>
  <conditionalFormatting sqref="AM105">
    <cfRule type="expression" dxfId="2645" priority="13233">
      <formula>IF(RIGHT(TEXT(AM105,"0.#"),1)=".",FALSE,TRUE)</formula>
    </cfRule>
    <cfRule type="expression" dxfId="2644" priority="13234">
      <formula>IF(RIGHT(TEXT(AM105,"0.#"),1)=".",TRUE,FALSE)</formula>
    </cfRule>
  </conditionalFormatting>
  <conditionalFormatting sqref="AE107">
    <cfRule type="expression" dxfId="2643" priority="13229">
      <formula>IF(RIGHT(TEXT(AE107,"0.#"),1)=".",FALSE,TRUE)</formula>
    </cfRule>
    <cfRule type="expression" dxfId="2642" priority="13230">
      <formula>IF(RIGHT(TEXT(AE107,"0.#"),1)=".",TRUE,FALSE)</formula>
    </cfRule>
  </conditionalFormatting>
  <conditionalFormatting sqref="AI107">
    <cfRule type="expression" dxfId="2641" priority="13227">
      <formula>IF(RIGHT(TEXT(AI107,"0.#"),1)=".",FALSE,TRUE)</formula>
    </cfRule>
    <cfRule type="expression" dxfId="2640" priority="13228">
      <formula>IF(RIGHT(TEXT(AI107,"0.#"),1)=".",TRUE,FALSE)</formula>
    </cfRule>
  </conditionalFormatting>
  <conditionalFormatting sqref="AM107">
    <cfRule type="expression" dxfId="2639" priority="13225">
      <formula>IF(RIGHT(TEXT(AM107,"0.#"),1)=".",FALSE,TRUE)</formula>
    </cfRule>
    <cfRule type="expression" dxfId="2638" priority="13226">
      <formula>IF(RIGHT(TEXT(AM107,"0.#"),1)=".",TRUE,FALSE)</formula>
    </cfRule>
  </conditionalFormatting>
  <conditionalFormatting sqref="AE108">
    <cfRule type="expression" dxfId="2637" priority="13223">
      <formula>IF(RIGHT(TEXT(AE108,"0.#"),1)=".",FALSE,TRUE)</formula>
    </cfRule>
    <cfRule type="expression" dxfId="2636" priority="13224">
      <formula>IF(RIGHT(TEXT(AE108,"0.#"),1)=".",TRUE,FALSE)</formula>
    </cfRule>
  </conditionalFormatting>
  <conditionalFormatting sqref="AI108">
    <cfRule type="expression" dxfId="2635" priority="13221">
      <formula>IF(RIGHT(TEXT(AI108,"0.#"),1)=".",FALSE,TRUE)</formula>
    </cfRule>
    <cfRule type="expression" dxfId="2634" priority="13222">
      <formula>IF(RIGHT(TEXT(AI108,"0.#"),1)=".",TRUE,FALSE)</formula>
    </cfRule>
  </conditionalFormatting>
  <conditionalFormatting sqref="AM108">
    <cfRule type="expression" dxfId="2633" priority="13219">
      <formula>IF(RIGHT(TEXT(AM108,"0.#"),1)=".",FALSE,TRUE)</formula>
    </cfRule>
    <cfRule type="expression" dxfId="2632" priority="13220">
      <formula>IF(RIGHT(TEXT(AM108,"0.#"),1)=".",TRUE,FALSE)</formula>
    </cfRule>
  </conditionalFormatting>
  <conditionalFormatting sqref="AE110">
    <cfRule type="expression" dxfId="2631" priority="13215">
      <formula>IF(RIGHT(TEXT(AE110,"0.#"),1)=".",FALSE,TRUE)</formula>
    </cfRule>
    <cfRule type="expression" dxfId="2630" priority="13216">
      <formula>IF(RIGHT(TEXT(AE110,"0.#"),1)=".",TRUE,FALSE)</formula>
    </cfRule>
  </conditionalFormatting>
  <conditionalFormatting sqref="AI110">
    <cfRule type="expression" dxfId="2629" priority="13213">
      <formula>IF(RIGHT(TEXT(AI110,"0.#"),1)=".",FALSE,TRUE)</formula>
    </cfRule>
    <cfRule type="expression" dxfId="2628" priority="13214">
      <formula>IF(RIGHT(TEXT(AI110,"0.#"),1)=".",TRUE,FALSE)</formula>
    </cfRule>
  </conditionalFormatting>
  <conditionalFormatting sqref="AM110">
    <cfRule type="expression" dxfId="2627" priority="13211">
      <formula>IF(RIGHT(TEXT(AM110,"0.#"),1)=".",FALSE,TRUE)</formula>
    </cfRule>
    <cfRule type="expression" dxfId="2626" priority="13212">
      <formula>IF(RIGHT(TEXT(AM110,"0.#"),1)=".",TRUE,FALSE)</formula>
    </cfRule>
  </conditionalFormatting>
  <conditionalFormatting sqref="AE111">
    <cfRule type="expression" dxfId="2625" priority="13209">
      <formula>IF(RIGHT(TEXT(AE111,"0.#"),1)=".",FALSE,TRUE)</formula>
    </cfRule>
    <cfRule type="expression" dxfId="2624" priority="13210">
      <formula>IF(RIGHT(TEXT(AE111,"0.#"),1)=".",TRUE,FALSE)</formula>
    </cfRule>
  </conditionalFormatting>
  <conditionalFormatting sqref="AI111">
    <cfRule type="expression" dxfId="2623" priority="13207">
      <formula>IF(RIGHT(TEXT(AI111,"0.#"),1)=".",FALSE,TRUE)</formula>
    </cfRule>
    <cfRule type="expression" dxfId="2622" priority="13208">
      <formula>IF(RIGHT(TEXT(AI111,"0.#"),1)=".",TRUE,FALSE)</formula>
    </cfRule>
  </conditionalFormatting>
  <conditionalFormatting sqref="AM111">
    <cfRule type="expression" dxfId="2621" priority="13205">
      <formula>IF(RIGHT(TEXT(AM111,"0.#"),1)=".",FALSE,TRUE)</formula>
    </cfRule>
    <cfRule type="expression" dxfId="2620" priority="13206">
      <formula>IF(RIGHT(TEXT(AM111,"0.#"),1)=".",TRUE,FALSE)</formula>
    </cfRule>
  </conditionalFormatting>
  <conditionalFormatting sqref="AE113">
    <cfRule type="expression" dxfId="2619" priority="13201">
      <formula>IF(RIGHT(TEXT(AE113,"0.#"),1)=".",FALSE,TRUE)</formula>
    </cfRule>
    <cfRule type="expression" dxfId="2618" priority="13202">
      <formula>IF(RIGHT(TEXT(AE113,"0.#"),1)=".",TRUE,FALSE)</formula>
    </cfRule>
  </conditionalFormatting>
  <conditionalFormatting sqref="AI113">
    <cfRule type="expression" dxfId="2617" priority="13199">
      <formula>IF(RIGHT(TEXT(AI113,"0.#"),1)=".",FALSE,TRUE)</formula>
    </cfRule>
    <cfRule type="expression" dxfId="2616" priority="13200">
      <formula>IF(RIGHT(TEXT(AI113,"0.#"),1)=".",TRUE,FALSE)</formula>
    </cfRule>
  </conditionalFormatting>
  <conditionalFormatting sqref="AM113">
    <cfRule type="expression" dxfId="2615" priority="13197">
      <formula>IF(RIGHT(TEXT(AM113,"0.#"),1)=".",FALSE,TRUE)</formula>
    </cfRule>
    <cfRule type="expression" dxfId="2614" priority="13198">
      <formula>IF(RIGHT(TEXT(AM113,"0.#"),1)=".",TRUE,FALSE)</formula>
    </cfRule>
  </conditionalFormatting>
  <conditionalFormatting sqref="AE114">
    <cfRule type="expression" dxfId="2613" priority="13195">
      <formula>IF(RIGHT(TEXT(AE114,"0.#"),1)=".",FALSE,TRUE)</formula>
    </cfRule>
    <cfRule type="expression" dxfId="2612" priority="13196">
      <formula>IF(RIGHT(TEXT(AE114,"0.#"),1)=".",TRUE,FALSE)</formula>
    </cfRule>
  </conditionalFormatting>
  <conditionalFormatting sqref="AI114">
    <cfRule type="expression" dxfId="2611" priority="13193">
      <formula>IF(RIGHT(TEXT(AI114,"0.#"),1)=".",FALSE,TRUE)</formula>
    </cfRule>
    <cfRule type="expression" dxfId="2610" priority="13194">
      <formula>IF(RIGHT(TEXT(AI114,"0.#"),1)=".",TRUE,FALSE)</formula>
    </cfRule>
  </conditionalFormatting>
  <conditionalFormatting sqref="AM114">
    <cfRule type="expression" dxfId="2609" priority="13191">
      <formula>IF(RIGHT(TEXT(AM114,"0.#"),1)=".",FALSE,TRUE)</formula>
    </cfRule>
    <cfRule type="expression" dxfId="2608" priority="13192">
      <formula>IF(RIGHT(TEXT(AM114,"0.#"),1)=".",TRUE,FALSE)</formula>
    </cfRule>
  </conditionalFormatting>
  <conditionalFormatting sqref="AE116 AQ116">
    <cfRule type="expression" dxfId="2607" priority="13187">
      <formula>IF(RIGHT(TEXT(AE116,"0.#"),1)=".",FALSE,TRUE)</formula>
    </cfRule>
    <cfRule type="expression" dxfId="2606" priority="13188">
      <formula>IF(RIGHT(TEXT(AE116,"0.#"),1)=".",TRUE,FALSE)</formula>
    </cfRule>
  </conditionalFormatting>
  <conditionalFormatting sqref="AI116">
    <cfRule type="expression" dxfId="2605" priority="13185">
      <formula>IF(RIGHT(TEXT(AI116,"0.#"),1)=".",FALSE,TRUE)</formula>
    </cfRule>
    <cfRule type="expression" dxfId="2604" priority="13186">
      <formula>IF(RIGHT(TEXT(AI116,"0.#"),1)=".",TRUE,FALSE)</formula>
    </cfRule>
  </conditionalFormatting>
  <conditionalFormatting sqref="AM116">
    <cfRule type="expression" dxfId="2603" priority="13183">
      <formula>IF(RIGHT(TEXT(AM116,"0.#"),1)=".",FALSE,TRUE)</formula>
    </cfRule>
    <cfRule type="expression" dxfId="2602" priority="13184">
      <formula>IF(RIGHT(TEXT(AM116,"0.#"),1)=".",TRUE,FALSE)</formula>
    </cfRule>
  </conditionalFormatting>
  <conditionalFormatting sqref="AE117 AM117">
    <cfRule type="expression" dxfId="2601" priority="13181">
      <formula>IF(RIGHT(TEXT(AE117,"0.#"),1)=".",FALSE,TRUE)</formula>
    </cfRule>
    <cfRule type="expression" dxfId="2600" priority="13182">
      <formula>IF(RIGHT(TEXT(AE117,"0.#"),1)=".",TRUE,FALSE)</formula>
    </cfRule>
  </conditionalFormatting>
  <conditionalFormatting sqref="AI117">
    <cfRule type="expression" dxfId="2599" priority="13179">
      <formula>IF(RIGHT(TEXT(AI117,"0.#"),1)=".",FALSE,TRUE)</formula>
    </cfRule>
    <cfRule type="expression" dxfId="2598" priority="13180">
      <formula>IF(RIGHT(TEXT(AI117,"0.#"),1)=".",TRUE,FALSE)</formula>
    </cfRule>
  </conditionalFormatting>
  <conditionalFormatting sqref="AQ117">
    <cfRule type="expression" dxfId="2597" priority="13175">
      <formula>IF(RIGHT(TEXT(AQ117,"0.#"),1)=".",FALSE,TRUE)</formula>
    </cfRule>
    <cfRule type="expression" dxfId="2596" priority="13176">
      <formula>IF(RIGHT(TEXT(AQ117,"0.#"),1)=".",TRUE,FALSE)</formula>
    </cfRule>
  </conditionalFormatting>
  <conditionalFormatting sqref="AE119 AQ119">
    <cfRule type="expression" dxfId="2595" priority="13173">
      <formula>IF(RIGHT(TEXT(AE119,"0.#"),1)=".",FALSE,TRUE)</formula>
    </cfRule>
    <cfRule type="expression" dxfId="2594" priority="13174">
      <formula>IF(RIGHT(TEXT(AE119,"0.#"),1)=".",TRUE,FALSE)</formula>
    </cfRule>
  </conditionalFormatting>
  <conditionalFormatting sqref="AI119">
    <cfRule type="expression" dxfId="2593" priority="13171">
      <formula>IF(RIGHT(TEXT(AI119,"0.#"),1)=".",FALSE,TRUE)</formula>
    </cfRule>
    <cfRule type="expression" dxfId="2592" priority="13172">
      <formula>IF(RIGHT(TEXT(AI119,"0.#"),1)=".",TRUE,FALSE)</formula>
    </cfRule>
  </conditionalFormatting>
  <conditionalFormatting sqref="AM119">
    <cfRule type="expression" dxfId="2591" priority="13169">
      <formula>IF(RIGHT(TEXT(AM119,"0.#"),1)=".",FALSE,TRUE)</formula>
    </cfRule>
    <cfRule type="expression" dxfId="2590" priority="13170">
      <formula>IF(RIGHT(TEXT(AM119,"0.#"),1)=".",TRUE,FALSE)</formula>
    </cfRule>
  </conditionalFormatting>
  <conditionalFormatting sqref="AQ120">
    <cfRule type="expression" dxfId="2589" priority="13161">
      <formula>IF(RIGHT(TEXT(AQ120,"0.#"),1)=".",FALSE,TRUE)</formula>
    </cfRule>
    <cfRule type="expression" dxfId="2588" priority="13162">
      <formula>IF(RIGHT(TEXT(AQ120,"0.#"),1)=".",TRUE,FALSE)</formula>
    </cfRule>
  </conditionalFormatting>
  <conditionalFormatting sqref="AE122 AQ122">
    <cfRule type="expression" dxfId="2587" priority="13159">
      <formula>IF(RIGHT(TEXT(AE122,"0.#"),1)=".",FALSE,TRUE)</formula>
    </cfRule>
    <cfRule type="expression" dxfId="2586" priority="13160">
      <formula>IF(RIGHT(TEXT(AE122,"0.#"),1)=".",TRUE,FALSE)</formula>
    </cfRule>
  </conditionalFormatting>
  <conditionalFormatting sqref="AM122">
    <cfRule type="expression" dxfId="2585" priority="13155">
      <formula>IF(RIGHT(TEXT(AM122,"0.#"),1)=".",FALSE,TRUE)</formula>
    </cfRule>
    <cfRule type="expression" dxfId="2584" priority="13156">
      <formula>IF(RIGHT(TEXT(AM122,"0.#"),1)=".",TRUE,FALSE)</formula>
    </cfRule>
  </conditionalFormatting>
  <conditionalFormatting sqref="AQ123">
    <cfRule type="expression" dxfId="2583" priority="13147">
      <formula>IF(RIGHT(TEXT(AQ123,"0.#"),1)=".",FALSE,TRUE)</formula>
    </cfRule>
    <cfRule type="expression" dxfId="2582" priority="13148">
      <formula>IF(RIGHT(TEXT(AQ123,"0.#"),1)=".",TRUE,FALSE)</formula>
    </cfRule>
  </conditionalFormatting>
  <conditionalFormatting sqref="AE125 AQ125">
    <cfRule type="expression" dxfId="2581" priority="13145">
      <formula>IF(RIGHT(TEXT(AE125,"0.#"),1)=".",FALSE,TRUE)</formula>
    </cfRule>
    <cfRule type="expression" dxfId="2580" priority="13146">
      <formula>IF(RIGHT(TEXT(AE125,"0.#"),1)=".",TRUE,FALSE)</formula>
    </cfRule>
  </conditionalFormatting>
  <conditionalFormatting sqref="AI125">
    <cfRule type="expression" dxfId="2579" priority="13143">
      <formula>IF(RIGHT(TEXT(AI125,"0.#"),1)=".",FALSE,TRUE)</formula>
    </cfRule>
    <cfRule type="expression" dxfId="2578" priority="13144">
      <formula>IF(RIGHT(TEXT(AI125,"0.#"),1)=".",TRUE,FALSE)</formula>
    </cfRule>
  </conditionalFormatting>
  <conditionalFormatting sqref="AM125">
    <cfRule type="expression" dxfId="2577" priority="13141">
      <formula>IF(RIGHT(TEXT(AM125,"0.#"),1)=".",FALSE,TRUE)</formula>
    </cfRule>
    <cfRule type="expression" dxfId="2576" priority="13142">
      <formula>IF(RIGHT(TEXT(AM125,"0.#"),1)=".",TRUE,FALSE)</formula>
    </cfRule>
  </conditionalFormatting>
  <conditionalFormatting sqref="AQ126">
    <cfRule type="expression" dxfId="2575" priority="13133">
      <formula>IF(RIGHT(TEXT(AQ126,"0.#"),1)=".",FALSE,TRUE)</formula>
    </cfRule>
    <cfRule type="expression" dxfId="2574" priority="13134">
      <formula>IF(RIGHT(TEXT(AQ126,"0.#"),1)=".",TRUE,FALSE)</formula>
    </cfRule>
  </conditionalFormatting>
  <conditionalFormatting sqref="AE128 AQ128">
    <cfRule type="expression" dxfId="2573" priority="13131">
      <formula>IF(RIGHT(TEXT(AE128,"0.#"),1)=".",FALSE,TRUE)</formula>
    </cfRule>
    <cfRule type="expression" dxfId="2572" priority="13132">
      <formula>IF(RIGHT(TEXT(AE128,"0.#"),1)=".",TRUE,FALSE)</formula>
    </cfRule>
  </conditionalFormatting>
  <conditionalFormatting sqref="AI128">
    <cfRule type="expression" dxfId="2571" priority="13129">
      <formula>IF(RIGHT(TEXT(AI128,"0.#"),1)=".",FALSE,TRUE)</formula>
    </cfRule>
    <cfRule type="expression" dxfId="2570" priority="13130">
      <formula>IF(RIGHT(TEXT(AI128,"0.#"),1)=".",TRUE,FALSE)</formula>
    </cfRule>
  </conditionalFormatting>
  <conditionalFormatting sqref="AM128">
    <cfRule type="expression" dxfId="2569" priority="13127">
      <formula>IF(RIGHT(TEXT(AM128,"0.#"),1)=".",FALSE,TRUE)</formula>
    </cfRule>
    <cfRule type="expression" dxfId="2568" priority="13128">
      <formula>IF(RIGHT(TEXT(AM128,"0.#"),1)=".",TRUE,FALSE)</formula>
    </cfRule>
  </conditionalFormatting>
  <conditionalFormatting sqref="AQ129">
    <cfRule type="expression" dxfId="2567" priority="13119">
      <formula>IF(RIGHT(TEXT(AQ129,"0.#"),1)=".",FALSE,TRUE)</formula>
    </cfRule>
    <cfRule type="expression" dxfId="2566" priority="13120">
      <formula>IF(RIGHT(TEXT(AQ129,"0.#"),1)=".",TRUE,FALSE)</formula>
    </cfRule>
  </conditionalFormatting>
  <conditionalFormatting sqref="AE75">
    <cfRule type="expression" dxfId="2565" priority="13117">
      <formula>IF(RIGHT(TEXT(AE75,"0.#"),1)=".",FALSE,TRUE)</formula>
    </cfRule>
    <cfRule type="expression" dxfId="2564" priority="13118">
      <formula>IF(RIGHT(TEXT(AE75,"0.#"),1)=".",TRUE,FALSE)</formula>
    </cfRule>
  </conditionalFormatting>
  <conditionalFormatting sqref="AE76">
    <cfRule type="expression" dxfId="2563" priority="13115">
      <formula>IF(RIGHT(TEXT(AE76,"0.#"),1)=".",FALSE,TRUE)</formula>
    </cfRule>
    <cfRule type="expression" dxfId="2562" priority="13116">
      <formula>IF(RIGHT(TEXT(AE76,"0.#"),1)=".",TRUE,FALSE)</formula>
    </cfRule>
  </conditionalFormatting>
  <conditionalFormatting sqref="AE77">
    <cfRule type="expression" dxfId="2561" priority="13113">
      <formula>IF(RIGHT(TEXT(AE77,"0.#"),1)=".",FALSE,TRUE)</formula>
    </cfRule>
    <cfRule type="expression" dxfId="2560" priority="13114">
      <formula>IF(RIGHT(TEXT(AE77,"0.#"),1)=".",TRUE,FALSE)</formula>
    </cfRule>
  </conditionalFormatting>
  <conditionalFormatting sqref="AI77">
    <cfRule type="expression" dxfId="2559" priority="13111">
      <formula>IF(RIGHT(TEXT(AI77,"0.#"),1)=".",FALSE,TRUE)</formula>
    </cfRule>
    <cfRule type="expression" dxfId="2558" priority="13112">
      <formula>IF(RIGHT(TEXT(AI77,"0.#"),1)=".",TRUE,FALSE)</formula>
    </cfRule>
  </conditionalFormatting>
  <conditionalFormatting sqref="AI76">
    <cfRule type="expression" dxfId="2557" priority="13109">
      <formula>IF(RIGHT(TEXT(AI76,"0.#"),1)=".",FALSE,TRUE)</formula>
    </cfRule>
    <cfRule type="expression" dxfId="2556" priority="13110">
      <formula>IF(RIGHT(TEXT(AI76,"0.#"),1)=".",TRUE,FALSE)</formula>
    </cfRule>
  </conditionalFormatting>
  <conditionalFormatting sqref="AI75">
    <cfRule type="expression" dxfId="2555" priority="13107">
      <formula>IF(RIGHT(TEXT(AI75,"0.#"),1)=".",FALSE,TRUE)</formula>
    </cfRule>
    <cfRule type="expression" dxfId="2554" priority="13108">
      <formula>IF(RIGHT(TEXT(AI75,"0.#"),1)=".",TRUE,FALSE)</formula>
    </cfRule>
  </conditionalFormatting>
  <conditionalFormatting sqref="AM75">
    <cfRule type="expression" dxfId="2553" priority="13105">
      <formula>IF(RIGHT(TEXT(AM75,"0.#"),1)=".",FALSE,TRUE)</formula>
    </cfRule>
    <cfRule type="expression" dxfId="2552" priority="13106">
      <formula>IF(RIGHT(TEXT(AM75,"0.#"),1)=".",TRUE,FALSE)</formula>
    </cfRule>
  </conditionalFormatting>
  <conditionalFormatting sqref="AM76">
    <cfRule type="expression" dxfId="2551" priority="13103">
      <formula>IF(RIGHT(TEXT(AM76,"0.#"),1)=".",FALSE,TRUE)</formula>
    </cfRule>
    <cfRule type="expression" dxfId="2550" priority="13104">
      <formula>IF(RIGHT(TEXT(AM76,"0.#"),1)=".",TRUE,FALSE)</formula>
    </cfRule>
  </conditionalFormatting>
  <conditionalFormatting sqref="AM77">
    <cfRule type="expression" dxfId="2549" priority="13101">
      <formula>IF(RIGHT(TEXT(AM77,"0.#"),1)=".",FALSE,TRUE)</formula>
    </cfRule>
    <cfRule type="expression" dxfId="2548" priority="13102">
      <formula>IF(RIGHT(TEXT(AM77,"0.#"),1)=".",TRUE,FALSE)</formula>
    </cfRule>
  </conditionalFormatting>
  <conditionalFormatting sqref="AE134:AE135 AI134:AI135 AM134:AM135 AQ134:AQ135 AU134:AU135">
    <cfRule type="expression" dxfId="2547" priority="13087">
      <formula>IF(RIGHT(TEXT(AE134,"0.#"),1)=".",FALSE,TRUE)</formula>
    </cfRule>
    <cfRule type="expression" dxfId="2546" priority="13088">
      <formula>IF(RIGHT(TEXT(AE134,"0.#"),1)=".",TRUE,FALSE)</formula>
    </cfRule>
  </conditionalFormatting>
  <conditionalFormatting sqref="AE433">
    <cfRule type="expression" dxfId="2545" priority="13057">
      <formula>IF(RIGHT(TEXT(AE433,"0.#"),1)=".",FALSE,TRUE)</formula>
    </cfRule>
    <cfRule type="expression" dxfId="2544" priority="13058">
      <formula>IF(RIGHT(TEXT(AE433,"0.#"),1)=".",TRUE,FALSE)</formula>
    </cfRule>
  </conditionalFormatting>
  <conditionalFormatting sqref="AM435">
    <cfRule type="expression" dxfId="2543" priority="13041">
      <formula>IF(RIGHT(TEXT(AM435,"0.#"),1)=".",FALSE,TRUE)</formula>
    </cfRule>
    <cfRule type="expression" dxfId="2542" priority="13042">
      <formula>IF(RIGHT(TEXT(AM435,"0.#"),1)=".",TRUE,FALSE)</formula>
    </cfRule>
  </conditionalFormatting>
  <conditionalFormatting sqref="AE434">
    <cfRule type="expression" dxfId="2541" priority="13055">
      <formula>IF(RIGHT(TEXT(AE434,"0.#"),1)=".",FALSE,TRUE)</formula>
    </cfRule>
    <cfRule type="expression" dxfId="2540" priority="13056">
      <formula>IF(RIGHT(TEXT(AE434,"0.#"),1)=".",TRUE,FALSE)</formula>
    </cfRule>
  </conditionalFormatting>
  <conditionalFormatting sqref="AE435">
    <cfRule type="expression" dxfId="2539" priority="13053">
      <formula>IF(RIGHT(TEXT(AE435,"0.#"),1)=".",FALSE,TRUE)</formula>
    </cfRule>
    <cfRule type="expression" dxfId="2538" priority="13054">
      <formula>IF(RIGHT(TEXT(AE435,"0.#"),1)=".",TRUE,FALSE)</formula>
    </cfRule>
  </conditionalFormatting>
  <conditionalFormatting sqref="AM433">
    <cfRule type="expression" dxfId="2537" priority="13045">
      <formula>IF(RIGHT(TEXT(AM433,"0.#"),1)=".",FALSE,TRUE)</formula>
    </cfRule>
    <cfRule type="expression" dxfId="2536" priority="13046">
      <formula>IF(RIGHT(TEXT(AM433,"0.#"),1)=".",TRUE,FALSE)</formula>
    </cfRule>
  </conditionalFormatting>
  <conditionalFormatting sqref="AM434">
    <cfRule type="expression" dxfId="2535" priority="13043">
      <formula>IF(RIGHT(TEXT(AM434,"0.#"),1)=".",FALSE,TRUE)</formula>
    </cfRule>
    <cfRule type="expression" dxfId="2534" priority="13044">
      <formula>IF(RIGHT(TEXT(AM434,"0.#"),1)=".",TRUE,FALSE)</formula>
    </cfRule>
  </conditionalFormatting>
  <conditionalFormatting sqref="AU433">
    <cfRule type="expression" dxfId="2533" priority="13033">
      <formula>IF(RIGHT(TEXT(AU433,"0.#"),1)=".",FALSE,TRUE)</formula>
    </cfRule>
    <cfRule type="expression" dxfId="2532" priority="13034">
      <formula>IF(RIGHT(TEXT(AU433,"0.#"),1)=".",TRUE,FALSE)</formula>
    </cfRule>
  </conditionalFormatting>
  <conditionalFormatting sqref="AU434">
    <cfRule type="expression" dxfId="2531" priority="13031">
      <formula>IF(RIGHT(TEXT(AU434,"0.#"),1)=".",FALSE,TRUE)</formula>
    </cfRule>
    <cfRule type="expression" dxfId="2530" priority="13032">
      <formula>IF(RIGHT(TEXT(AU434,"0.#"),1)=".",TRUE,FALSE)</formula>
    </cfRule>
  </conditionalFormatting>
  <conditionalFormatting sqref="AU435">
    <cfRule type="expression" dxfId="2529" priority="13029">
      <formula>IF(RIGHT(TEXT(AU435,"0.#"),1)=".",FALSE,TRUE)</formula>
    </cfRule>
    <cfRule type="expression" dxfId="2528" priority="13030">
      <formula>IF(RIGHT(TEXT(AU435,"0.#"),1)=".",TRUE,FALSE)</formula>
    </cfRule>
  </conditionalFormatting>
  <conditionalFormatting sqref="AI435">
    <cfRule type="expression" dxfId="2527" priority="12963">
      <formula>IF(RIGHT(TEXT(AI435,"0.#"),1)=".",FALSE,TRUE)</formula>
    </cfRule>
    <cfRule type="expression" dxfId="2526" priority="12964">
      <formula>IF(RIGHT(TEXT(AI435,"0.#"),1)=".",TRUE,FALSE)</formula>
    </cfRule>
  </conditionalFormatting>
  <conditionalFormatting sqref="AI433">
    <cfRule type="expression" dxfId="2525" priority="12967">
      <formula>IF(RIGHT(TEXT(AI433,"0.#"),1)=".",FALSE,TRUE)</formula>
    </cfRule>
    <cfRule type="expression" dxfId="2524" priority="12968">
      <formula>IF(RIGHT(TEXT(AI433,"0.#"),1)=".",TRUE,FALSE)</formula>
    </cfRule>
  </conditionalFormatting>
  <conditionalFormatting sqref="AI434">
    <cfRule type="expression" dxfId="2523" priority="12965">
      <formula>IF(RIGHT(TEXT(AI434,"0.#"),1)=".",FALSE,TRUE)</formula>
    </cfRule>
    <cfRule type="expression" dxfId="2522" priority="12966">
      <formula>IF(RIGHT(TEXT(AI434,"0.#"),1)=".",TRUE,FALSE)</formula>
    </cfRule>
  </conditionalFormatting>
  <conditionalFormatting sqref="AQ434">
    <cfRule type="expression" dxfId="2521" priority="12949">
      <formula>IF(RIGHT(TEXT(AQ434,"0.#"),1)=".",FALSE,TRUE)</formula>
    </cfRule>
    <cfRule type="expression" dxfId="2520" priority="12950">
      <formula>IF(RIGHT(TEXT(AQ434,"0.#"),1)=".",TRUE,FALSE)</formula>
    </cfRule>
  </conditionalFormatting>
  <conditionalFormatting sqref="AQ435">
    <cfRule type="expression" dxfId="2519" priority="12935">
      <formula>IF(RIGHT(TEXT(AQ435,"0.#"),1)=".",FALSE,TRUE)</formula>
    </cfRule>
    <cfRule type="expression" dxfId="2518" priority="12936">
      <formula>IF(RIGHT(TEXT(AQ435,"0.#"),1)=".",TRUE,FALSE)</formula>
    </cfRule>
  </conditionalFormatting>
  <conditionalFormatting sqref="AQ433">
    <cfRule type="expression" dxfId="2517" priority="12933">
      <formula>IF(RIGHT(TEXT(AQ433,"0.#"),1)=".",FALSE,TRUE)</formula>
    </cfRule>
    <cfRule type="expression" dxfId="2516" priority="12934">
      <formula>IF(RIGHT(TEXT(AQ433,"0.#"),1)=".",TRUE,FALSE)</formula>
    </cfRule>
  </conditionalFormatting>
  <conditionalFormatting sqref="AL847:AO866">
    <cfRule type="expression" dxfId="2515" priority="6657">
      <formula>IF(AND(AL847&gt;=0, RIGHT(TEXT(AL847,"0.#"),1)&lt;&gt;"."),TRUE,FALSE)</formula>
    </cfRule>
    <cfRule type="expression" dxfId="2514" priority="6658">
      <formula>IF(AND(AL847&gt;=0, RIGHT(TEXT(AL847,"0.#"),1)="."),TRUE,FALSE)</formula>
    </cfRule>
    <cfRule type="expression" dxfId="2513" priority="6659">
      <formula>IF(AND(AL847&lt;0, RIGHT(TEXT(AL847,"0.#"),1)&lt;&gt;"."),TRUE,FALSE)</formula>
    </cfRule>
    <cfRule type="expression" dxfId="2512" priority="6660">
      <formula>IF(AND(AL847&lt;0, RIGHT(TEXT(AL847,"0.#"),1)="."),TRUE,FALSE)</formula>
    </cfRule>
  </conditionalFormatting>
  <conditionalFormatting sqref="AQ53:AQ55">
    <cfRule type="expression" dxfId="2511" priority="4679">
      <formula>IF(RIGHT(TEXT(AQ53,"0.#"),1)=".",FALSE,TRUE)</formula>
    </cfRule>
    <cfRule type="expression" dxfId="2510" priority="4680">
      <formula>IF(RIGHT(TEXT(AQ53,"0.#"),1)=".",TRUE,FALSE)</formula>
    </cfRule>
  </conditionalFormatting>
  <conditionalFormatting sqref="AU53:AU55">
    <cfRule type="expression" dxfId="2509" priority="4677">
      <formula>IF(RIGHT(TEXT(AU53,"0.#"),1)=".",FALSE,TRUE)</formula>
    </cfRule>
    <cfRule type="expression" dxfId="2508" priority="4678">
      <formula>IF(RIGHT(TEXT(AU53,"0.#"),1)=".",TRUE,FALSE)</formula>
    </cfRule>
  </conditionalFormatting>
  <conditionalFormatting sqref="AQ60:AQ62">
    <cfRule type="expression" dxfId="2507" priority="4675">
      <formula>IF(RIGHT(TEXT(AQ60,"0.#"),1)=".",FALSE,TRUE)</formula>
    </cfRule>
    <cfRule type="expression" dxfId="2506" priority="4676">
      <formula>IF(RIGHT(TEXT(AQ60,"0.#"),1)=".",TRUE,FALSE)</formula>
    </cfRule>
  </conditionalFormatting>
  <conditionalFormatting sqref="AU60:AU62">
    <cfRule type="expression" dxfId="2505" priority="4673">
      <formula>IF(RIGHT(TEXT(AU60,"0.#"),1)=".",FALSE,TRUE)</formula>
    </cfRule>
    <cfRule type="expression" dxfId="2504" priority="4674">
      <formula>IF(RIGHT(TEXT(AU60,"0.#"),1)=".",TRUE,FALSE)</formula>
    </cfRule>
  </conditionalFormatting>
  <conditionalFormatting sqref="AQ75:AQ77">
    <cfRule type="expression" dxfId="2503" priority="4671">
      <formula>IF(RIGHT(TEXT(AQ75,"0.#"),1)=".",FALSE,TRUE)</formula>
    </cfRule>
    <cfRule type="expression" dxfId="2502" priority="4672">
      <formula>IF(RIGHT(TEXT(AQ75,"0.#"),1)=".",TRUE,FALSE)</formula>
    </cfRule>
  </conditionalFormatting>
  <conditionalFormatting sqref="AU75:AU77">
    <cfRule type="expression" dxfId="2501" priority="4669">
      <formula>IF(RIGHT(TEXT(AU75,"0.#"),1)=".",FALSE,TRUE)</formula>
    </cfRule>
    <cfRule type="expression" dxfId="2500" priority="4670">
      <formula>IF(RIGHT(TEXT(AU75,"0.#"),1)=".",TRUE,FALSE)</formula>
    </cfRule>
  </conditionalFormatting>
  <conditionalFormatting sqref="AQ87:AQ89">
    <cfRule type="expression" dxfId="2499" priority="4667">
      <formula>IF(RIGHT(TEXT(AQ87,"0.#"),1)=".",FALSE,TRUE)</formula>
    </cfRule>
    <cfRule type="expression" dxfId="2498" priority="4668">
      <formula>IF(RIGHT(TEXT(AQ87,"0.#"),1)=".",TRUE,FALSE)</formula>
    </cfRule>
  </conditionalFormatting>
  <conditionalFormatting sqref="AU87:AU89">
    <cfRule type="expression" dxfId="2497" priority="4665">
      <formula>IF(RIGHT(TEXT(AU87,"0.#"),1)=".",FALSE,TRUE)</formula>
    </cfRule>
    <cfRule type="expression" dxfId="2496" priority="4666">
      <formula>IF(RIGHT(TEXT(AU87,"0.#"),1)=".",TRUE,FALSE)</formula>
    </cfRule>
  </conditionalFormatting>
  <conditionalFormatting sqref="AQ92:AQ94">
    <cfRule type="expression" dxfId="2495" priority="4663">
      <formula>IF(RIGHT(TEXT(AQ92,"0.#"),1)=".",FALSE,TRUE)</formula>
    </cfRule>
    <cfRule type="expression" dxfId="2494" priority="4664">
      <formula>IF(RIGHT(TEXT(AQ92,"0.#"),1)=".",TRUE,FALSE)</formula>
    </cfRule>
  </conditionalFormatting>
  <conditionalFormatting sqref="AU92:AU94">
    <cfRule type="expression" dxfId="2493" priority="4661">
      <formula>IF(RIGHT(TEXT(AU92,"0.#"),1)=".",FALSE,TRUE)</formula>
    </cfRule>
    <cfRule type="expression" dxfId="2492" priority="4662">
      <formula>IF(RIGHT(TEXT(AU92,"0.#"),1)=".",TRUE,FALSE)</formula>
    </cfRule>
  </conditionalFormatting>
  <conditionalFormatting sqref="AQ97:AQ99">
    <cfRule type="expression" dxfId="2491" priority="4659">
      <formula>IF(RIGHT(TEXT(AQ97,"0.#"),1)=".",FALSE,TRUE)</formula>
    </cfRule>
    <cfRule type="expression" dxfId="2490" priority="4660">
      <formula>IF(RIGHT(TEXT(AQ97,"0.#"),1)=".",TRUE,FALSE)</formula>
    </cfRule>
  </conditionalFormatting>
  <conditionalFormatting sqref="AU97:AU99">
    <cfRule type="expression" dxfId="2489" priority="4657">
      <formula>IF(RIGHT(TEXT(AU97,"0.#"),1)=".",FALSE,TRUE)</formula>
    </cfRule>
    <cfRule type="expression" dxfId="2488" priority="4658">
      <formula>IF(RIGHT(TEXT(AU97,"0.#"),1)=".",TRUE,FALSE)</formula>
    </cfRule>
  </conditionalFormatting>
  <conditionalFormatting sqref="AE458">
    <cfRule type="expression" dxfId="2487" priority="4351">
      <formula>IF(RIGHT(TEXT(AE458,"0.#"),1)=".",FALSE,TRUE)</formula>
    </cfRule>
    <cfRule type="expression" dxfId="2486" priority="4352">
      <formula>IF(RIGHT(TEXT(AE458,"0.#"),1)=".",TRUE,FALSE)</formula>
    </cfRule>
  </conditionalFormatting>
  <conditionalFormatting sqref="AM460">
    <cfRule type="expression" dxfId="2485" priority="4341">
      <formula>IF(RIGHT(TEXT(AM460,"0.#"),1)=".",FALSE,TRUE)</formula>
    </cfRule>
    <cfRule type="expression" dxfId="2484" priority="4342">
      <formula>IF(RIGHT(TEXT(AM460,"0.#"),1)=".",TRUE,FALSE)</formula>
    </cfRule>
  </conditionalFormatting>
  <conditionalFormatting sqref="AE459">
    <cfRule type="expression" dxfId="2483" priority="4349">
      <formula>IF(RIGHT(TEXT(AE459,"0.#"),1)=".",FALSE,TRUE)</formula>
    </cfRule>
    <cfRule type="expression" dxfId="2482" priority="4350">
      <formula>IF(RIGHT(TEXT(AE459,"0.#"),1)=".",TRUE,FALSE)</formula>
    </cfRule>
  </conditionalFormatting>
  <conditionalFormatting sqref="AE460">
    <cfRule type="expression" dxfId="2481" priority="4347">
      <formula>IF(RIGHT(TEXT(AE460,"0.#"),1)=".",FALSE,TRUE)</formula>
    </cfRule>
    <cfRule type="expression" dxfId="2480" priority="4348">
      <formula>IF(RIGHT(TEXT(AE460,"0.#"),1)=".",TRUE,FALSE)</formula>
    </cfRule>
  </conditionalFormatting>
  <conditionalFormatting sqref="AM458">
    <cfRule type="expression" dxfId="2479" priority="4345">
      <formula>IF(RIGHT(TEXT(AM458,"0.#"),1)=".",FALSE,TRUE)</formula>
    </cfRule>
    <cfRule type="expression" dxfId="2478" priority="4346">
      <formula>IF(RIGHT(TEXT(AM458,"0.#"),1)=".",TRUE,FALSE)</formula>
    </cfRule>
  </conditionalFormatting>
  <conditionalFormatting sqref="AM459">
    <cfRule type="expression" dxfId="2477" priority="4343">
      <formula>IF(RIGHT(TEXT(AM459,"0.#"),1)=".",FALSE,TRUE)</formula>
    </cfRule>
    <cfRule type="expression" dxfId="2476" priority="4344">
      <formula>IF(RIGHT(TEXT(AM459,"0.#"),1)=".",TRUE,FALSE)</formula>
    </cfRule>
  </conditionalFormatting>
  <conditionalFormatting sqref="AU458">
    <cfRule type="expression" dxfId="2475" priority="4339">
      <formula>IF(RIGHT(TEXT(AU458,"0.#"),1)=".",FALSE,TRUE)</formula>
    </cfRule>
    <cfRule type="expression" dxfId="2474" priority="4340">
      <formula>IF(RIGHT(TEXT(AU458,"0.#"),1)=".",TRUE,FALSE)</formula>
    </cfRule>
  </conditionalFormatting>
  <conditionalFormatting sqref="AU459">
    <cfRule type="expression" dxfId="2473" priority="4337">
      <formula>IF(RIGHT(TEXT(AU459,"0.#"),1)=".",FALSE,TRUE)</formula>
    </cfRule>
    <cfRule type="expression" dxfId="2472" priority="4338">
      <formula>IF(RIGHT(TEXT(AU459,"0.#"),1)=".",TRUE,FALSE)</formula>
    </cfRule>
  </conditionalFormatting>
  <conditionalFormatting sqref="AU460">
    <cfRule type="expression" dxfId="2471" priority="4335">
      <formula>IF(RIGHT(TEXT(AU460,"0.#"),1)=".",FALSE,TRUE)</formula>
    </cfRule>
    <cfRule type="expression" dxfId="2470" priority="4336">
      <formula>IF(RIGHT(TEXT(AU460,"0.#"),1)=".",TRUE,FALSE)</formula>
    </cfRule>
  </conditionalFormatting>
  <conditionalFormatting sqref="AI460">
    <cfRule type="expression" dxfId="2469" priority="4329">
      <formula>IF(RIGHT(TEXT(AI460,"0.#"),1)=".",FALSE,TRUE)</formula>
    </cfRule>
    <cfRule type="expression" dxfId="2468" priority="4330">
      <formula>IF(RIGHT(TEXT(AI460,"0.#"),1)=".",TRUE,FALSE)</formula>
    </cfRule>
  </conditionalFormatting>
  <conditionalFormatting sqref="AI458">
    <cfRule type="expression" dxfId="2467" priority="4333">
      <formula>IF(RIGHT(TEXT(AI458,"0.#"),1)=".",FALSE,TRUE)</formula>
    </cfRule>
    <cfRule type="expression" dxfId="2466" priority="4334">
      <formula>IF(RIGHT(TEXT(AI458,"0.#"),1)=".",TRUE,FALSE)</formula>
    </cfRule>
  </conditionalFormatting>
  <conditionalFormatting sqref="AI459">
    <cfRule type="expression" dxfId="2465" priority="4331">
      <formula>IF(RIGHT(TEXT(AI459,"0.#"),1)=".",FALSE,TRUE)</formula>
    </cfRule>
    <cfRule type="expression" dxfId="2464" priority="4332">
      <formula>IF(RIGHT(TEXT(AI459,"0.#"),1)=".",TRUE,FALSE)</formula>
    </cfRule>
  </conditionalFormatting>
  <conditionalFormatting sqref="AQ459">
    <cfRule type="expression" dxfId="2463" priority="4327">
      <formula>IF(RIGHT(TEXT(AQ459,"0.#"),1)=".",FALSE,TRUE)</formula>
    </cfRule>
    <cfRule type="expression" dxfId="2462" priority="4328">
      <formula>IF(RIGHT(TEXT(AQ459,"0.#"),1)=".",TRUE,FALSE)</formula>
    </cfRule>
  </conditionalFormatting>
  <conditionalFormatting sqref="AQ460">
    <cfRule type="expression" dxfId="2461" priority="4325">
      <formula>IF(RIGHT(TEXT(AQ460,"0.#"),1)=".",FALSE,TRUE)</formula>
    </cfRule>
    <cfRule type="expression" dxfId="2460" priority="4326">
      <formula>IF(RIGHT(TEXT(AQ460,"0.#"),1)=".",TRUE,FALSE)</formula>
    </cfRule>
  </conditionalFormatting>
  <conditionalFormatting sqref="AQ458">
    <cfRule type="expression" dxfId="2459" priority="4323">
      <formula>IF(RIGHT(TEXT(AQ458,"0.#"),1)=".",FALSE,TRUE)</formula>
    </cfRule>
    <cfRule type="expression" dxfId="2458" priority="4324">
      <formula>IF(RIGHT(TEXT(AQ458,"0.#"),1)=".",TRUE,FALSE)</formula>
    </cfRule>
  </conditionalFormatting>
  <conditionalFormatting sqref="AE120 AM120">
    <cfRule type="expression" dxfId="2457" priority="3001">
      <formula>IF(RIGHT(TEXT(AE120,"0.#"),1)=".",FALSE,TRUE)</formula>
    </cfRule>
    <cfRule type="expression" dxfId="2456" priority="3002">
      <formula>IF(RIGHT(TEXT(AE120,"0.#"),1)=".",TRUE,FALSE)</formula>
    </cfRule>
  </conditionalFormatting>
  <conditionalFormatting sqref="AI126">
    <cfRule type="expression" dxfId="2455" priority="2991">
      <formula>IF(RIGHT(TEXT(AI126,"0.#"),1)=".",FALSE,TRUE)</formula>
    </cfRule>
    <cfRule type="expression" dxfId="2454" priority="2992">
      <formula>IF(RIGHT(TEXT(AI126,"0.#"),1)=".",TRUE,FALSE)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E126 AM126">
    <cfRule type="expression" dxfId="2451" priority="2993">
      <formula>IF(RIGHT(TEXT(AE126,"0.#"),1)=".",FALSE,TRUE)</formula>
    </cfRule>
    <cfRule type="expression" dxfId="2450" priority="2994">
      <formula>IF(RIGHT(TEXT(AE126,"0.#"),1)=".",TRUE,FALSE)</formula>
    </cfRule>
  </conditionalFormatting>
  <conditionalFormatting sqref="AE129 AM129">
    <cfRule type="expression" dxfId="2449" priority="2989">
      <formula>IF(RIGHT(TEXT(AE129,"0.#"),1)=".",FALSE,TRUE)</formula>
    </cfRule>
    <cfRule type="expression" dxfId="2448" priority="2990">
      <formula>IF(RIGHT(TEXT(AE129,"0.#"),1)=".",TRUE,FALSE)</formula>
    </cfRule>
  </conditionalFormatting>
  <conditionalFormatting sqref="AI129">
    <cfRule type="expression" dxfId="2447" priority="2987">
      <formula>IF(RIGHT(TEXT(AI129,"0.#"),1)=".",FALSE,TRUE)</formula>
    </cfRule>
    <cfRule type="expression" dxfId="2446" priority="2988">
      <formula>IF(RIGHT(TEXT(AI129,"0.#"),1)=".",TRUE,FALSE)</formula>
    </cfRule>
  </conditionalFormatting>
  <conditionalFormatting sqref="Y839:Y866">
    <cfRule type="expression" dxfId="2445" priority="2985">
      <formula>IF(RIGHT(TEXT(Y839,"0.#"),1)=".",FALSE,TRUE)</formula>
    </cfRule>
    <cfRule type="expression" dxfId="2444" priority="2986">
      <formula>IF(RIGHT(TEXT(Y839,"0.#"),1)=".",TRUE,FALSE)</formula>
    </cfRule>
  </conditionalFormatting>
  <conditionalFormatting sqref="AU518">
    <cfRule type="expression" dxfId="2443" priority="1495">
      <formula>IF(RIGHT(TEXT(AU518,"0.#"),1)=".",FALSE,TRUE)</formula>
    </cfRule>
    <cfRule type="expression" dxfId="2442" priority="1496">
      <formula>IF(RIGHT(TEXT(AU518,"0.#"),1)=".",TRUE,FALSE)</formula>
    </cfRule>
  </conditionalFormatting>
  <conditionalFormatting sqref="AQ551">
    <cfRule type="expression" dxfId="2441" priority="1271">
      <formula>IF(RIGHT(TEXT(AQ551,"0.#"),1)=".",FALSE,TRUE)</formula>
    </cfRule>
    <cfRule type="expression" dxfId="2440" priority="1272">
      <formula>IF(RIGHT(TEXT(AQ551,"0.#"),1)=".",TRUE,FALSE)</formula>
    </cfRule>
  </conditionalFormatting>
  <conditionalFormatting sqref="AE556">
    <cfRule type="expression" dxfId="2439" priority="1269">
      <formula>IF(RIGHT(TEXT(AE556,"0.#"),1)=".",FALSE,TRUE)</formula>
    </cfRule>
    <cfRule type="expression" dxfId="2438" priority="1270">
      <formula>IF(RIGHT(TEXT(AE556,"0.#"),1)=".",TRUE,FALSE)</formula>
    </cfRule>
  </conditionalFormatting>
  <conditionalFormatting sqref="AE557">
    <cfRule type="expression" dxfId="2437" priority="1267">
      <formula>IF(RIGHT(TEXT(AE557,"0.#"),1)=".",FALSE,TRUE)</formula>
    </cfRule>
    <cfRule type="expression" dxfId="2436" priority="1268">
      <formula>IF(RIGHT(TEXT(AE557,"0.#"),1)=".",TRUE,FALSE)</formula>
    </cfRule>
  </conditionalFormatting>
  <conditionalFormatting sqref="AE558">
    <cfRule type="expression" dxfId="2435" priority="1265">
      <formula>IF(RIGHT(TEXT(AE558,"0.#"),1)=".",FALSE,TRUE)</formula>
    </cfRule>
    <cfRule type="expression" dxfId="2434" priority="1266">
      <formula>IF(RIGHT(TEXT(AE558,"0.#"),1)=".",TRUE,FALSE)</formula>
    </cfRule>
  </conditionalFormatting>
  <conditionalFormatting sqref="AU556">
    <cfRule type="expression" dxfId="2433" priority="1257">
      <formula>IF(RIGHT(TEXT(AU556,"0.#"),1)=".",FALSE,TRUE)</formula>
    </cfRule>
    <cfRule type="expression" dxfId="2432" priority="1258">
      <formula>IF(RIGHT(TEXT(AU556,"0.#"),1)=".",TRUE,FALSE)</formula>
    </cfRule>
  </conditionalFormatting>
  <conditionalFormatting sqref="AU557">
    <cfRule type="expression" dxfId="2431" priority="1255">
      <formula>IF(RIGHT(TEXT(AU557,"0.#"),1)=".",FALSE,TRUE)</formula>
    </cfRule>
    <cfRule type="expression" dxfId="2430" priority="1256">
      <formula>IF(RIGHT(TEXT(AU557,"0.#"),1)=".",TRUE,FALSE)</formula>
    </cfRule>
  </conditionalFormatting>
  <conditionalFormatting sqref="AU558">
    <cfRule type="expression" dxfId="2429" priority="1253">
      <formula>IF(RIGHT(TEXT(AU558,"0.#"),1)=".",FALSE,TRUE)</formula>
    </cfRule>
    <cfRule type="expression" dxfId="2428" priority="1254">
      <formula>IF(RIGHT(TEXT(AU558,"0.#"),1)=".",TRUE,FALSE)</formula>
    </cfRule>
  </conditionalFormatting>
  <conditionalFormatting sqref="AQ557">
    <cfRule type="expression" dxfId="2427" priority="1245">
      <formula>IF(RIGHT(TEXT(AQ557,"0.#"),1)=".",FALSE,TRUE)</formula>
    </cfRule>
    <cfRule type="expression" dxfId="2426" priority="1246">
      <formula>IF(RIGHT(TEXT(AQ557,"0.#"),1)=".",TRUE,FALSE)</formula>
    </cfRule>
  </conditionalFormatting>
  <conditionalFormatting sqref="AQ558">
    <cfRule type="expression" dxfId="2425" priority="1243">
      <formula>IF(RIGHT(TEXT(AQ558,"0.#"),1)=".",FALSE,TRUE)</formula>
    </cfRule>
    <cfRule type="expression" dxfId="2424" priority="1244">
      <formula>IF(RIGHT(TEXT(AQ558,"0.#"),1)=".",TRUE,FALSE)</formula>
    </cfRule>
  </conditionalFormatting>
  <conditionalFormatting sqref="AQ556">
    <cfRule type="expression" dxfId="2423" priority="1241">
      <formula>IF(RIGHT(TEXT(AQ556,"0.#"),1)=".",FALSE,TRUE)</formula>
    </cfRule>
    <cfRule type="expression" dxfId="2422" priority="1242">
      <formula>IF(RIGHT(TEXT(AQ556,"0.#"),1)=".",TRUE,FALSE)</formula>
    </cfRule>
  </conditionalFormatting>
  <conditionalFormatting sqref="AE561">
    <cfRule type="expression" dxfId="2421" priority="1239">
      <formula>IF(RIGHT(TEXT(AE561,"0.#"),1)=".",FALSE,TRUE)</formula>
    </cfRule>
    <cfRule type="expression" dxfId="2420" priority="1240">
      <formula>IF(RIGHT(TEXT(AE561,"0.#"),1)=".",TRUE,FALSE)</formula>
    </cfRule>
  </conditionalFormatting>
  <conditionalFormatting sqref="AE562">
    <cfRule type="expression" dxfId="2419" priority="1237">
      <formula>IF(RIGHT(TEXT(AE562,"0.#"),1)=".",FALSE,TRUE)</formula>
    </cfRule>
    <cfRule type="expression" dxfId="2418" priority="1238">
      <formula>IF(RIGHT(TEXT(AE562,"0.#"),1)=".",TRUE,FALSE)</formula>
    </cfRule>
  </conditionalFormatting>
  <conditionalFormatting sqref="AE563">
    <cfRule type="expression" dxfId="2417" priority="1235">
      <formula>IF(RIGHT(TEXT(AE563,"0.#"),1)=".",FALSE,TRUE)</formula>
    </cfRule>
    <cfRule type="expression" dxfId="2416" priority="1236">
      <formula>IF(RIGHT(TEXT(AE563,"0.#"),1)=".",TRUE,FALSE)</formula>
    </cfRule>
  </conditionalFormatting>
  <conditionalFormatting sqref="AL1102:AO1131">
    <cfRule type="expression" dxfId="2415" priority="2891">
      <formula>IF(AND(AL1102&gt;=0, RIGHT(TEXT(AL1102,"0.#"),1)&lt;&gt;"."),TRUE,FALSE)</formula>
    </cfRule>
    <cfRule type="expression" dxfId="2414" priority="2892">
      <formula>IF(AND(AL1102&gt;=0, RIGHT(TEXT(AL1102,"0.#"),1)="."),TRUE,FALSE)</formula>
    </cfRule>
    <cfRule type="expression" dxfId="2413" priority="2893">
      <formula>IF(AND(AL1102&lt;0, RIGHT(TEXT(AL1102,"0.#"),1)&lt;&gt;"."),TRUE,FALSE)</formula>
    </cfRule>
    <cfRule type="expression" dxfId="2412" priority="2894">
      <formula>IF(AND(AL1102&lt;0, RIGHT(TEXT(AL1102,"0.#"),1)="."),TRUE,FALSE)</formula>
    </cfRule>
  </conditionalFormatting>
  <conditionalFormatting sqref="Y1102:Y1131">
    <cfRule type="expression" dxfId="2411" priority="2889">
      <formula>IF(RIGHT(TEXT(Y1102,"0.#"),1)=".",FALSE,TRUE)</formula>
    </cfRule>
    <cfRule type="expression" dxfId="2410" priority="2890">
      <formula>IF(RIGHT(TEXT(Y1102,"0.#"),1)=".",TRUE,FALSE)</formula>
    </cfRule>
  </conditionalFormatting>
  <conditionalFormatting sqref="AQ553">
    <cfRule type="expression" dxfId="2409" priority="1273">
      <formula>IF(RIGHT(TEXT(AQ553,"0.#"),1)=".",FALSE,TRUE)</formula>
    </cfRule>
    <cfRule type="expression" dxfId="2408" priority="1274">
      <formula>IF(RIGHT(TEXT(AQ553,"0.#"),1)=".",TRUE,FALSE)</formula>
    </cfRule>
  </conditionalFormatting>
  <conditionalFormatting sqref="AU552">
    <cfRule type="expression" dxfId="2407" priority="1285">
      <formula>IF(RIGHT(TEXT(AU552,"0.#"),1)=".",FALSE,TRUE)</formula>
    </cfRule>
    <cfRule type="expression" dxfId="2406" priority="1286">
      <formula>IF(RIGHT(TEXT(AU552,"0.#"),1)=".",TRUE,FALSE)</formula>
    </cfRule>
  </conditionalFormatting>
  <conditionalFormatting sqref="AE552">
    <cfRule type="expression" dxfId="2405" priority="1297">
      <formula>IF(RIGHT(TEXT(AE552,"0.#"),1)=".",FALSE,TRUE)</formula>
    </cfRule>
    <cfRule type="expression" dxfId="2404" priority="1298">
      <formula>IF(RIGHT(TEXT(AE552,"0.#"),1)=".",TRUE,FALSE)</formula>
    </cfRule>
  </conditionalFormatting>
  <conditionalFormatting sqref="AQ548">
    <cfRule type="expression" dxfId="2403" priority="1303">
      <formula>IF(RIGHT(TEXT(AQ548,"0.#"),1)=".",FALSE,TRUE)</formula>
    </cfRule>
    <cfRule type="expression" dxfId="2402" priority="1304">
      <formula>IF(RIGHT(TEXT(AQ548,"0.#"),1)=".",TRUE,FALSE)</formula>
    </cfRule>
  </conditionalFormatting>
  <conditionalFormatting sqref="AL837:AO837 AL839:AO839 AL841:AO841 AL843:AO843 AL845:AO845">
    <cfRule type="expression" dxfId="2401" priority="2843">
      <formula>IF(AND(AL837&gt;=0, RIGHT(TEXT(AL837,"0.#"),1)&lt;&gt;"."),TRUE,FALSE)</formula>
    </cfRule>
    <cfRule type="expression" dxfId="2400" priority="2844">
      <formula>IF(AND(AL837&gt;=0, RIGHT(TEXT(AL837,"0.#"),1)="."),TRUE,FALSE)</formula>
    </cfRule>
    <cfRule type="expression" dxfId="2399" priority="2845">
      <formula>IF(AND(AL837&lt;0, RIGHT(TEXT(AL837,"0.#"),1)&lt;&gt;"."),TRUE,FALSE)</formula>
    </cfRule>
    <cfRule type="expression" dxfId="2398" priority="2846">
      <formula>IF(AND(AL837&lt;0, RIGHT(TEXT(AL837,"0.#"),1)="."),TRUE,FALSE)</formula>
    </cfRule>
  </conditionalFormatting>
  <conditionalFormatting sqref="Y837:Y838">
    <cfRule type="expression" dxfId="2397" priority="2841">
      <formula>IF(RIGHT(TEXT(Y837,"0.#"),1)=".",FALSE,TRUE)</formula>
    </cfRule>
    <cfRule type="expression" dxfId="2396" priority="2842">
      <formula>IF(RIGHT(TEXT(Y837,"0.#"),1)=".",TRUE,FALSE)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80:Y899">
    <cfRule type="expression" dxfId="2079" priority="2101">
      <formula>IF(RIGHT(TEXT(Y880,"0.#"),1)=".",FALSE,TRUE)</formula>
    </cfRule>
    <cfRule type="expression" dxfId="2078" priority="2102">
      <formula>IF(RIGHT(TEXT(Y880,"0.#"),1)=".",TRUE,FALSE)</formula>
    </cfRule>
  </conditionalFormatting>
  <conditionalFormatting sqref="Y905:Y932">
    <cfRule type="expression" dxfId="2077" priority="2089">
      <formula>IF(RIGHT(TEXT(Y905,"0.#"),1)=".",FALSE,TRUE)</formula>
    </cfRule>
    <cfRule type="expression" dxfId="2076" priority="2090">
      <formula>IF(RIGHT(TEXT(Y905,"0.#"),1)=".",TRUE,FALSE)</formula>
    </cfRule>
  </conditionalFormatting>
  <conditionalFormatting sqref="Y903:Y904">
    <cfRule type="expression" dxfId="2075" priority="2083">
      <formula>IF(RIGHT(TEXT(Y903,"0.#"),1)=".",FALSE,TRUE)</formula>
    </cfRule>
    <cfRule type="expression" dxfId="2074" priority="2084">
      <formula>IF(RIGHT(TEXT(Y903,"0.#"),1)=".",TRUE,FALSE)</formula>
    </cfRule>
  </conditionalFormatting>
  <conditionalFormatting sqref="Y938:Y965">
    <cfRule type="expression" dxfId="2073" priority="2077">
      <formula>IF(RIGHT(TEXT(Y938,"0.#"),1)=".",FALSE,TRUE)</formula>
    </cfRule>
    <cfRule type="expression" dxfId="2072" priority="2078">
      <formula>IF(RIGHT(TEXT(Y938,"0.#"),1)=".",TRUE,FALSE)</formula>
    </cfRule>
  </conditionalFormatting>
  <conditionalFormatting sqref="Y936:Y937">
    <cfRule type="expression" dxfId="2071" priority="2071">
      <formula>IF(RIGHT(TEXT(Y936,"0.#"),1)=".",FALSE,TRUE)</formula>
    </cfRule>
    <cfRule type="expression" dxfId="2070" priority="2072">
      <formula>IF(RIGHT(TEXT(Y936,"0.#"),1)=".",TRUE,FALSE)</formula>
    </cfRule>
  </conditionalFormatting>
  <conditionalFormatting sqref="Y971:Y998">
    <cfRule type="expression" dxfId="2069" priority="2065">
      <formula>IF(RIGHT(TEXT(Y971,"0.#"),1)=".",FALSE,TRUE)</formula>
    </cfRule>
    <cfRule type="expression" dxfId="2068" priority="2066">
      <formula>IF(RIGHT(TEXT(Y971,"0.#"),1)=".",TRUE,FALSE)</formula>
    </cfRule>
  </conditionalFormatting>
  <conditionalFormatting sqref="Y969:Y970">
    <cfRule type="expression" dxfId="2067" priority="2059">
      <formula>IF(RIGHT(TEXT(Y969,"0.#"),1)=".",FALSE,TRUE)</formula>
    </cfRule>
    <cfRule type="expression" dxfId="2066" priority="2060">
      <formula>IF(RIGHT(TEXT(Y969,"0.#"),1)=".",TRUE,FALSE)</formula>
    </cfRule>
  </conditionalFormatting>
  <conditionalFormatting sqref="Y1004:Y1031">
    <cfRule type="expression" dxfId="2065" priority="2053">
      <formula>IF(RIGHT(TEXT(Y1004,"0.#"),1)=".",FALSE,TRUE)</formula>
    </cfRule>
    <cfRule type="expression" dxfId="2064" priority="2054">
      <formula>IF(RIGHT(TEXT(Y1004,"0.#"),1)=".",TRUE,FALSE)</formula>
    </cfRule>
  </conditionalFormatting>
  <conditionalFormatting sqref="W23">
    <cfRule type="expression" dxfId="2063" priority="2337">
      <formula>IF(RIGHT(TEXT(W23,"0.#"),1)=".",FALSE,TRUE)</formula>
    </cfRule>
    <cfRule type="expression" dxfId="2062" priority="2338">
      <formula>IF(RIGHT(TEXT(W23,"0.#"),1)=".",TRUE,FALSE)</formula>
    </cfRule>
  </conditionalFormatting>
  <conditionalFormatting sqref="W24:W27">
    <cfRule type="expression" dxfId="2061" priority="2335">
      <formula>IF(RIGHT(TEXT(W24,"0.#"),1)=".",FALSE,TRUE)</formula>
    </cfRule>
    <cfRule type="expression" dxfId="2060" priority="2336">
      <formula>IF(RIGHT(TEXT(W24,"0.#"),1)=".",TRUE,FALSE)</formula>
    </cfRule>
  </conditionalFormatting>
  <conditionalFormatting sqref="W28">
    <cfRule type="expression" dxfId="2059" priority="2327">
      <formula>IF(RIGHT(TEXT(W28,"0.#"),1)=".",FALSE,TRUE)</formula>
    </cfRule>
    <cfRule type="expression" dxfId="2058" priority="2328">
      <formula>IF(RIGHT(TEXT(W28,"0.#"),1)=".",TRUE,FALSE)</formula>
    </cfRule>
  </conditionalFormatting>
  <conditionalFormatting sqref="P23">
    <cfRule type="expression" dxfId="2057" priority="2325">
      <formula>IF(RIGHT(TEXT(P23,"0.#"),1)=".",FALSE,TRUE)</formula>
    </cfRule>
    <cfRule type="expression" dxfId="2056" priority="2326">
      <formula>IF(RIGHT(TEXT(P23,"0.#"),1)=".",TRUE,FALSE)</formula>
    </cfRule>
  </conditionalFormatting>
  <conditionalFormatting sqref="P24:P27">
    <cfRule type="expression" dxfId="2055" priority="2323">
      <formula>IF(RIGHT(TEXT(P24,"0.#"),1)=".",FALSE,TRUE)</formula>
    </cfRule>
    <cfRule type="expression" dxfId="2054" priority="2324">
      <formula>IF(RIGHT(TEXT(P24,"0.#"),1)=".",TRUE,FALSE)</formula>
    </cfRule>
  </conditionalFormatting>
  <conditionalFormatting sqref="P28">
    <cfRule type="expression" dxfId="2053" priority="2321">
      <formula>IF(RIGHT(TEXT(P28,"0.#"),1)=".",FALSE,TRUE)</formula>
    </cfRule>
    <cfRule type="expression" dxfId="2052" priority="2322">
      <formula>IF(RIGHT(TEXT(P28,"0.#"),1)=".",TRUE,FALSE)</formula>
    </cfRule>
  </conditionalFormatting>
  <conditionalFormatting sqref="AQ114">
    <cfRule type="expression" dxfId="2051" priority="2305">
      <formula>IF(RIGHT(TEXT(AQ114,"0.#"),1)=".",FALSE,TRUE)</formula>
    </cfRule>
    <cfRule type="expression" dxfId="2050" priority="2306">
      <formula>IF(RIGHT(TEXT(AQ114,"0.#"),1)=".",TRUE,FALSE)</formula>
    </cfRule>
  </conditionalFormatting>
  <conditionalFormatting sqref="AQ104">
    <cfRule type="expression" dxfId="2049" priority="2319">
      <formula>IF(RIGHT(TEXT(AQ104,"0.#"),1)=".",FALSE,TRUE)</formula>
    </cfRule>
    <cfRule type="expression" dxfId="2048" priority="2320">
      <formula>IF(RIGHT(TEXT(AQ104,"0.#"),1)=".",TRUE,FALSE)</formula>
    </cfRule>
  </conditionalFormatting>
  <conditionalFormatting sqref="AQ105">
    <cfRule type="expression" dxfId="2047" priority="2317">
      <formula>IF(RIGHT(TEXT(AQ105,"0.#"),1)=".",FALSE,TRUE)</formula>
    </cfRule>
    <cfRule type="expression" dxfId="2046" priority="2318">
      <formula>IF(RIGHT(TEXT(AQ105,"0.#"),1)=".",TRUE,FALSE)</formula>
    </cfRule>
  </conditionalFormatting>
  <conditionalFormatting sqref="AQ107">
    <cfRule type="expression" dxfId="2045" priority="2315">
      <formula>IF(RIGHT(TEXT(AQ107,"0.#"),1)=".",FALSE,TRUE)</formula>
    </cfRule>
    <cfRule type="expression" dxfId="2044" priority="2316">
      <formula>IF(RIGHT(TEXT(AQ107,"0.#"),1)=".",TRUE,FALSE)</formula>
    </cfRule>
  </conditionalFormatting>
  <conditionalFormatting sqref="AQ108">
    <cfRule type="expression" dxfId="2043" priority="2313">
      <formula>IF(RIGHT(TEXT(AQ108,"0.#"),1)=".",FALSE,TRUE)</formula>
    </cfRule>
    <cfRule type="expression" dxfId="2042" priority="2314">
      <formula>IF(RIGHT(TEXT(AQ108,"0.#"),1)=".",TRUE,FALSE)</formula>
    </cfRule>
  </conditionalFormatting>
  <conditionalFormatting sqref="AQ110">
    <cfRule type="expression" dxfId="2041" priority="2311">
      <formula>IF(RIGHT(TEXT(AQ110,"0.#"),1)=".",FALSE,TRUE)</formula>
    </cfRule>
    <cfRule type="expression" dxfId="2040" priority="2312">
      <formula>IF(RIGHT(TEXT(AQ110,"0.#"),1)=".",TRUE,FALSE)</formula>
    </cfRule>
  </conditionalFormatting>
  <conditionalFormatting sqref="AQ111">
    <cfRule type="expression" dxfId="2039" priority="2309">
      <formula>IF(RIGHT(TEXT(AQ111,"0.#"),1)=".",FALSE,TRUE)</formula>
    </cfRule>
    <cfRule type="expression" dxfId="2038" priority="2310">
      <formula>IF(RIGHT(TEXT(AQ111,"0.#"),1)=".",TRUE,FALSE)</formula>
    </cfRule>
  </conditionalFormatting>
  <conditionalFormatting sqref="AQ113">
    <cfRule type="expression" dxfId="2037" priority="2307">
      <formula>IF(RIGHT(TEXT(AQ113,"0.#"),1)=".",FALSE,TRUE)</formula>
    </cfRule>
    <cfRule type="expression" dxfId="2036" priority="2308">
      <formula>IF(RIGHT(TEXT(AQ113,"0.#"),1)=".",TRUE,FALSE)</formula>
    </cfRule>
  </conditionalFormatting>
  <conditionalFormatting sqref="AE67">
    <cfRule type="expression" dxfId="2035" priority="2237">
      <formula>IF(RIGHT(TEXT(AE67,"0.#"),1)=".",FALSE,TRUE)</formula>
    </cfRule>
    <cfRule type="expression" dxfId="2034" priority="2238">
      <formula>IF(RIGHT(TEXT(AE67,"0.#"),1)=".",TRUE,FALSE)</formula>
    </cfRule>
  </conditionalFormatting>
  <conditionalFormatting sqref="AE68">
    <cfRule type="expression" dxfId="2033" priority="2235">
      <formula>IF(RIGHT(TEXT(AE68,"0.#"),1)=".",FALSE,TRUE)</formula>
    </cfRule>
    <cfRule type="expression" dxfId="2032" priority="2236">
      <formula>IF(RIGHT(TEXT(AE68,"0.#"),1)=".",TRUE,FALSE)</formula>
    </cfRule>
  </conditionalFormatting>
  <conditionalFormatting sqref="AE69">
    <cfRule type="expression" dxfId="2031" priority="2233">
      <formula>IF(RIGHT(TEXT(AE69,"0.#"),1)=".",FALSE,TRUE)</formula>
    </cfRule>
    <cfRule type="expression" dxfId="2030" priority="2234">
      <formula>IF(RIGHT(TEXT(AE69,"0.#"),1)=".",TRUE,FALSE)</formula>
    </cfRule>
  </conditionalFormatting>
  <conditionalFormatting sqref="AI69">
    <cfRule type="expression" dxfId="2029" priority="2231">
      <formula>IF(RIGHT(TEXT(AI69,"0.#"),1)=".",FALSE,TRUE)</formula>
    </cfRule>
    <cfRule type="expression" dxfId="2028" priority="2232">
      <formula>IF(RIGHT(TEXT(AI69,"0.#"),1)=".",TRUE,FALSE)</formula>
    </cfRule>
  </conditionalFormatting>
  <conditionalFormatting sqref="AI68">
    <cfRule type="expression" dxfId="2027" priority="2229">
      <formula>IF(RIGHT(TEXT(AI68,"0.#"),1)=".",FALSE,TRUE)</formula>
    </cfRule>
    <cfRule type="expression" dxfId="2026" priority="2230">
      <formula>IF(RIGHT(TEXT(AI68,"0.#"),1)=".",TRUE,FALSE)</formula>
    </cfRule>
  </conditionalFormatting>
  <conditionalFormatting sqref="AI67">
    <cfRule type="expression" dxfId="2025" priority="2227">
      <formula>IF(RIGHT(TEXT(AI67,"0.#"),1)=".",FALSE,TRUE)</formula>
    </cfRule>
    <cfRule type="expression" dxfId="2024" priority="2228">
      <formula>IF(RIGHT(TEXT(AI67,"0.#"),1)=".",TRUE,FALSE)</formula>
    </cfRule>
  </conditionalFormatting>
  <conditionalFormatting sqref="AM67">
    <cfRule type="expression" dxfId="2023" priority="2225">
      <formula>IF(RIGHT(TEXT(AM67,"0.#"),1)=".",FALSE,TRUE)</formula>
    </cfRule>
    <cfRule type="expression" dxfId="2022" priority="2226">
      <formula>IF(RIGHT(TEXT(AM67,"0.#"),1)=".",TRUE,FALSE)</formula>
    </cfRule>
  </conditionalFormatting>
  <conditionalFormatting sqref="AM68">
    <cfRule type="expression" dxfId="2021" priority="2223">
      <formula>IF(RIGHT(TEXT(AM68,"0.#"),1)=".",FALSE,TRUE)</formula>
    </cfRule>
    <cfRule type="expression" dxfId="2020" priority="2224">
      <formula>IF(RIGHT(TEXT(AM68,"0.#"),1)=".",TRUE,FALSE)</formula>
    </cfRule>
  </conditionalFormatting>
  <conditionalFormatting sqref="AM69">
    <cfRule type="expression" dxfId="2019" priority="2221">
      <formula>IF(RIGHT(TEXT(AM69,"0.#"),1)=".",FALSE,TRUE)</formula>
    </cfRule>
    <cfRule type="expression" dxfId="2018" priority="2222">
      <formula>IF(RIGHT(TEXT(AM69,"0.#"),1)=".",TRUE,FALSE)</formula>
    </cfRule>
  </conditionalFormatting>
  <conditionalFormatting sqref="AQ67:AQ69">
    <cfRule type="expression" dxfId="2017" priority="2219">
      <formula>IF(RIGHT(TEXT(AQ67,"0.#"),1)=".",FALSE,TRUE)</formula>
    </cfRule>
    <cfRule type="expression" dxfId="2016" priority="2220">
      <formula>IF(RIGHT(TEXT(AQ67,"0.#"),1)=".",TRUE,FALSE)</formula>
    </cfRule>
  </conditionalFormatting>
  <conditionalFormatting sqref="AU67:AU69">
    <cfRule type="expression" dxfId="2015" priority="2217">
      <formula>IF(RIGHT(TEXT(AU67,"0.#"),1)=".",FALSE,TRUE)</formula>
    </cfRule>
    <cfRule type="expression" dxfId="2014" priority="2218">
      <formula>IF(RIGHT(TEXT(AU67,"0.#"),1)=".",TRUE,FALSE)</formula>
    </cfRule>
  </conditionalFormatting>
  <conditionalFormatting sqref="AE70">
    <cfRule type="expression" dxfId="2013" priority="2215">
      <formula>IF(RIGHT(TEXT(AE70,"0.#"),1)=".",FALSE,TRUE)</formula>
    </cfRule>
    <cfRule type="expression" dxfId="2012" priority="2216">
      <formula>IF(RIGHT(TEXT(AE70,"0.#"),1)=".",TRUE,FALSE)</formula>
    </cfRule>
  </conditionalFormatting>
  <conditionalFormatting sqref="AE71">
    <cfRule type="expression" dxfId="2011" priority="2213">
      <formula>IF(RIGHT(TEXT(AE71,"0.#"),1)=".",FALSE,TRUE)</formula>
    </cfRule>
    <cfRule type="expression" dxfId="2010" priority="2214">
      <formula>IF(RIGHT(TEXT(AE71,"0.#"),1)=".",TRUE,FALSE)</formula>
    </cfRule>
  </conditionalFormatting>
  <conditionalFormatting sqref="AE72">
    <cfRule type="expression" dxfId="2009" priority="2211">
      <formula>IF(RIGHT(TEXT(AE72,"0.#"),1)=".",FALSE,TRUE)</formula>
    </cfRule>
    <cfRule type="expression" dxfId="2008" priority="2212">
      <formula>IF(RIGHT(TEXT(AE72,"0.#"),1)=".",TRUE,FALSE)</formula>
    </cfRule>
  </conditionalFormatting>
  <conditionalFormatting sqref="AI72">
    <cfRule type="expression" dxfId="2007" priority="2209">
      <formula>IF(RIGHT(TEXT(AI72,"0.#"),1)=".",FALSE,TRUE)</formula>
    </cfRule>
    <cfRule type="expression" dxfId="2006" priority="2210">
      <formula>IF(RIGHT(TEXT(AI72,"0.#"),1)=".",TRUE,FALSE)</formula>
    </cfRule>
  </conditionalFormatting>
  <conditionalFormatting sqref="AI71">
    <cfRule type="expression" dxfId="2005" priority="2207">
      <formula>IF(RIGHT(TEXT(AI71,"0.#"),1)=".",FALSE,TRUE)</formula>
    </cfRule>
    <cfRule type="expression" dxfId="2004" priority="2208">
      <formula>IF(RIGHT(TEXT(AI71,"0.#"),1)=".",TRUE,FALSE)</formula>
    </cfRule>
  </conditionalFormatting>
  <conditionalFormatting sqref="AI70">
    <cfRule type="expression" dxfId="2003" priority="2205">
      <formula>IF(RIGHT(TEXT(AI70,"0.#"),1)=".",FALSE,TRUE)</formula>
    </cfRule>
    <cfRule type="expression" dxfId="2002" priority="2206">
      <formula>IF(RIGHT(TEXT(AI70,"0.#"),1)=".",TRUE,FALSE)</formula>
    </cfRule>
  </conditionalFormatting>
  <conditionalFormatting sqref="AM70">
    <cfRule type="expression" dxfId="2001" priority="2203">
      <formula>IF(RIGHT(TEXT(AM70,"0.#"),1)=".",FALSE,TRUE)</formula>
    </cfRule>
    <cfRule type="expression" dxfId="2000" priority="2204">
      <formula>IF(RIGHT(TEXT(AM70,"0.#"),1)=".",TRUE,FALSE)</formula>
    </cfRule>
  </conditionalFormatting>
  <conditionalFormatting sqref="AM71">
    <cfRule type="expression" dxfId="1999" priority="2201">
      <formula>IF(RIGHT(TEXT(AM71,"0.#"),1)=".",FALSE,TRUE)</formula>
    </cfRule>
    <cfRule type="expression" dxfId="1998" priority="2202">
      <formula>IF(RIGHT(TEXT(AM71,"0.#"),1)=".",TRUE,FALSE)</formula>
    </cfRule>
  </conditionalFormatting>
  <conditionalFormatting sqref="AM72">
    <cfRule type="expression" dxfId="1997" priority="2199">
      <formula>IF(RIGHT(TEXT(AM72,"0.#"),1)=".",FALSE,TRUE)</formula>
    </cfRule>
    <cfRule type="expression" dxfId="1996" priority="2200">
      <formula>IF(RIGHT(TEXT(AM72,"0.#"),1)=".",TRUE,FALSE)</formula>
    </cfRule>
  </conditionalFormatting>
  <conditionalFormatting sqref="AQ70:AQ72">
    <cfRule type="expression" dxfId="1995" priority="2197">
      <formula>IF(RIGHT(TEXT(AQ70,"0.#"),1)=".",FALSE,TRUE)</formula>
    </cfRule>
    <cfRule type="expression" dxfId="1994" priority="2198">
      <formula>IF(RIGHT(TEXT(AQ70,"0.#"),1)=".",TRUE,FALSE)</formula>
    </cfRule>
  </conditionalFormatting>
  <conditionalFormatting sqref="AU70:AU72">
    <cfRule type="expression" dxfId="1993" priority="2195">
      <formula>IF(RIGHT(TEXT(AU70,"0.#"),1)=".",FALSE,TRUE)</formula>
    </cfRule>
    <cfRule type="expression" dxfId="1992" priority="2196">
      <formula>IF(RIGHT(TEXT(AU70,"0.#"),1)=".",TRUE,FALSE)</formula>
    </cfRule>
  </conditionalFormatting>
  <conditionalFormatting sqref="AU656">
    <cfRule type="expression" dxfId="1991" priority="713">
      <formula>IF(RIGHT(TEXT(AU656,"0.#"),1)=".",FALSE,TRUE)</formula>
    </cfRule>
    <cfRule type="expression" dxfId="1990" priority="714">
      <formula>IF(RIGHT(TEXT(AU656,"0.#"),1)=".",TRUE,FALSE)</formula>
    </cfRule>
  </conditionalFormatting>
  <conditionalFormatting sqref="AQ655">
    <cfRule type="expression" dxfId="1989" priority="705">
      <formula>IF(RIGHT(TEXT(AQ655,"0.#"),1)=".",FALSE,TRUE)</formula>
    </cfRule>
    <cfRule type="expression" dxfId="1988" priority="706">
      <formula>IF(RIGHT(TEXT(AQ655,"0.#"),1)=".",TRUE,FALSE)</formula>
    </cfRule>
  </conditionalFormatting>
  <conditionalFormatting sqref="AI696">
    <cfRule type="expression" dxfId="1987" priority="497">
      <formula>IF(RIGHT(TEXT(AI696,"0.#"),1)=".",FALSE,TRUE)</formula>
    </cfRule>
    <cfRule type="expression" dxfId="1986" priority="498">
      <formula>IF(RIGHT(TEXT(AI696,"0.#"),1)=".",TRUE,FALSE)</formula>
    </cfRule>
  </conditionalFormatting>
  <conditionalFormatting sqref="AQ694">
    <cfRule type="expression" dxfId="1985" priority="491">
      <formula>IF(RIGHT(TEXT(AQ694,"0.#"),1)=".",FALSE,TRUE)</formula>
    </cfRule>
    <cfRule type="expression" dxfId="1984" priority="492">
      <formula>IF(RIGHT(TEXT(AQ694,"0.#"),1)=".",TRUE,FALSE)</formula>
    </cfRule>
  </conditionalFormatting>
  <conditionalFormatting sqref="AL870:AO899">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W14:AC14 W16:AC16">
    <cfRule type="expression" dxfId="729" priority="33">
      <formula>IF(RIGHT(TEXT(W14,"0.#"),1)=".",FALSE,TRUE)</formula>
    </cfRule>
    <cfRule type="expression" dxfId="728" priority="34">
      <formula>IF(RIGHT(TEXT(W14,"0.#"),1)=".",TRUE,FALSE)</formula>
    </cfRule>
  </conditionalFormatting>
  <conditionalFormatting sqref="W15:AC15 W17:AC17">
    <cfRule type="expression" dxfId="727" priority="31">
      <formula>IF(RIGHT(TEXT(W15,"0.#"),1)=".",FALSE,TRUE)</formula>
    </cfRule>
    <cfRule type="expression" dxfId="726" priority="32">
      <formula>IF(RIGHT(TEXT(W15,"0.#"),1)=".",TRUE,FALSE)</formula>
    </cfRule>
  </conditionalFormatting>
  <conditionalFormatting sqref="AD14:AJ14 AD16:AJ16">
    <cfRule type="expression" dxfId="725" priority="29">
      <formula>IF(RIGHT(TEXT(AD14,"0.#"),1)=".",FALSE,TRUE)</formula>
    </cfRule>
    <cfRule type="expression" dxfId="724" priority="30">
      <formula>IF(RIGHT(TEXT(AD14,"0.#"),1)=".",TRUE,FALSE)</formula>
    </cfRule>
  </conditionalFormatting>
  <conditionalFormatting sqref="AD15:AJ15 AD17:AJ17">
    <cfRule type="expression" dxfId="723" priority="27">
      <formula>IF(RIGHT(TEXT(AD15,"0.#"),1)=".",FALSE,TRUE)</formula>
    </cfRule>
    <cfRule type="expression" dxfId="722" priority="28">
      <formula>IF(RIGHT(TEXT(AD15,"0.#"),1)=".",TRUE,FALSE)</formula>
    </cfRule>
  </conditionalFormatting>
  <conditionalFormatting sqref="AK14:AQ14 AK16:AQ16">
    <cfRule type="expression" dxfId="721" priority="25">
      <formula>IF(RIGHT(TEXT(AK14,"0.#"),1)=".",FALSE,TRUE)</formula>
    </cfRule>
    <cfRule type="expression" dxfId="720" priority="26">
      <formula>IF(RIGHT(TEXT(AK14,"0.#"),1)=".",TRUE,FALSE)</formula>
    </cfRule>
  </conditionalFormatting>
  <conditionalFormatting sqref="AK15:AQ15 AK17:AQ17">
    <cfRule type="expression" dxfId="719" priority="23">
      <formula>IF(RIGHT(TEXT(AK15,"0.#"),1)=".",FALSE,TRUE)</formula>
    </cfRule>
    <cfRule type="expression" dxfId="718" priority="24">
      <formula>IF(RIGHT(TEXT(AK15,"0.#"),1)=".",TRUE,FALSE)</formula>
    </cfRule>
  </conditionalFormatting>
  <conditionalFormatting sqref="AI120">
    <cfRule type="expression" dxfId="717" priority="21">
      <formula>IF(RIGHT(TEXT(AI120,"0.#"),1)=".",FALSE,TRUE)</formula>
    </cfRule>
    <cfRule type="expression" dxfId="716" priority="22">
      <formula>IF(RIGHT(TEXT(AI120,"0.#"),1)=".",TRUE,FALSE)</formula>
    </cfRule>
  </conditionalFormatting>
  <conditionalFormatting sqref="AI122">
    <cfRule type="expression" dxfId="715" priority="19">
      <formula>IF(RIGHT(TEXT(AI122,"0.#"),1)=".",FALSE,TRUE)</formula>
    </cfRule>
    <cfRule type="expression" dxfId="714" priority="20">
      <formula>IF(RIGHT(TEXT(AI122,"0.#"),1)=".",TRUE,FALSE)</formula>
    </cfRule>
  </conditionalFormatting>
  <conditionalFormatting sqref="AI123">
    <cfRule type="expression" dxfId="713" priority="17">
      <formula>IF(RIGHT(TEXT(AI123,"0.#"),1)=".",FALSE,TRUE)</formula>
    </cfRule>
    <cfRule type="expression" dxfId="712" priority="18">
      <formula>IF(RIGHT(TEXT(AI123,"0.#"),1)=".",TRUE,FALSE)</formula>
    </cfRule>
  </conditionalFormatting>
  <conditionalFormatting sqref="AL838:AO838 AL840:AO840 AL842:AO842 AL844:AO844 AL846:AO846">
    <cfRule type="expression" dxfId="711" priority="13">
      <formula>IF(AND(AL838&gt;=0, RIGHT(TEXT(AL838,"0.#"),1)&lt;&gt;"."),TRUE,FALSE)</formula>
    </cfRule>
    <cfRule type="expression" dxfId="710" priority="14">
      <formula>IF(AND(AL838&gt;=0, RIGHT(TEXT(AL838,"0.#"),1)="."),TRUE,FALSE)</formula>
    </cfRule>
    <cfRule type="expression" dxfId="709" priority="15">
      <formula>IF(AND(AL838&lt;0, RIGHT(TEXT(AL838,"0.#"),1)&lt;&gt;"."),TRUE,FALSE)</formula>
    </cfRule>
    <cfRule type="expression" dxfId="708" priority="16">
      <formula>IF(AND(AL838&lt;0, RIGHT(TEXT(AL838,"0.#"),1)="."),TRUE,FALSE)</formula>
    </cfRule>
  </conditionalFormatting>
  <conditionalFormatting sqref="Y872:Y879">
    <cfRule type="expression" dxfId="707" priority="11">
      <formula>IF(RIGHT(TEXT(Y872,"0.#"),1)=".",FALSE,TRUE)</formula>
    </cfRule>
    <cfRule type="expression" dxfId="706" priority="12">
      <formula>IF(RIGHT(TEXT(Y872,"0.#"),1)=".",TRUE,FALSE)</formula>
    </cfRule>
  </conditionalFormatting>
  <conditionalFormatting sqref="Y870:Y871">
    <cfRule type="expression" dxfId="705" priority="9">
      <formula>IF(RIGHT(TEXT(Y870,"0.#"),1)=".",FALSE,TRUE)</formula>
    </cfRule>
    <cfRule type="expression" dxfId="704" priority="10">
      <formula>IF(RIGHT(TEXT(Y870,"0.#"),1)=".",TRUE,FALSE)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AU786 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43" max="49" man="1"/>
    <brk id="69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K27" sqref="K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551</v>
      </c>
      <c r="R5" s="13" t="str">
        <f t="shared" si="3"/>
        <v>負担</v>
      </c>
      <c r="S5" s="13" t="str">
        <f t="shared" si="4"/>
        <v>負担</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551</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2" sqref="AB32:AD3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4"/>
      <c r="Z2" s="841"/>
      <c r="AA2" s="842"/>
      <c r="AB2" s="1048" t="s">
        <v>11</v>
      </c>
      <c r="AC2" s="1049"/>
      <c r="AD2" s="1050"/>
      <c r="AE2" s="1054" t="s">
        <v>357</v>
      </c>
      <c r="AF2" s="1054"/>
      <c r="AG2" s="1054"/>
      <c r="AH2" s="1054"/>
      <c r="AI2" s="1054" t="s">
        <v>363</v>
      </c>
      <c r="AJ2" s="1054"/>
      <c r="AK2" s="1054"/>
      <c r="AL2" s="1054"/>
      <c r="AM2" s="1054" t="s">
        <v>472</v>
      </c>
      <c r="AN2" s="1054"/>
      <c r="AO2" s="1054"/>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21"/>
      <c r="I4" s="1021"/>
      <c r="J4" s="1021"/>
      <c r="K4" s="1021"/>
      <c r="L4" s="1021"/>
      <c r="M4" s="1021"/>
      <c r="N4" s="1021"/>
      <c r="O4" s="1022"/>
      <c r="P4" s="98"/>
      <c r="Q4" s="1029"/>
      <c r="R4" s="1029"/>
      <c r="S4" s="1029"/>
      <c r="T4" s="1029"/>
      <c r="U4" s="1029"/>
      <c r="V4" s="1029"/>
      <c r="W4" s="1029"/>
      <c r="X4" s="1030"/>
      <c r="Y4" s="1039" t="s">
        <v>12</v>
      </c>
      <c r="Z4" s="1040"/>
      <c r="AA4" s="1041"/>
      <c r="AB4" s="457"/>
      <c r="AC4" s="1043"/>
      <c r="AD4" s="104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23"/>
      <c r="H5" s="1024"/>
      <c r="I5" s="1024"/>
      <c r="J5" s="1024"/>
      <c r="K5" s="1024"/>
      <c r="L5" s="1024"/>
      <c r="M5" s="1024"/>
      <c r="N5" s="1024"/>
      <c r="O5" s="1025"/>
      <c r="P5" s="1031"/>
      <c r="Q5" s="1031"/>
      <c r="R5" s="1031"/>
      <c r="S5" s="1031"/>
      <c r="T5" s="1031"/>
      <c r="U5" s="1031"/>
      <c r="V5" s="1031"/>
      <c r="W5" s="1031"/>
      <c r="X5" s="1032"/>
      <c r="Y5" s="411" t="s">
        <v>54</v>
      </c>
      <c r="Z5" s="1036"/>
      <c r="AA5" s="1037"/>
      <c r="AB5" s="519"/>
      <c r="AC5" s="1042"/>
      <c r="AD5" s="104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6"/>
      <c r="H6" s="1027"/>
      <c r="I6" s="1027"/>
      <c r="J6" s="1027"/>
      <c r="K6" s="1027"/>
      <c r="L6" s="1027"/>
      <c r="M6" s="1027"/>
      <c r="N6" s="1027"/>
      <c r="O6" s="1028"/>
      <c r="P6" s="1033"/>
      <c r="Q6" s="1033"/>
      <c r="R6" s="1033"/>
      <c r="S6" s="1033"/>
      <c r="T6" s="1033"/>
      <c r="U6" s="1033"/>
      <c r="V6" s="1033"/>
      <c r="W6" s="1033"/>
      <c r="X6" s="1034"/>
      <c r="Y6" s="1035" t="s">
        <v>13</v>
      </c>
      <c r="Z6" s="1036"/>
      <c r="AA6" s="1037"/>
      <c r="AB6" s="594" t="s">
        <v>301</v>
      </c>
      <c r="AC6" s="1038"/>
      <c r="AD6" s="103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4"/>
      <c r="Z9" s="841"/>
      <c r="AA9" s="842"/>
      <c r="AB9" s="1048" t="s">
        <v>11</v>
      </c>
      <c r="AC9" s="1049"/>
      <c r="AD9" s="1050"/>
      <c r="AE9" s="1054" t="s">
        <v>357</v>
      </c>
      <c r="AF9" s="1054"/>
      <c r="AG9" s="1054"/>
      <c r="AH9" s="1054"/>
      <c r="AI9" s="1054" t="s">
        <v>363</v>
      </c>
      <c r="AJ9" s="1054"/>
      <c r="AK9" s="1054"/>
      <c r="AL9" s="1054"/>
      <c r="AM9" s="1054" t="s">
        <v>472</v>
      </c>
      <c r="AN9" s="1054"/>
      <c r="AO9" s="1054"/>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21"/>
      <c r="I11" s="1021"/>
      <c r="J11" s="1021"/>
      <c r="K11" s="1021"/>
      <c r="L11" s="1021"/>
      <c r="M11" s="1021"/>
      <c r="N11" s="1021"/>
      <c r="O11" s="1022"/>
      <c r="P11" s="98"/>
      <c r="Q11" s="1029"/>
      <c r="R11" s="1029"/>
      <c r="S11" s="1029"/>
      <c r="T11" s="1029"/>
      <c r="U11" s="1029"/>
      <c r="V11" s="1029"/>
      <c r="W11" s="1029"/>
      <c r="X11" s="1030"/>
      <c r="Y11" s="1039" t="s">
        <v>12</v>
      </c>
      <c r="Z11" s="1040"/>
      <c r="AA11" s="1041"/>
      <c r="AB11" s="457"/>
      <c r="AC11" s="1043"/>
      <c r="AD11" s="104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23"/>
      <c r="H12" s="1024"/>
      <c r="I12" s="1024"/>
      <c r="J12" s="1024"/>
      <c r="K12" s="1024"/>
      <c r="L12" s="1024"/>
      <c r="M12" s="1024"/>
      <c r="N12" s="1024"/>
      <c r="O12" s="1025"/>
      <c r="P12" s="1031"/>
      <c r="Q12" s="1031"/>
      <c r="R12" s="1031"/>
      <c r="S12" s="1031"/>
      <c r="T12" s="1031"/>
      <c r="U12" s="1031"/>
      <c r="V12" s="1031"/>
      <c r="W12" s="1031"/>
      <c r="X12" s="1032"/>
      <c r="Y12" s="411" t="s">
        <v>54</v>
      </c>
      <c r="Z12" s="1036"/>
      <c r="AA12" s="1037"/>
      <c r="AB12" s="519"/>
      <c r="AC12" s="1042"/>
      <c r="AD12" s="104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4" t="s">
        <v>301</v>
      </c>
      <c r="AC13" s="1038"/>
      <c r="AD13" s="103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4"/>
      <c r="Z16" s="841"/>
      <c r="AA16" s="842"/>
      <c r="AB16" s="1048" t="s">
        <v>11</v>
      </c>
      <c r="AC16" s="1049"/>
      <c r="AD16" s="1050"/>
      <c r="AE16" s="1054" t="s">
        <v>357</v>
      </c>
      <c r="AF16" s="1054"/>
      <c r="AG16" s="1054"/>
      <c r="AH16" s="1054"/>
      <c r="AI16" s="1054" t="s">
        <v>363</v>
      </c>
      <c r="AJ16" s="1054"/>
      <c r="AK16" s="1054"/>
      <c r="AL16" s="1054"/>
      <c r="AM16" s="1054" t="s">
        <v>472</v>
      </c>
      <c r="AN16" s="1054"/>
      <c r="AO16" s="1054"/>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21"/>
      <c r="I18" s="1021"/>
      <c r="J18" s="1021"/>
      <c r="K18" s="1021"/>
      <c r="L18" s="1021"/>
      <c r="M18" s="1021"/>
      <c r="N18" s="1021"/>
      <c r="O18" s="1022"/>
      <c r="P18" s="98"/>
      <c r="Q18" s="1029"/>
      <c r="R18" s="1029"/>
      <c r="S18" s="1029"/>
      <c r="T18" s="1029"/>
      <c r="U18" s="1029"/>
      <c r="V18" s="1029"/>
      <c r="W18" s="1029"/>
      <c r="X18" s="1030"/>
      <c r="Y18" s="1039" t="s">
        <v>12</v>
      </c>
      <c r="Z18" s="1040"/>
      <c r="AA18" s="1041"/>
      <c r="AB18" s="457"/>
      <c r="AC18" s="1043"/>
      <c r="AD18" s="104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23"/>
      <c r="H19" s="1024"/>
      <c r="I19" s="1024"/>
      <c r="J19" s="1024"/>
      <c r="K19" s="1024"/>
      <c r="L19" s="1024"/>
      <c r="M19" s="1024"/>
      <c r="N19" s="1024"/>
      <c r="O19" s="1025"/>
      <c r="P19" s="1031"/>
      <c r="Q19" s="1031"/>
      <c r="R19" s="1031"/>
      <c r="S19" s="1031"/>
      <c r="T19" s="1031"/>
      <c r="U19" s="1031"/>
      <c r="V19" s="1031"/>
      <c r="W19" s="1031"/>
      <c r="X19" s="1032"/>
      <c r="Y19" s="411" t="s">
        <v>54</v>
      </c>
      <c r="Z19" s="1036"/>
      <c r="AA19" s="1037"/>
      <c r="AB19" s="519"/>
      <c r="AC19" s="1042"/>
      <c r="AD19" s="104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4" t="s">
        <v>301</v>
      </c>
      <c r="AC20" s="1038"/>
      <c r="AD20" s="103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4"/>
      <c r="Z23" s="841"/>
      <c r="AA23" s="842"/>
      <c r="AB23" s="1048" t="s">
        <v>11</v>
      </c>
      <c r="AC23" s="1049"/>
      <c r="AD23" s="1050"/>
      <c r="AE23" s="1054" t="s">
        <v>357</v>
      </c>
      <c r="AF23" s="1054"/>
      <c r="AG23" s="1054"/>
      <c r="AH23" s="1054"/>
      <c r="AI23" s="1054" t="s">
        <v>363</v>
      </c>
      <c r="AJ23" s="1054"/>
      <c r="AK23" s="1054"/>
      <c r="AL23" s="1054"/>
      <c r="AM23" s="1054" t="s">
        <v>472</v>
      </c>
      <c r="AN23" s="1054"/>
      <c r="AO23" s="1054"/>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21"/>
      <c r="I25" s="1021"/>
      <c r="J25" s="1021"/>
      <c r="K25" s="1021"/>
      <c r="L25" s="1021"/>
      <c r="M25" s="1021"/>
      <c r="N25" s="1021"/>
      <c r="O25" s="1022"/>
      <c r="P25" s="98"/>
      <c r="Q25" s="1029"/>
      <c r="R25" s="1029"/>
      <c r="S25" s="1029"/>
      <c r="T25" s="1029"/>
      <c r="U25" s="1029"/>
      <c r="V25" s="1029"/>
      <c r="W25" s="1029"/>
      <c r="X25" s="1030"/>
      <c r="Y25" s="1039" t="s">
        <v>12</v>
      </c>
      <c r="Z25" s="1040"/>
      <c r="AA25" s="1041"/>
      <c r="AB25" s="457"/>
      <c r="AC25" s="1043"/>
      <c r="AD25" s="104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23"/>
      <c r="H26" s="1024"/>
      <c r="I26" s="1024"/>
      <c r="J26" s="1024"/>
      <c r="K26" s="1024"/>
      <c r="L26" s="1024"/>
      <c r="M26" s="1024"/>
      <c r="N26" s="1024"/>
      <c r="O26" s="1025"/>
      <c r="P26" s="1031"/>
      <c r="Q26" s="1031"/>
      <c r="R26" s="1031"/>
      <c r="S26" s="1031"/>
      <c r="T26" s="1031"/>
      <c r="U26" s="1031"/>
      <c r="V26" s="1031"/>
      <c r="W26" s="1031"/>
      <c r="X26" s="1032"/>
      <c r="Y26" s="411" t="s">
        <v>54</v>
      </c>
      <c r="Z26" s="1036"/>
      <c r="AA26" s="1037"/>
      <c r="AB26" s="519"/>
      <c r="AC26" s="1042"/>
      <c r="AD26" s="104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4" t="s">
        <v>301</v>
      </c>
      <c r="AC27" s="1038"/>
      <c r="AD27" s="103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4"/>
      <c r="Z30" s="841"/>
      <c r="AA30" s="842"/>
      <c r="AB30" s="1048" t="s">
        <v>11</v>
      </c>
      <c r="AC30" s="1049"/>
      <c r="AD30" s="1050"/>
      <c r="AE30" s="1054" t="s">
        <v>357</v>
      </c>
      <c r="AF30" s="1054"/>
      <c r="AG30" s="1054"/>
      <c r="AH30" s="1054"/>
      <c r="AI30" s="1054" t="s">
        <v>363</v>
      </c>
      <c r="AJ30" s="1054"/>
      <c r="AK30" s="1054"/>
      <c r="AL30" s="1054"/>
      <c r="AM30" s="1054" t="s">
        <v>472</v>
      </c>
      <c r="AN30" s="1054"/>
      <c r="AO30" s="1054"/>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21"/>
      <c r="I32" s="1021"/>
      <c r="J32" s="1021"/>
      <c r="K32" s="1021"/>
      <c r="L32" s="1021"/>
      <c r="M32" s="1021"/>
      <c r="N32" s="1021"/>
      <c r="O32" s="1022"/>
      <c r="P32" s="98"/>
      <c r="Q32" s="1029"/>
      <c r="R32" s="1029"/>
      <c r="S32" s="1029"/>
      <c r="T32" s="1029"/>
      <c r="U32" s="1029"/>
      <c r="V32" s="1029"/>
      <c r="W32" s="1029"/>
      <c r="X32" s="1030"/>
      <c r="Y32" s="1039" t="s">
        <v>12</v>
      </c>
      <c r="Z32" s="1040"/>
      <c r="AA32" s="1041"/>
      <c r="AB32" s="457"/>
      <c r="AC32" s="1043"/>
      <c r="AD32" s="104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23"/>
      <c r="H33" s="1024"/>
      <c r="I33" s="1024"/>
      <c r="J33" s="1024"/>
      <c r="K33" s="1024"/>
      <c r="L33" s="1024"/>
      <c r="M33" s="1024"/>
      <c r="N33" s="1024"/>
      <c r="O33" s="1025"/>
      <c r="P33" s="1031"/>
      <c r="Q33" s="1031"/>
      <c r="R33" s="1031"/>
      <c r="S33" s="1031"/>
      <c r="T33" s="1031"/>
      <c r="U33" s="1031"/>
      <c r="V33" s="1031"/>
      <c r="W33" s="1031"/>
      <c r="X33" s="1032"/>
      <c r="Y33" s="411" t="s">
        <v>54</v>
      </c>
      <c r="Z33" s="1036"/>
      <c r="AA33" s="1037"/>
      <c r="AB33" s="519"/>
      <c r="AC33" s="1042"/>
      <c r="AD33" s="104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4" t="s">
        <v>301</v>
      </c>
      <c r="AC34" s="1038"/>
      <c r="AD34" s="103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4"/>
      <c r="Z37" s="841"/>
      <c r="AA37" s="842"/>
      <c r="AB37" s="1048" t="s">
        <v>11</v>
      </c>
      <c r="AC37" s="1049"/>
      <c r="AD37" s="1050"/>
      <c r="AE37" s="1054" t="s">
        <v>357</v>
      </c>
      <c r="AF37" s="1054"/>
      <c r="AG37" s="1054"/>
      <c r="AH37" s="1054"/>
      <c r="AI37" s="1054" t="s">
        <v>363</v>
      </c>
      <c r="AJ37" s="1054"/>
      <c r="AK37" s="1054"/>
      <c r="AL37" s="1054"/>
      <c r="AM37" s="1054" t="s">
        <v>472</v>
      </c>
      <c r="AN37" s="1054"/>
      <c r="AO37" s="1054"/>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21"/>
      <c r="I39" s="1021"/>
      <c r="J39" s="1021"/>
      <c r="K39" s="1021"/>
      <c r="L39" s="1021"/>
      <c r="M39" s="1021"/>
      <c r="N39" s="1021"/>
      <c r="O39" s="1022"/>
      <c r="P39" s="98"/>
      <c r="Q39" s="1029"/>
      <c r="R39" s="1029"/>
      <c r="S39" s="1029"/>
      <c r="T39" s="1029"/>
      <c r="U39" s="1029"/>
      <c r="V39" s="1029"/>
      <c r="W39" s="1029"/>
      <c r="X39" s="1030"/>
      <c r="Y39" s="1039" t="s">
        <v>12</v>
      </c>
      <c r="Z39" s="1040"/>
      <c r="AA39" s="1041"/>
      <c r="AB39" s="457"/>
      <c r="AC39" s="1043"/>
      <c r="AD39" s="104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23"/>
      <c r="H40" s="1024"/>
      <c r="I40" s="1024"/>
      <c r="J40" s="1024"/>
      <c r="K40" s="1024"/>
      <c r="L40" s="1024"/>
      <c r="M40" s="1024"/>
      <c r="N40" s="1024"/>
      <c r="O40" s="1025"/>
      <c r="P40" s="1031"/>
      <c r="Q40" s="1031"/>
      <c r="R40" s="1031"/>
      <c r="S40" s="1031"/>
      <c r="T40" s="1031"/>
      <c r="U40" s="1031"/>
      <c r="V40" s="1031"/>
      <c r="W40" s="1031"/>
      <c r="X40" s="1032"/>
      <c r="Y40" s="411" t="s">
        <v>54</v>
      </c>
      <c r="Z40" s="1036"/>
      <c r="AA40" s="1037"/>
      <c r="AB40" s="519"/>
      <c r="AC40" s="1042"/>
      <c r="AD40" s="104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4" t="s">
        <v>301</v>
      </c>
      <c r="AC41" s="1038"/>
      <c r="AD41" s="103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4"/>
      <c r="Z44" s="841"/>
      <c r="AA44" s="842"/>
      <c r="AB44" s="1048" t="s">
        <v>11</v>
      </c>
      <c r="AC44" s="1049"/>
      <c r="AD44" s="1050"/>
      <c r="AE44" s="1054" t="s">
        <v>357</v>
      </c>
      <c r="AF44" s="1054"/>
      <c r="AG44" s="1054"/>
      <c r="AH44" s="1054"/>
      <c r="AI44" s="1054" t="s">
        <v>363</v>
      </c>
      <c r="AJ44" s="1054"/>
      <c r="AK44" s="1054"/>
      <c r="AL44" s="1054"/>
      <c r="AM44" s="1054" t="s">
        <v>472</v>
      </c>
      <c r="AN44" s="1054"/>
      <c r="AO44" s="1054"/>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21"/>
      <c r="I46" s="1021"/>
      <c r="J46" s="1021"/>
      <c r="K46" s="1021"/>
      <c r="L46" s="1021"/>
      <c r="M46" s="1021"/>
      <c r="N46" s="1021"/>
      <c r="O46" s="1022"/>
      <c r="P46" s="98"/>
      <c r="Q46" s="1029"/>
      <c r="R46" s="1029"/>
      <c r="S46" s="1029"/>
      <c r="T46" s="1029"/>
      <c r="U46" s="1029"/>
      <c r="V46" s="1029"/>
      <c r="W46" s="1029"/>
      <c r="X46" s="1030"/>
      <c r="Y46" s="1039" t="s">
        <v>12</v>
      </c>
      <c r="Z46" s="1040"/>
      <c r="AA46" s="1041"/>
      <c r="AB46" s="457"/>
      <c r="AC46" s="1043"/>
      <c r="AD46" s="104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23"/>
      <c r="H47" s="1024"/>
      <c r="I47" s="1024"/>
      <c r="J47" s="1024"/>
      <c r="K47" s="1024"/>
      <c r="L47" s="1024"/>
      <c r="M47" s="1024"/>
      <c r="N47" s="1024"/>
      <c r="O47" s="1025"/>
      <c r="P47" s="1031"/>
      <c r="Q47" s="1031"/>
      <c r="R47" s="1031"/>
      <c r="S47" s="1031"/>
      <c r="T47" s="1031"/>
      <c r="U47" s="1031"/>
      <c r="V47" s="1031"/>
      <c r="W47" s="1031"/>
      <c r="X47" s="1032"/>
      <c r="Y47" s="411" t="s">
        <v>54</v>
      </c>
      <c r="Z47" s="1036"/>
      <c r="AA47" s="1037"/>
      <c r="AB47" s="519"/>
      <c r="AC47" s="1042"/>
      <c r="AD47" s="104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4" t="s">
        <v>301</v>
      </c>
      <c r="AC48" s="1038"/>
      <c r="AD48" s="103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4"/>
      <c r="Z51" s="841"/>
      <c r="AA51" s="842"/>
      <c r="AB51" s="554" t="s">
        <v>11</v>
      </c>
      <c r="AC51" s="1049"/>
      <c r="AD51" s="1050"/>
      <c r="AE51" s="1054" t="s">
        <v>357</v>
      </c>
      <c r="AF51" s="1054"/>
      <c r="AG51" s="1054"/>
      <c r="AH51" s="1054"/>
      <c r="AI51" s="1054" t="s">
        <v>363</v>
      </c>
      <c r="AJ51" s="1054"/>
      <c r="AK51" s="1054"/>
      <c r="AL51" s="1054"/>
      <c r="AM51" s="1054" t="s">
        <v>472</v>
      </c>
      <c r="AN51" s="1054"/>
      <c r="AO51" s="1054"/>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21"/>
      <c r="I53" s="1021"/>
      <c r="J53" s="1021"/>
      <c r="K53" s="1021"/>
      <c r="L53" s="1021"/>
      <c r="M53" s="1021"/>
      <c r="N53" s="1021"/>
      <c r="O53" s="1022"/>
      <c r="P53" s="98"/>
      <c r="Q53" s="1029"/>
      <c r="R53" s="1029"/>
      <c r="S53" s="1029"/>
      <c r="T53" s="1029"/>
      <c r="U53" s="1029"/>
      <c r="V53" s="1029"/>
      <c r="W53" s="1029"/>
      <c r="X53" s="1030"/>
      <c r="Y53" s="1039" t="s">
        <v>12</v>
      </c>
      <c r="Z53" s="1040"/>
      <c r="AA53" s="1041"/>
      <c r="AB53" s="457"/>
      <c r="AC53" s="1043"/>
      <c r="AD53" s="104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23"/>
      <c r="H54" s="1024"/>
      <c r="I54" s="1024"/>
      <c r="J54" s="1024"/>
      <c r="K54" s="1024"/>
      <c r="L54" s="1024"/>
      <c r="M54" s="1024"/>
      <c r="N54" s="1024"/>
      <c r="O54" s="1025"/>
      <c r="P54" s="1031"/>
      <c r="Q54" s="1031"/>
      <c r="R54" s="1031"/>
      <c r="S54" s="1031"/>
      <c r="T54" s="1031"/>
      <c r="U54" s="1031"/>
      <c r="V54" s="1031"/>
      <c r="W54" s="1031"/>
      <c r="X54" s="1032"/>
      <c r="Y54" s="411" t="s">
        <v>54</v>
      </c>
      <c r="Z54" s="1036"/>
      <c r="AA54" s="1037"/>
      <c r="AB54" s="519"/>
      <c r="AC54" s="1042"/>
      <c r="AD54" s="104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4" t="s">
        <v>301</v>
      </c>
      <c r="AC55" s="1038"/>
      <c r="AD55" s="103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4"/>
      <c r="Z58" s="841"/>
      <c r="AA58" s="842"/>
      <c r="AB58" s="1048" t="s">
        <v>11</v>
      </c>
      <c r="AC58" s="1049"/>
      <c r="AD58" s="1050"/>
      <c r="AE58" s="1054" t="s">
        <v>357</v>
      </c>
      <c r="AF58" s="1054"/>
      <c r="AG58" s="1054"/>
      <c r="AH58" s="1054"/>
      <c r="AI58" s="1054" t="s">
        <v>363</v>
      </c>
      <c r="AJ58" s="1054"/>
      <c r="AK58" s="1054"/>
      <c r="AL58" s="1054"/>
      <c r="AM58" s="1054" t="s">
        <v>472</v>
      </c>
      <c r="AN58" s="1054"/>
      <c r="AO58" s="1054"/>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21"/>
      <c r="I60" s="1021"/>
      <c r="J60" s="1021"/>
      <c r="K60" s="1021"/>
      <c r="L60" s="1021"/>
      <c r="M60" s="1021"/>
      <c r="N60" s="1021"/>
      <c r="O60" s="1022"/>
      <c r="P60" s="98"/>
      <c r="Q60" s="1029"/>
      <c r="R60" s="1029"/>
      <c r="S60" s="1029"/>
      <c r="T60" s="1029"/>
      <c r="U60" s="1029"/>
      <c r="V60" s="1029"/>
      <c r="W60" s="1029"/>
      <c r="X60" s="1030"/>
      <c r="Y60" s="1039" t="s">
        <v>12</v>
      </c>
      <c r="Z60" s="1040"/>
      <c r="AA60" s="1041"/>
      <c r="AB60" s="457"/>
      <c r="AC60" s="1043"/>
      <c r="AD60" s="104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23"/>
      <c r="H61" s="1024"/>
      <c r="I61" s="1024"/>
      <c r="J61" s="1024"/>
      <c r="K61" s="1024"/>
      <c r="L61" s="1024"/>
      <c r="M61" s="1024"/>
      <c r="N61" s="1024"/>
      <c r="O61" s="1025"/>
      <c r="P61" s="1031"/>
      <c r="Q61" s="1031"/>
      <c r="R61" s="1031"/>
      <c r="S61" s="1031"/>
      <c r="T61" s="1031"/>
      <c r="U61" s="1031"/>
      <c r="V61" s="1031"/>
      <c r="W61" s="1031"/>
      <c r="X61" s="1032"/>
      <c r="Y61" s="411" t="s">
        <v>54</v>
      </c>
      <c r="Z61" s="1036"/>
      <c r="AA61" s="1037"/>
      <c r="AB61" s="519"/>
      <c r="AC61" s="1042"/>
      <c r="AD61" s="104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4" t="s">
        <v>301</v>
      </c>
      <c r="AC62" s="1038"/>
      <c r="AD62" s="103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4"/>
      <c r="Z65" s="841"/>
      <c r="AA65" s="842"/>
      <c r="AB65" s="1048" t="s">
        <v>11</v>
      </c>
      <c r="AC65" s="1049"/>
      <c r="AD65" s="1050"/>
      <c r="AE65" s="1054" t="s">
        <v>357</v>
      </c>
      <c r="AF65" s="1054"/>
      <c r="AG65" s="1054"/>
      <c r="AH65" s="1054"/>
      <c r="AI65" s="1054" t="s">
        <v>363</v>
      </c>
      <c r="AJ65" s="1054"/>
      <c r="AK65" s="1054"/>
      <c r="AL65" s="1054"/>
      <c r="AM65" s="1054" t="s">
        <v>472</v>
      </c>
      <c r="AN65" s="1054"/>
      <c r="AO65" s="1054"/>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21"/>
      <c r="I67" s="1021"/>
      <c r="J67" s="1021"/>
      <c r="K67" s="1021"/>
      <c r="L67" s="1021"/>
      <c r="M67" s="1021"/>
      <c r="N67" s="1021"/>
      <c r="O67" s="1022"/>
      <c r="P67" s="98"/>
      <c r="Q67" s="1029"/>
      <c r="R67" s="1029"/>
      <c r="S67" s="1029"/>
      <c r="T67" s="1029"/>
      <c r="U67" s="1029"/>
      <c r="V67" s="1029"/>
      <c r="W67" s="1029"/>
      <c r="X67" s="1030"/>
      <c r="Y67" s="1039" t="s">
        <v>12</v>
      </c>
      <c r="Z67" s="1040"/>
      <c r="AA67" s="1041"/>
      <c r="AB67" s="457"/>
      <c r="AC67" s="1043"/>
      <c r="AD67" s="104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23"/>
      <c r="H68" s="1024"/>
      <c r="I68" s="1024"/>
      <c r="J68" s="1024"/>
      <c r="K68" s="1024"/>
      <c r="L68" s="1024"/>
      <c r="M68" s="1024"/>
      <c r="N68" s="1024"/>
      <c r="O68" s="1025"/>
      <c r="P68" s="1031"/>
      <c r="Q68" s="1031"/>
      <c r="R68" s="1031"/>
      <c r="S68" s="1031"/>
      <c r="T68" s="1031"/>
      <c r="U68" s="1031"/>
      <c r="V68" s="1031"/>
      <c r="W68" s="1031"/>
      <c r="X68" s="1032"/>
      <c r="Y68" s="411" t="s">
        <v>54</v>
      </c>
      <c r="Z68" s="1036"/>
      <c r="AA68" s="1037"/>
      <c r="AB68" s="519"/>
      <c r="AC68" s="1042"/>
      <c r="AD68" s="104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6"/>
      <c r="H69" s="1027"/>
      <c r="I69" s="1027"/>
      <c r="J69" s="1027"/>
      <c r="K69" s="1027"/>
      <c r="L69" s="1027"/>
      <c r="M69" s="1027"/>
      <c r="N69" s="1027"/>
      <c r="O69" s="1028"/>
      <c r="P69" s="1033"/>
      <c r="Q69" s="1033"/>
      <c r="R69" s="1033"/>
      <c r="S69" s="1033"/>
      <c r="T69" s="1033"/>
      <c r="U69" s="1033"/>
      <c r="V69" s="1033"/>
      <c r="W69" s="1033"/>
      <c r="X69" s="1034"/>
      <c r="Y69" s="411" t="s">
        <v>13</v>
      </c>
      <c r="Z69" s="1036"/>
      <c r="AA69" s="1037"/>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7"/>
      <c r="B4" s="1068"/>
      <c r="C4" s="1068"/>
      <c r="D4" s="1068"/>
      <c r="E4" s="1068"/>
      <c r="F4" s="1069"/>
      <c r="G4" s="682"/>
      <c r="H4" s="683"/>
      <c r="I4" s="683"/>
      <c r="J4" s="683"/>
      <c r="K4" s="684"/>
      <c r="L4" s="615"/>
      <c r="M4" s="616"/>
      <c r="N4" s="616"/>
      <c r="O4" s="616"/>
      <c r="P4" s="616"/>
      <c r="Q4" s="616"/>
      <c r="R4" s="616"/>
      <c r="S4" s="616"/>
      <c r="T4" s="616"/>
      <c r="U4" s="616"/>
      <c r="V4" s="616"/>
      <c r="W4" s="616"/>
      <c r="X4" s="617"/>
      <c r="Y4" s="662"/>
      <c r="Z4" s="663"/>
      <c r="AA4" s="663"/>
      <c r="AB4" s="817"/>
      <c r="AC4" s="682"/>
      <c r="AD4" s="683"/>
      <c r="AE4" s="683"/>
      <c r="AF4" s="683"/>
      <c r="AG4" s="684"/>
      <c r="AH4" s="615"/>
      <c r="AI4" s="616"/>
      <c r="AJ4" s="616"/>
      <c r="AK4" s="616"/>
      <c r="AL4" s="616"/>
      <c r="AM4" s="616"/>
      <c r="AN4" s="616"/>
      <c r="AO4" s="616"/>
      <c r="AP4" s="616"/>
      <c r="AQ4" s="616"/>
      <c r="AR4" s="616"/>
      <c r="AS4" s="616"/>
      <c r="AT4" s="617"/>
      <c r="AU4" s="662"/>
      <c r="AV4" s="663"/>
      <c r="AW4" s="663"/>
      <c r="AX4" s="664"/>
    </row>
    <row r="5" spans="1:50" ht="24.75" customHeight="1" x14ac:dyDescent="0.15">
      <c r="A5" s="1067"/>
      <c r="B5" s="1068"/>
      <c r="C5" s="1068"/>
      <c r="D5" s="1068"/>
      <c r="E5" s="1068"/>
      <c r="F5" s="1069"/>
      <c r="G5" s="606"/>
      <c r="H5" s="607"/>
      <c r="I5" s="607"/>
      <c r="J5" s="607"/>
      <c r="K5" s="608"/>
      <c r="L5" s="598"/>
      <c r="M5" s="599"/>
      <c r="N5" s="599"/>
      <c r="O5" s="599"/>
      <c r="P5" s="599"/>
      <c r="Q5" s="599"/>
      <c r="R5" s="599"/>
      <c r="S5" s="599"/>
      <c r="T5" s="599"/>
      <c r="U5" s="599"/>
      <c r="V5" s="599"/>
      <c r="W5" s="599"/>
      <c r="X5" s="600"/>
      <c r="Y5" s="601"/>
      <c r="Z5" s="602"/>
      <c r="AA5" s="602"/>
      <c r="AB5" s="618"/>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7"/>
      <c r="B6" s="1068"/>
      <c r="C6" s="1068"/>
      <c r="D6" s="1068"/>
      <c r="E6" s="1068"/>
      <c r="F6" s="1069"/>
      <c r="G6" s="606"/>
      <c r="H6" s="607"/>
      <c r="I6" s="607"/>
      <c r="J6" s="607"/>
      <c r="K6" s="608"/>
      <c r="L6" s="598"/>
      <c r="M6" s="599"/>
      <c r="N6" s="599"/>
      <c r="O6" s="599"/>
      <c r="P6" s="599"/>
      <c r="Q6" s="599"/>
      <c r="R6" s="599"/>
      <c r="S6" s="599"/>
      <c r="T6" s="599"/>
      <c r="U6" s="599"/>
      <c r="V6" s="599"/>
      <c r="W6" s="599"/>
      <c r="X6" s="600"/>
      <c r="Y6" s="601"/>
      <c r="Z6" s="602"/>
      <c r="AA6" s="602"/>
      <c r="AB6" s="618"/>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7"/>
      <c r="B7" s="1068"/>
      <c r="C7" s="1068"/>
      <c r="D7" s="1068"/>
      <c r="E7" s="1068"/>
      <c r="F7" s="1069"/>
      <c r="G7" s="606"/>
      <c r="H7" s="607"/>
      <c r="I7" s="607"/>
      <c r="J7" s="607"/>
      <c r="K7" s="608"/>
      <c r="L7" s="598"/>
      <c r="M7" s="599"/>
      <c r="N7" s="599"/>
      <c r="O7" s="599"/>
      <c r="P7" s="599"/>
      <c r="Q7" s="599"/>
      <c r="R7" s="599"/>
      <c r="S7" s="599"/>
      <c r="T7" s="599"/>
      <c r="U7" s="599"/>
      <c r="V7" s="599"/>
      <c r="W7" s="599"/>
      <c r="X7" s="600"/>
      <c r="Y7" s="601"/>
      <c r="Z7" s="602"/>
      <c r="AA7" s="602"/>
      <c r="AB7" s="618"/>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7"/>
      <c r="B8" s="1068"/>
      <c r="C8" s="1068"/>
      <c r="D8" s="1068"/>
      <c r="E8" s="1068"/>
      <c r="F8" s="1069"/>
      <c r="G8" s="606"/>
      <c r="H8" s="607"/>
      <c r="I8" s="607"/>
      <c r="J8" s="607"/>
      <c r="K8" s="608"/>
      <c r="L8" s="598"/>
      <c r="M8" s="599"/>
      <c r="N8" s="599"/>
      <c r="O8" s="599"/>
      <c r="P8" s="599"/>
      <c r="Q8" s="599"/>
      <c r="R8" s="599"/>
      <c r="S8" s="599"/>
      <c r="T8" s="599"/>
      <c r="U8" s="599"/>
      <c r="V8" s="599"/>
      <c r="W8" s="599"/>
      <c r="X8" s="600"/>
      <c r="Y8" s="601"/>
      <c r="Z8" s="602"/>
      <c r="AA8" s="602"/>
      <c r="AB8" s="618"/>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7"/>
      <c r="B9" s="1068"/>
      <c r="C9" s="1068"/>
      <c r="D9" s="1068"/>
      <c r="E9" s="1068"/>
      <c r="F9" s="1069"/>
      <c r="G9" s="606"/>
      <c r="H9" s="607"/>
      <c r="I9" s="607"/>
      <c r="J9" s="607"/>
      <c r="K9" s="608"/>
      <c r="L9" s="598"/>
      <c r="M9" s="599"/>
      <c r="N9" s="599"/>
      <c r="O9" s="599"/>
      <c r="P9" s="599"/>
      <c r="Q9" s="599"/>
      <c r="R9" s="599"/>
      <c r="S9" s="599"/>
      <c r="T9" s="599"/>
      <c r="U9" s="599"/>
      <c r="V9" s="599"/>
      <c r="W9" s="599"/>
      <c r="X9" s="600"/>
      <c r="Y9" s="601"/>
      <c r="Z9" s="602"/>
      <c r="AA9" s="602"/>
      <c r="AB9" s="618"/>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7"/>
      <c r="B10" s="1068"/>
      <c r="C10" s="1068"/>
      <c r="D10" s="1068"/>
      <c r="E10" s="1068"/>
      <c r="F10" s="1069"/>
      <c r="G10" s="606"/>
      <c r="H10" s="607"/>
      <c r="I10" s="607"/>
      <c r="J10" s="607"/>
      <c r="K10" s="608"/>
      <c r="L10" s="598"/>
      <c r="M10" s="599"/>
      <c r="N10" s="599"/>
      <c r="O10" s="599"/>
      <c r="P10" s="599"/>
      <c r="Q10" s="599"/>
      <c r="R10" s="599"/>
      <c r="S10" s="599"/>
      <c r="T10" s="599"/>
      <c r="U10" s="599"/>
      <c r="V10" s="599"/>
      <c r="W10" s="599"/>
      <c r="X10" s="600"/>
      <c r="Y10" s="601"/>
      <c r="Z10" s="602"/>
      <c r="AA10" s="602"/>
      <c r="AB10" s="618"/>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7"/>
      <c r="B11" s="1068"/>
      <c r="C11" s="1068"/>
      <c r="D11" s="1068"/>
      <c r="E11" s="1068"/>
      <c r="F11" s="1069"/>
      <c r="G11" s="606"/>
      <c r="H11" s="607"/>
      <c r="I11" s="607"/>
      <c r="J11" s="607"/>
      <c r="K11" s="608"/>
      <c r="L11" s="598"/>
      <c r="M11" s="599"/>
      <c r="N11" s="599"/>
      <c r="O11" s="599"/>
      <c r="P11" s="599"/>
      <c r="Q11" s="599"/>
      <c r="R11" s="599"/>
      <c r="S11" s="599"/>
      <c r="T11" s="599"/>
      <c r="U11" s="599"/>
      <c r="V11" s="599"/>
      <c r="W11" s="599"/>
      <c r="X11" s="600"/>
      <c r="Y11" s="601"/>
      <c r="Z11" s="602"/>
      <c r="AA11" s="602"/>
      <c r="AB11" s="618"/>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7"/>
      <c r="B12" s="1068"/>
      <c r="C12" s="1068"/>
      <c r="D12" s="1068"/>
      <c r="E12" s="1068"/>
      <c r="F12" s="1069"/>
      <c r="G12" s="606"/>
      <c r="H12" s="607"/>
      <c r="I12" s="607"/>
      <c r="J12" s="607"/>
      <c r="K12" s="608"/>
      <c r="L12" s="598"/>
      <c r="M12" s="599"/>
      <c r="N12" s="599"/>
      <c r="O12" s="599"/>
      <c r="P12" s="599"/>
      <c r="Q12" s="599"/>
      <c r="R12" s="599"/>
      <c r="S12" s="599"/>
      <c r="T12" s="599"/>
      <c r="U12" s="599"/>
      <c r="V12" s="599"/>
      <c r="W12" s="599"/>
      <c r="X12" s="600"/>
      <c r="Y12" s="601"/>
      <c r="Z12" s="602"/>
      <c r="AA12" s="602"/>
      <c r="AB12" s="618"/>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7"/>
      <c r="B13" s="1068"/>
      <c r="C13" s="1068"/>
      <c r="D13" s="1068"/>
      <c r="E13" s="1068"/>
      <c r="F13" s="1069"/>
      <c r="G13" s="606"/>
      <c r="H13" s="607"/>
      <c r="I13" s="607"/>
      <c r="J13" s="607"/>
      <c r="K13" s="608"/>
      <c r="L13" s="598"/>
      <c r="M13" s="599"/>
      <c r="N13" s="599"/>
      <c r="O13" s="599"/>
      <c r="P13" s="599"/>
      <c r="Q13" s="599"/>
      <c r="R13" s="599"/>
      <c r="S13" s="599"/>
      <c r="T13" s="599"/>
      <c r="U13" s="599"/>
      <c r="V13" s="599"/>
      <c r="W13" s="599"/>
      <c r="X13" s="600"/>
      <c r="Y13" s="601"/>
      <c r="Z13" s="602"/>
      <c r="AA13" s="602"/>
      <c r="AB13" s="618"/>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7"/>
      <c r="B14" s="1068"/>
      <c r="C14" s="1068"/>
      <c r="D14" s="1068"/>
      <c r="E14" s="1068"/>
      <c r="F14" s="106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7"/>
      <c r="B15" s="1068"/>
      <c r="C15" s="1068"/>
      <c r="D15" s="1068"/>
      <c r="E15" s="1068"/>
      <c r="F15" s="1069"/>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805"/>
    </row>
    <row r="16" spans="1:50" ht="25.5" customHeight="1" x14ac:dyDescent="0.15">
      <c r="A16" s="1067"/>
      <c r="B16" s="1068"/>
      <c r="C16" s="1068"/>
      <c r="D16" s="1068"/>
      <c r="E16" s="1068"/>
      <c r="F16" s="1069"/>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7"/>
      <c r="B17" s="1068"/>
      <c r="C17" s="1068"/>
      <c r="D17" s="1068"/>
      <c r="E17" s="1068"/>
      <c r="F17" s="1069"/>
      <c r="G17" s="682"/>
      <c r="H17" s="683"/>
      <c r="I17" s="683"/>
      <c r="J17" s="683"/>
      <c r="K17" s="684"/>
      <c r="L17" s="615"/>
      <c r="M17" s="616"/>
      <c r="N17" s="616"/>
      <c r="O17" s="616"/>
      <c r="P17" s="616"/>
      <c r="Q17" s="616"/>
      <c r="R17" s="616"/>
      <c r="S17" s="616"/>
      <c r="T17" s="616"/>
      <c r="U17" s="616"/>
      <c r="V17" s="616"/>
      <c r="W17" s="616"/>
      <c r="X17" s="617"/>
      <c r="Y17" s="662"/>
      <c r="Z17" s="663"/>
      <c r="AA17" s="663"/>
      <c r="AB17" s="817"/>
      <c r="AC17" s="682"/>
      <c r="AD17" s="683"/>
      <c r="AE17" s="683"/>
      <c r="AF17" s="683"/>
      <c r="AG17" s="684"/>
      <c r="AH17" s="615"/>
      <c r="AI17" s="616"/>
      <c r="AJ17" s="616"/>
      <c r="AK17" s="616"/>
      <c r="AL17" s="616"/>
      <c r="AM17" s="616"/>
      <c r="AN17" s="616"/>
      <c r="AO17" s="616"/>
      <c r="AP17" s="616"/>
      <c r="AQ17" s="616"/>
      <c r="AR17" s="616"/>
      <c r="AS17" s="616"/>
      <c r="AT17" s="617"/>
      <c r="AU17" s="662"/>
      <c r="AV17" s="663"/>
      <c r="AW17" s="663"/>
      <c r="AX17" s="664"/>
    </row>
    <row r="18" spans="1:50" ht="24.75" customHeight="1" x14ac:dyDescent="0.15">
      <c r="A18" s="1067"/>
      <c r="B18" s="1068"/>
      <c r="C18" s="1068"/>
      <c r="D18" s="1068"/>
      <c r="E18" s="1068"/>
      <c r="F18" s="1069"/>
      <c r="G18" s="606"/>
      <c r="H18" s="607"/>
      <c r="I18" s="607"/>
      <c r="J18" s="607"/>
      <c r="K18" s="608"/>
      <c r="L18" s="598"/>
      <c r="M18" s="599"/>
      <c r="N18" s="599"/>
      <c r="O18" s="599"/>
      <c r="P18" s="599"/>
      <c r="Q18" s="599"/>
      <c r="R18" s="599"/>
      <c r="S18" s="599"/>
      <c r="T18" s="599"/>
      <c r="U18" s="599"/>
      <c r="V18" s="599"/>
      <c r="W18" s="599"/>
      <c r="X18" s="600"/>
      <c r="Y18" s="601"/>
      <c r="Z18" s="602"/>
      <c r="AA18" s="602"/>
      <c r="AB18" s="618"/>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7"/>
      <c r="B19" s="1068"/>
      <c r="C19" s="1068"/>
      <c r="D19" s="1068"/>
      <c r="E19" s="1068"/>
      <c r="F19" s="1069"/>
      <c r="G19" s="606"/>
      <c r="H19" s="607"/>
      <c r="I19" s="607"/>
      <c r="J19" s="607"/>
      <c r="K19" s="608"/>
      <c r="L19" s="598"/>
      <c r="M19" s="599"/>
      <c r="N19" s="599"/>
      <c r="O19" s="599"/>
      <c r="P19" s="599"/>
      <c r="Q19" s="599"/>
      <c r="R19" s="599"/>
      <c r="S19" s="599"/>
      <c r="T19" s="599"/>
      <c r="U19" s="599"/>
      <c r="V19" s="599"/>
      <c r="W19" s="599"/>
      <c r="X19" s="600"/>
      <c r="Y19" s="601"/>
      <c r="Z19" s="602"/>
      <c r="AA19" s="602"/>
      <c r="AB19" s="618"/>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7"/>
      <c r="B20" s="1068"/>
      <c r="C20" s="1068"/>
      <c r="D20" s="1068"/>
      <c r="E20" s="1068"/>
      <c r="F20" s="1069"/>
      <c r="G20" s="606"/>
      <c r="H20" s="607"/>
      <c r="I20" s="607"/>
      <c r="J20" s="607"/>
      <c r="K20" s="608"/>
      <c r="L20" s="598"/>
      <c r="M20" s="599"/>
      <c r="N20" s="599"/>
      <c r="O20" s="599"/>
      <c r="P20" s="599"/>
      <c r="Q20" s="599"/>
      <c r="R20" s="599"/>
      <c r="S20" s="599"/>
      <c r="T20" s="599"/>
      <c r="U20" s="599"/>
      <c r="V20" s="599"/>
      <c r="W20" s="599"/>
      <c r="X20" s="600"/>
      <c r="Y20" s="601"/>
      <c r="Z20" s="602"/>
      <c r="AA20" s="602"/>
      <c r="AB20" s="618"/>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7"/>
      <c r="B21" s="1068"/>
      <c r="C21" s="1068"/>
      <c r="D21" s="1068"/>
      <c r="E21" s="1068"/>
      <c r="F21" s="1069"/>
      <c r="G21" s="606"/>
      <c r="H21" s="607"/>
      <c r="I21" s="607"/>
      <c r="J21" s="607"/>
      <c r="K21" s="608"/>
      <c r="L21" s="598"/>
      <c r="M21" s="599"/>
      <c r="N21" s="599"/>
      <c r="O21" s="599"/>
      <c r="P21" s="599"/>
      <c r="Q21" s="599"/>
      <c r="R21" s="599"/>
      <c r="S21" s="599"/>
      <c r="T21" s="599"/>
      <c r="U21" s="599"/>
      <c r="V21" s="599"/>
      <c r="W21" s="599"/>
      <c r="X21" s="600"/>
      <c r="Y21" s="601"/>
      <c r="Z21" s="602"/>
      <c r="AA21" s="602"/>
      <c r="AB21" s="618"/>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7"/>
      <c r="B22" s="1068"/>
      <c r="C22" s="1068"/>
      <c r="D22" s="1068"/>
      <c r="E22" s="1068"/>
      <c r="F22" s="1069"/>
      <c r="G22" s="606"/>
      <c r="H22" s="607"/>
      <c r="I22" s="607"/>
      <c r="J22" s="607"/>
      <c r="K22" s="608"/>
      <c r="L22" s="598"/>
      <c r="M22" s="599"/>
      <c r="N22" s="599"/>
      <c r="O22" s="599"/>
      <c r="P22" s="599"/>
      <c r="Q22" s="599"/>
      <c r="R22" s="599"/>
      <c r="S22" s="599"/>
      <c r="T22" s="599"/>
      <c r="U22" s="599"/>
      <c r="V22" s="599"/>
      <c r="W22" s="599"/>
      <c r="X22" s="600"/>
      <c r="Y22" s="601"/>
      <c r="Z22" s="602"/>
      <c r="AA22" s="602"/>
      <c r="AB22" s="618"/>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7"/>
      <c r="B23" s="1068"/>
      <c r="C23" s="1068"/>
      <c r="D23" s="1068"/>
      <c r="E23" s="1068"/>
      <c r="F23" s="1069"/>
      <c r="G23" s="606"/>
      <c r="H23" s="607"/>
      <c r="I23" s="607"/>
      <c r="J23" s="607"/>
      <c r="K23" s="608"/>
      <c r="L23" s="598"/>
      <c r="M23" s="599"/>
      <c r="N23" s="599"/>
      <c r="O23" s="599"/>
      <c r="P23" s="599"/>
      <c r="Q23" s="599"/>
      <c r="R23" s="599"/>
      <c r="S23" s="599"/>
      <c r="T23" s="599"/>
      <c r="U23" s="599"/>
      <c r="V23" s="599"/>
      <c r="W23" s="599"/>
      <c r="X23" s="600"/>
      <c r="Y23" s="601"/>
      <c r="Z23" s="602"/>
      <c r="AA23" s="602"/>
      <c r="AB23" s="618"/>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7"/>
      <c r="B24" s="1068"/>
      <c r="C24" s="1068"/>
      <c r="D24" s="1068"/>
      <c r="E24" s="1068"/>
      <c r="F24" s="1069"/>
      <c r="G24" s="606"/>
      <c r="H24" s="607"/>
      <c r="I24" s="607"/>
      <c r="J24" s="607"/>
      <c r="K24" s="608"/>
      <c r="L24" s="598"/>
      <c r="M24" s="599"/>
      <c r="N24" s="599"/>
      <c r="O24" s="599"/>
      <c r="P24" s="599"/>
      <c r="Q24" s="599"/>
      <c r="R24" s="599"/>
      <c r="S24" s="599"/>
      <c r="T24" s="599"/>
      <c r="U24" s="599"/>
      <c r="V24" s="599"/>
      <c r="W24" s="599"/>
      <c r="X24" s="600"/>
      <c r="Y24" s="601"/>
      <c r="Z24" s="602"/>
      <c r="AA24" s="602"/>
      <c r="AB24" s="618"/>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7"/>
      <c r="B25" s="1068"/>
      <c r="C25" s="1068"/>
      <c r="D25" s="1068"/>
      <c r="E25" s="1068"/>
      <c r="F25" s="1069"/>
      <c r="G25" s="606"/>
      <c r="H25" s="607"/>
      <c r="I25" s="607"/>
      <c r="J25" s="607"/>
      <c r="K25" s="608"/>
      <c r="L25" s="598"/>
      <c r="M25" s="599"/>
      <c r="N25" s="599"/>
      <c r="O25" s="599"/>
      <c r="P25" s="599"/>
      <c r="Q25" s="599"/>
      <c r="R25" s="599"/>
      <c r="S25" s="599"/>
      <c r="T25" s="599"/>
      <c r="U25" s="599"/>
      <c r="V25" s="599"/>
      <c r="W25" s="599"/>
      <c r="X25" s="600"/>
      <c r="Y25" s="601"/>
      <c r="Z25" s="602"/>
      <c r="AA25" s="602"/>
      <c r="AB25" s="618"/>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7"/>
      <c r="B26" s="1068"/>
      <c r="C26" s="1068"/>
      <c r="D26" s="1068"/>
      <c r="E26" s="1068"/>
      <c r="F26" s="1069"/>
      <c r="G26" s="606"/>
      <c r="H26" s="607"/>
      <c r="I26" s="607"/>
      <c r="J26" s="607"/>
      <c r="K26" s="608"/>
      <c r="L26" s="598"/>
      <c r="M26" s="599"/>
      <c r="N26" s="599"/>
      <c r="O26" s="599"/>
      <c r="P26" s="599"/>
      <c r="Q26" s="599"/>
      <c r="R26" s="599"/>
      <c r="S26" s="599"/>
      <c r="T26" s="599"/>
      <c r="U26" s="599"/>
      <c r="V26" s="599"/>
      <c r="W26" s="599"/>
      <c r="X26" s="600"/>
      <c r="Y26" s="601"/>
      <c r="Z26" s="602"/>
      <c r="AA26" s="602"/>
      <c r="AB26" s="618"/>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7"/>
      <c r="B27" s="1068"/>
      <c r="C27" s="1068"/>
      <c r="D27" s="1068"/>
      <c r="E27" s="1068"/>
      <c r="F27" s="106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7"/>
      <c r="B28" s="1068"/>
      <c r="C28" s="1068"/>
      <c r="D28" s="1068"/>
      <c r="E28" s="1068"/>
      <c r="F28" s="1069"/>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805"/>
    </row>
    <row r="29" spans="1:50" ht="24.75" customHeight="1" x14ac:dyDescent="0.15">
      <c r="A29" s="1067"/>
      <c r="B29" s="1068"/>
      <c r="C29" s="1068"/>
      <c r="D29" s="1068"/>
      <c r="E29" s="1068"/>
      <c r="F29" s="1069"/>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7"/>
      <c r="B30" s="1068"/>
      <c r="C30" s="1068"/>
      <c r="D30" s="1068"/>
      <c r="E30" s="1068"/>
      <c r="F30" s="1069"/>
      <c r="G30" s="682"/>
      <c r="H30" s="683"/>
      <c r="I30" s="683"/>
      <c r="J30" s="683"/>
      <c r="K30" s="684"/>
      <c r="L30" s="615"/>
      <c r="M30" s="616"/>
      <c r="N30" s="616"/>
      <c r="O30" s="616"/>
      <c r="P30" s="616"/>
      <c r="Q30" s="616"/>
      <c r="R30" s="616"/>
      <c r="S30" s="616"/>
      <c r="T30" s="616"/>
      <c r="U30" s="616"/>
      <c r="V30" s="616"/>
      <c r="W30" s="616"/>
      <c r="X30" s="617"/>
      <c r="Y30" s="662"/>
      <c r="Z30" s="663"/>
      <c r="AA30" s="663"/>
      <c r="AB30" s="817"/>
      <c r="AC30" s="682"/>
      <c r="AD30" s="683"/>
      <c r="AE30" s="683"/>
      <c r="AF30" s="683"/>
      <c r="AG30" s="684"/>
      <c r="AH30" s="615"/>
      <c r="AI30" s="616"/>
      <c r="AJ30" s="616"/>
      <c r="AK30" s="616"/>
      <c r="AL30" s="616"/>
      <c r="AM30" s="616"/>
      <c r="AN30" s="616"/>
      <c r="AO30" s="616"/>
      <c r="AP30" s="616"/>
      <c r="AQ30" s="616"/>
      <c r="AR30" s="616"/>
      <c r="AS30" s="616"/>
      <c r="AT30" s="617"/>
      <c r="AU30" s="662"/>
      <c r="AV30" s="663"/>
      <c r="AW30" s="663"/>
      <c r="AX30" s="664"/>
    </row>
    <row r="31" spans="1:50" ht="24.75" customHeight="1" x14ac:dyDescent="0.15">
      <c r="A31" s="1067"/>
      <c r="B31" s="1068"/>
      <c r="C31" s="1068"/>
      <c r="D31" s="1068"/>
      <c r="E31" s="1068"/>
      <c r="F31" s="1069"/>
      <c r="G31" s="606"/>
      <c r="H31" s="607"/>
      <c r="I31" s="607"/>
      <c r="J31" s="607"/>
      <c r="K31" s="608"/>
      <c r="L31" s="598"/>
      <c r="M31" s="599"/>
      <c r="N31" s="599"/>
      <c r="O31" s="599"/>
      <c r="P31" s="599"/>
      <c r="Q31" s="599"/>
      <c r="R31" s="599"/>
      <c r="S31" s="599"/>
      <c r="T31" s="599"/>
      <c r="U31" s="599"/>
      <c r="V31" s="599"/>
      <c r="W31" s="599"/>
      <c r="X31" s="600"/>
      <c r="Y31" s="601"/>
      <c r="Z31" s="602"/>
      <c r="AA31" s="602"/>
      <c r="AB31" s="618"/>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7"/>
      <c r="B32" s="1068"/>
      <c r="C32" s="1068"/>
      <c r="D32" s="1068"/>
      <c r="E32" s="1068"/>
      <c r="F32" s="1069"/>
      <c r="G32" s="606"/>
      <c r="H32" s="607"/>
      <c r="I32" s="607"/>
      <c r="J32" s="607"/>
      <c r="K32" s="608"/>
      <c r="L32" s="598"/>
      <c r="M32" s="599"/>
      <c r="N32" s="599"/>
      <c r="O32" s="599"/>
      <c r="P32" s="599"/>
      <c r="Q32" s="599"/>
      <c r="R32" s="599"/>
      <c r="S32" s="599"/>
      <c r="T32" s="599"/>
      <c r="U32" s="599"/>
      <c r="V32" s="599"/>
      <c r="W32" s="599"/>
      <c r="X32" s="600"/>
      <c r="Y32" s="601"/>
      <c r="Z32" s="602"/>
      <c r="AA32" s="602"/>
      <c r="AB32" s="618"/>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7"/>
      <c r="B33" s="1068"/>
      <c r="C33" s="1068"/>
      <c r="D33" s="1068"/>
      <c r="E33" s="1068"/>
      <c r="F33" s="1069"/>
      <c r="G33" s="606"/>
      <c r="H33" s="607"/>
      <c r="I33" s="607"/>
      <c r="J33" s="607"/>
      <c r="K33" s="608"/>
      <c r="L33" s="598"/>
      <c r="M33" s="599"/>
      <c r="N33" s="599"/>
      <c r="O33" s="599"/>
      <c r="P33" s="599"/>
      <c r="Q33" s="599"/>
      <c r="R33" s="599"/>
      <c r="S33" s="599"/>
      <c r="T33" s="599"/>
      <c r="U33" s="599"/>
      <c r="V33" s="599"/>
      <c r="W33" s="599"/>
      <c r="X33" s="600"/>
      <c r="Y33" s="601"/>
      <c r="Z33" s="602"/>
      <c r="AA33" s="602"/>
      <c r="AB33" s="618"/>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7"/>
      <c r="B34" s="1068"/>
      <c r="C34" s="1068"/>
      <c r="D34" s="1068"/>
      <c r="E34" s="1068"/>
      <c r="F34" s="1069"/>
      <c r="G34" s="606"/>
      <c r="H34" s="607"/>
      <c r="I34" s="607"/>
      <c r="J34" s="607"/>
      <c r="K34" s="608"/>
      <c r="L34" s="598"/>
      <c r="M34" s="599"/>
      <c r="N34" s="599"/>
      <c r="O34" s="599"/>
      <c r="P34" s="599"/>
      <c r="Q34" s="599"/>
      <c r="R34" s="599"/>
      <c r="S34" s="599"/>
      <c r="T34" s="599"/>
      <c r="U34" s="599"/>
      <c r="V34" s="599"/>
      <c r="W34" s="599"/>
      <c r="X34" s="600"/>
      <c r="Y34" s="601"/>
      <c r="Z34" s="602"/>
      <c r="AA34" s="602"/>
      <c r="AB34" s="618"/>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7"/>
      <c r="B35" s="1068"/>
      <c r="C35" s="1068"/>
      <c r="D35" s="1068"/>
      <c r="E35" s="1068"/>
      <c r="F35" s="1069"/>
      <c r="G35" s="606"/>
      <c r="H35" s="607"/>
      <c r="I35" s="607"/>
      <c r="J35" s="607"/>
      <c r="K35" s="608"/>
      <c r="L35" s="598"/>
      <c r="M35" s="599"/>
      <c r="N35" s="599"/>
      <c r="O35" s="599"/>
      <c r="P35" s="599"/>
      <c r="Q35" s="599"/>
      <c r="R35" s="599"/>
      <c r="S35" s="599"/>
      <c r="T35" s="599"/>
      <c r="U35" s="599"/>
      <c r="V35" s="599"/>
      <c r="W35" s="599"/>
      <c r="X35" s="600"/>
      <c r="Y35" s="601"/>
      <c r="Z35" s="602"/>
      <c r="AA35" s="602"/>
      <c r="AB35" s="618"/>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7"/>
      <c r="B36" s="1068"/>
      <c r="C36" s="1068"/>
      <c r="D36" s="1068"/>
      <c r="E36" s="1068"/>
      <c r="F36" s="1069"/>
      <c r="G36" s="606"/>
      <c r="H36" s="607"/>
      <c r="I36" s="607"/>
      <c r="J36" s="607"/>
      <c r="K36" s="608"/>
      <c r="L36" s="598"/>
      <c r="M36" s="599"/>
      <c r="N36" s="599"/>
      <c r="O36" s="599"/>
      <c r="P36" s="599"/>
      <c r="Q36" s="599"/>
      <c r="R36" s="599"/>
      <c r="S36" s="599"/>
      <c r="T36" s="599"/>
      <c r="U36" s="599"/>
      <c r="V36" s="599"/>
      <c r="W36" s="599"/>
      <c r="X36" s="600"/>
      <c r="Y36" s="601"/>
      <c r="Z36" s="602"/>
      <c r="AA36" s="602"/>
      <c r="AB36" s="618"/>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7"/>
      <c r="B37" s="1068"/>
      <c r="C37" s="1068"/>
      <c r="D37" s="1068"/>
      <c r="E37" s="1068"/>
      <c r="F37" s="1069"/>
      <c r="G37" s="606"/>
      <c r="H37" s="607"/>
      <c r="I37" s="607"/>
      <c r="J37" s="607"/>
      <c r="K37" s="608"/>
      <c r="L37" s="598"/>
      <c r="M37" s="599"/>
      <c r="N37" s="599"/>
      <c r="O37" s="599"/>
      <c r="P37" s="599"/>
      <c r="Q37" s="599"/>
      <c r="R37" s="599"/>
      <c r="S37" s="599"/>
      <c r="T37" s="599"/>
      <c r="U37" s="599"/>
      <c r="V37" s="599"/>
      <c r="W37" s="599"/>
      <c r="X37" s="600"/>
      <c r="Y37" s="601"/>
      <c r="Z37" s="602"/>
      <c r="AA37" s="602"/>
      <c r="AB37" s="618"/>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7"/>
      <c r="B38" s="1068"/>
      <c r="C38" s="1068"/>
      <c r="D38" s="1068"/>
      <c r="E38" s="1068"/>
      <c r="F38" s="1069"/>
      <c r="G38" s="606"/>
      <c r="H38" s="607"/>
      <c r="I38" s="607"/>
      <c r="J38" s="607"/>
      <c r="K38" s="608"/>
      <c r="L38" s="598"/>
      <c r="M38" s="599"/>
      <c r="N38" s="599"/>
      <c r="O38" s="599"/>
      <c r="P38" s="599"/>
      <c r="Q38" s="599"/>
      <c r="R38" s="599"/>
      <c r="S38" s="599"/>
      <c r="T38" s="599"/>
      <c r="U38" s="599"/>
      <c r="V38" s="599"/>
      <c r="W38" s="599"/>
      <c r="X38" s="600"/>
      <c r="Y38" s="601"/>
      <c r="Z38" s="602"/>
      <c r="AA38" s="602"/>
      <c r="AB38" s="618"/>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7"/>
      <c r="B39" s="1068"/>
      <c r="C39" s="1068"/>
      <c r="D39" s="1068"/>
      <c r="E39" s="1068"/>
      <c r="F39" s="1069"/>
      <c r="G39" s="606"/>
      <c r="H39" s="607"/>
      <c r="I39" s="607"/>
      <c r="J39" s="607"/>
      <c r="K39" s="608"/>
      <c r="L39" s="598"/>
      <c r="M39" s="599"/>
      <c r="N39" s="599"/>
      <c r="O39" s="599"/>
      <c r="P39" s="599"/>
      <c r="Q39" s="599"/>
      <c r="R39" s="599"/>
      <c r="S39" s="599"/>
      <c r="T39" s="599"/>
      <c r="U39" s="599"/>
      <c r="V39" s="599"/>
      <c r="W39" s="599"/>
      <c r="X39" s="600"/>
      <c r="Y39" s="601"/>
      <c r="Z39" s="602"/>
      <c r="AA39" s="602"/>
      <c r="AB39" s="618"/>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7"/>
      <c r="B40" s="1068"/>
      <c r="C40" s="1068"/>
      <c r="D40" s="1068"/>
      <c r="E40" s="1068"/>
      <c r="F40" s="106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7"/>
      <c r="B41" s="1068"/>
      <c r="C41" s="1068"/>
      <c r="D41" s="1068"/>
      <c r="E41" s="1068"/>
      <c r="F41" s="1069"/>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05"/>
    </row>
    <row r="42" spans="1:50" ht="24.75" customHeight="1" x14ac:dyDescent="0.15">
      <c r="A42" s="1067"/>
      <c r="B42" s="1068"/>
      <c r="C42" s="1068"/>
      <c r="D42" s="1068"/>
      <c r="E42" s="1068"/>
      <c r="F42" s="1069"/>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7"/>
      <c r="B43" s="1068"/>
      <c r="C43" s="1068"/>
      <c r="D43" s="1068"/>
      <c r="E43" s="1068"/>
      <c r="F43" s="1069"/>
      <c r="G43" s="682"/>
      <c r="H43" s="683"/>
      <c r="I43" s="683"/>
      <c r="J43" s="683"/>
      <c r="K43" s="684"/>
      <c r="L43" s="615"/>
      <c r="M43" s="616"/>
      <c r="N43" s="616"/>
      <c r="O43" s="616"/>
      <c r="P43" s="616"/>
      <c r="Q43" s="616"/>
      <c r="R43" s="616"/>
      <c r="S43" s="616"/>
      <c r="T43" s="616"/>
      <c r="U43" s="616"/>
      <c r="V43" s="616"/>
      <c r="W43" s="616"/>
      <c r="X43" s="617"/>
      <c r="Y43" s="662"/>
      <c r="Z43" s="663"/>
      <c r="AA43" s="663"/>
      <c r="AB43" s="817"/>
      <c r="AC43" s="682"/>
      <c r="AD43" s="683"/>
      <c r="AE43" s="683"/>
      <c r="AF43" s="683"/>
      <c r="AG43" s="684"/>
      <c r="AH43" s="615"/>
      <c r="AI43" s="616"/>
      <c r="AJ43" s="616"/>
      <c r="AK43" s="616"/>
      <c r="AL43" s="616"/>
      <c r="AM43" s="616"/>
      <c r="AN43" s="616"/>
      <c r="AO43" s="616"/>
      <c r="AP43" s="616"/>
      <c r="AQ43" s="616"/>
      <c r="AR43" s="616"/>
      <c r="AS43" s="616"/>
      <c r="AT43" s="617"/>
      <c r="AU43" s="662"/>
      <c r="AV43" s="663"/>
      <c r="AW43" s="663"/>
      <c r="AX43" s="664"/>
    </row>
    <row r="44" spans="1:50" ht="24.75" customHeight="1" x14ac:dyDescent="0.15">
      <c r="A44" s="1067"/>
      <c r="B44" s="1068"/>
      <c r="C44" s="1068"/>
      <c r="D44" s="1068"/>
      <c r="E44" s="1068"/>
      <c r="F44" s="1069"/>
      <c r="G44" s="606"/>
      <c r="H44" s="607"/>
      <c r="I44" s="607"/>
      <c r="J44" s="607"/>
      <c r="K44" s="608"/>
      <c r="L44" s="598"/>
      <c r="M44" s="599"/>
      <c r="N44" s="599"/>
      <c r="O44" s="599"/>
      <c r="P44" s="599"/>
      <c r="Q44" s="599"/>
      <c r="R44" s="599"/>
      <c r="S44" s="599"/>
      <c r="T44" s="599"/>
      <c r="U44" s="599"/>
      <c r="V44" s="599"/>
      <c r="W44" s="599"/>
      <c r="X44" s="600"/>
      <c r="Y44" s="601"/>
      <c r="Z44" s="602"/>
      <c r="AA44" s="602"/>
      <c r="AB44" s="618"/>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7"/>
      <c r="B45" s="1068"/>
      <c r="C45" s="1068"/>
      <c r="D45" s="1068"/>
      <c r="E45" s="1068"/>
      <c r="F45" s="1069"/>
      <c r="G45" s="606"/>
      <c r="H45" s="607"/>
      <c r="I45" s="607"/>
      <c r="J45" s="607"/>
      <c r="K45" s="608"/>
      <c r="L45" s="598"/>
      <c r="M45" s="599"/>
      <c r="N45" s="599"/>
      <c r="O45" s="599"/>
      <c r="P45" s="599"/>
      <c r="Q45" s="599"/>
      <c r="R45" s="599"/>
      <c r="S45" s="599"/>
      <c r="T45" s="599"/>
      <c r="U45" s="599"/>
      <c r="V45" s="599"/>
      <c r="W45" s="599"/>
      <c r="X45" s="600"/>
      <c r="Y45" s="601"/>
      <c r="Z45" s="602"/>
      <c r="AA45" s="602"/>
      <c r="AB45" s="618"/>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7"/>
      <c r="B46" s="1068"/>
      <c r="C46" s="1068"/>
      <c r="D46" s="1068"/>
      <c r="E46" s="1068"/>
      <c r="F46" s="1069"/>
      <c r="G46" s="606"/>
      <c r="H46" s="607"/>
      <c r="I46" s="607"/>
      <c r="J46" s="607"/>
      <c r="K46" s="608"/>
      <c r="L46" s="598"/>
      <c r="M46" s="599"/>
      <c r="N46" s="599"/>
      <c r="O46" s="599"/>
      <c r="P46" s="599"/>
      <c r="Q46" s="599"/>
      <c r="R46" s="599"/>
      <c r="S46" s="599"/>
      <c r="T46" s="599"/>
      <c r="U46" s="599"/>
      <c r="V46" s="599"/>
      <c r="W46" s="599"/>
      <c r="X46" s="600"/>
      <c r="Y46" s="601"/>
      <c r="Z46" s="602"/>
      <c r="AA46" s="602"/>
      <c r="AB46" s="618"/>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7"/>
      <c r="B47" s="1068"/>
      <c r="C47" s="1068"/>
      <c r="D47" s="1068"/>
      <c r="E47" s="1068"/>
      <c r="F47" s="1069"/>
      <c r="G47" s="606"/>
      <c r="H47" s="607"/>
      <c r="I47" s="607"/>
      <c r="J47" s="607"/>
      <c r="K47" s="608"/>
      <c r="L47" s="598"/>
      <c r="M47" s="599"/>
      <c r="N47" s="599"/>
      <c r="O47" s="599"/>
      <c r="P47" s="599"/>
      <c r="Q47" s="599"/>
      <c r="R47" s="599"/>
      <c r="S47" s="599"/>
      <c r="T47" s="599"/>
      <c r="U47" s="599"/>
      <c r="V47" s="599"/>
      <c r="W47" s="599"/>
      <c r="X47" s="600"/>
      <c r="Y47" s="601"/>
      <c r="Z47" s="602"/>
      <c r="AA47" s="602"/>
      <c r="AB47" s="618"/>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7"/>
      <c r="B48" s="1068"/>
      <c r="C48" s="1068"/>
      <c r="D48" s="1068"/>
      <c r="E48" s="1068"/>
      <c r="F48" s="1069"/>
      <c r="G48" s="606"/>
      <c r="H48" s="607"/>
      <c r="I48" s="607"/>
      <c r="J48" s="607"/>
      <c r="K48" s="608"/>
      <c r="L48" s="598"/>
      <c r="M48" s="599"/>
      <c r="N48" s="599"/>
      <c r="O48" s="599"/>
      <c r="P48" s="599"/>
      <c r="Q48" s="599"/>
      <c r="R48" s="599"/>
      <c r="S48" s="599"/>
      <c r="T48" s="599"/>
      <c r="U48" s="599"/>
      <c r="V48" s="599"/>
      <c r="W48" s="599"/>
      <c r="X48" s="600"/>
      <c r="Y48" s="601"/>
      <c r="Z48" s="602"/>
      <c r="AA48" s="602"/>
      <c r="AB48" s="618"/>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7"/>
      <c r="B49" s="1068"/>
      <c r="C49" s="1068"/>
      <c r="D49" s="1068"/>
      <c r="E49" s="1068"/>
      <c r="F49" s="1069"/>
      <c r="G49" s="606"/>
      <c r="H49" s="607"/>
      <c r="I49" s="607"/>
      <c r="J49" s="607"/>
      <c r="K49" s="608"/>
      <c r="L49" s="598"/>
      <c r="M49" s="599"/>
      <c r="N49" s="599"/>
      <c r="O49" s="599"/>
      <c r="P49" s="599"/>
      <c r="Q49" s="599"/>
      <c r="R49" s="599"/>
      <c r="S49" s="599"/>
      <c r="T49" s="599"/>
      <c r="U49" s="599"/>
      <c r="V49" s="599"/>
      <c r="W49" s="599"/>
      <c r="X49" s="600"/>
      <c r="Y49" s="601"/>
      <c r="Z49" s="602"/>
      <c r="AA49" s="602"/>
      <c r="AB49" s="618"/>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7"/>
      <c r="B50" s="1068"/>
      <c r="C50" s="1068"/>
      <c r="D50" s="1068"/>
      <c r="E50" s="1068"/>
      <c r="F50" s="1069"/>
      <c r="G50" s="606"/>
      <c r="H50" s="607"/>
      <c r="I50" s="607"/>
      <c r="J50" s="607"/>
      <c r="K50" s="608"/>
      <c r="L50" s="598"/>
      <c r="M50" s="599"/>
      <c r="N50" s="599"/>
      <c r="O50" s="599"/>
      <c r="P50" s="599"/>
      <c r="Q50" s="599"/>
      <c r="R50" s="599"/>
      <c r="S50" s="599"/>
      <c r="T50" s="599"/>
      <c r="U50" s="599"/>
      <c r="V50" s="599"/>
      <c r="W50" s="599"/>
      <c r="X50" s="600"/>
      <c r="Y50" s="601"/>
      <c r="Z50" s="602"/>
      <c r="AA50" s="602"/>
      <c r="AB50" s="618"/>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7"/>
      <c r="B51" s="1068"/>
      <c r="C51" s="1068"/>
      <c r="D51" s="1068"/>
      <c r="E51" s="1068"/>
      <c r="F51" s="1069"/>
      <c r="G51" s="606"/>
      <c r="H51" s="607"/>
      <c r="I51" s="607"/>
      <c r="J51" s="607"/>
      <c r="K51" s="608"/>
      <c r="L51" s="598"/>
      <c r="M51" s="599"/>
      <c r="N51" s="599"/>
      <c r="O51" s="599"/>
      <c r="P51" s="599"/>
      <c r="Q51" s="599"/>
      <c r="R51" s="599"/>
      <c r="S51" s="599"/>
      <c r="T51" s="599"/>
      <c r="U51" s="599"/>
      <c r="V51" s="599"/>
      <c r="W51" s="599"/>
      <c r="X51" s="600"/>
      <c r="Y51" s="601"/>
      <c r="Z51" s="602"/>
      <c r="AA51" s="602"/>
      <c r="AB51" s="618"/>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7"/>
      <c r="B52" s="1068"/>
      <c r="C52" s="1068"/>
      <c r="D52" s="1068"/>
      <c r="E52" s="1068"/>
      <c r="F52" s="1069"/>
      <c r="G52" s="606"/>
      <c r="H52" s="607"/>
      <c r="I52" s="607"/>
      <c r="J52" s="607"/>
      <c r="K52" s="608"/>
      <c r="L52" s="598"/>
      <c r="M52" s="599"/>
      <c r="N52" s="599"/>
      <c r="O52" s="599"/>
      <c r="P52" s="599"/>
      <c r="Q52" s="599"/>
      <c r="R52" s="599"/>
      <c r="S52" s="599"/>
      <c r="T52" s="599"/>
      <c r="U52" s="599"/>
      <c r="V52" s="599"/>
      <c r="W52" s="599"/>
      <c r="X52" s="600"/>
      <c r="Y52" s="601"/>
      <c r="Z52" s="602"/>
      <c r="AA52" s="602"/>
      <c r="AB52" s="618"/>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805"/>
    </row>
    <row r="56" spans="1:50" ht="24.75" customHeight="1" x14ac:dyDescent="0.15">
      <c r="A56" s="1067"/>
      <c r="B56" s="1068"/>
      <c r="C56" s="1068"/>
      <c r="D56" s="1068"/>
      <c r="E56" s="1068"/>
      <c r="F56" s="1069"/>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7"/>
      <c r="B57" s="1068"/>
      <c r="C57" s="1068"/>
      <c r="D57" s="1068"/>
      <c r="E57" s="1068"/>
      <c r="F57" s="1069"/>
      <c r="G57" s="682"/>
      <c r="H57" s="683"/>
      <c r="I57" s="683"/>
      <c r="J57" s="683"/>
      <c r="K57" s="684"/>
      <c r="L57" s="615"/>
      <c r="M57" s="616"/>
      <c r="N57" s="616"/>
      <c r="O57" s="616"/>
      <c r="P57" s="616"/>
      <c r="Q57" s="616"/>
      <c r="R57" s="616"/>
      <c r="S57" s="616"/>
      <c r="T57" s="616"/>
      <c r="U57" s="616"/>
      <c r="V57" s="616"/>
      <c r="W57" s="616"/>
      <c r="X57" s="617"/>
      <c r="Y57" s="662"/>
      <c r="Z57" s="663"/>
      <c r="AA57" s="663"/>
      <c r="AB57" s="817"/>
      <c r="AC57" s="682"/>
      <c r="AD57" s="683"/>
      <c r="AE57" s="683"/>
      <c r="AF57" s="683"/>
      <c r="AG57" s="684"/>
      <c r="AH57" s="615"/>
      <c r="AI57" s="616"/>
      <c r="AJ57" s="616"/>
      <c r="AK57" s="616"/>
      <c r="AL57" s="616"/>
      <c r="AM57" s="616"/>
      <c r="AN57" s="616"/>
      <c r="AO57" s="616"/>
      <c r="AP57" s="616"/>
      <c r="AQ57" s="616"/>
      <c r="AR57" s="616"/>
      <c r="AS57" s="616"/>
      <c r="AT57" s="617"/>
      <c r="AU57" s="662"/>
      <c r="AV57" s="663"/>
      <c r="AW57" s="663"/>
      <c r="AX57" s="664"/>
    </row>
    <row r="58" spans="1:50" ht="24.75" customHeight="1" x14ac:dyDescent="0.15">
      <c r="A58" s="1067"/>
      <c r="B58" s="1068"/>
      <c r="C58" s="1068"/>
      <c r="D58" s="1068"/>
      <c r="E58" s="1068"/>
      <c r="F58" s="1069"/>
      <c r="G58" s="606"/>
      <c r="H58" s="607"/>
      <c r="I58" s="607"/>
      <c r="J58" s="607"/>
      <c r="K58" s="608"/>
      <c r="L58" s="598"/>
      <c r="M58" s="599"/>
      <c r="N58" s="599"/>
      <c r="O58" s="599"/>
      <c r="P58" s="599"/>
      <c r="Q58" s="599"/>
      <c r="R58" s="599"/>
      <c r="S58" s="599"/>
      <c r="T58" s="599"/>
      <c r="U58" s="599"/>
      <c r="V58" s="599"/>
      <c r="W58" s="599"/>
      <c r="X58" s="600"/>
      <c r="Y58" s="601"/>
      <c r="Z58" s="602"/>
      <c r="AA58" s="602"/>
      <c r="AB58" s="618"/>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7"/>
      <c r="B59" s="1068"/>
      <c r="C59" s="1068"/>
      <c r="D59" s="1068"/>
      <c r="E59" s="1068"/>
      <c r="F59" s="1069"/>
      <c r="G59" s="606"/>
      <c r="H59" s="607"/>
      <c r="I59" s="607"/>
      <c r="J59" s="607"/>
      <c r="K59" s="608"/>
      <c r="L59" s="598"/>
      <c r="M59" s="599"/>
      <c r="N59" s="599"/>
      <c r="O59" s="599"/>
      <c r="P59" s="599"/>
      <c r="Q59" s="599"/>
      <c r="R59" s="599"/>
      <c r="S59" s="599"/>
      <c r="T59" s="599"/>
      <c r="U59" s="599"/>
      <c r="V59" s="599"/>
      <c r="W59" s="599"/>
      <c r="X59" s="600"/>
      <c r="Y59" s="601"/>
      <c r="Z59" s="602"/>
      <c r="AA59" s="602"/>
      <c r="AB59" s="618"/>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7"/>
      <c r="B60" s="1068"/>
      <c r="C60" s="1068"/>
      <c r="D60" s="1068"/>
      <c r="E60" s="1068"/>
      <c r="F60" s="1069"/>
      <c r="G60" s="606"/>
      <c r="H60" s="607"/>
      <c r="I60" s="607"/>
      <c r="J60" s="607"/>
      <c r="K60" s="608"/>
      <c r="L60" s="598"/>
      <c r="M60" s="599"/>
      <c r="N60" s="599"/>
      <c r="O60" s="599"/>
      <c r="P60" s="599"/>
      <c r="Q60" s="599"/>
      <c r="R60" s="599"/>
      <c r="S60" s="599"/>
      <c r="T60" s="599"/>
      <c r="U60" s="599"/>
      <c r="V60" s="599"/>
      <c r="W60" s="599"/>
      <c r="X60" s="600"/>
      <c r="Y60" s="601"/>
      <c r="Z60" s="602"/>
      <c r="AA60" s="602"/>
      <c r="AB60" s="618"/>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7"/>
      <c r="B61" s="1068"/>
      <c r="C61" s="1068"/>
      <c r="D61" s="1068"/>
      <c r="E61" s="1068"/>
      <c r="F61" s="1069"/>
      <c r="G61" s="606"/>
      <c r="H61" s="607"/>
      <c r="I61" s="607"/>
      <c r="J61" s="607"/>
      <c r="K61" s="608"/>
      <c r="L61" s="598"/>
      <c r="M61" s="599"/>
      <c r="N61" s="599"/>
      <c r="O61" s="599"/>
      <c r="P61" s="599"/>
      <c r="Q61" s="599"/>
      <c r="R61" s="599"/>
      <c r="S61" s="599"/>
      <c r="T61" s="599"/>
      <c r="U61" s="599"/>
      <c r="V61" s="599"/>
      <c r="W61" s="599"/>
      <c r="X61" s="600"/>
      <c r="Y61" s="601"/>
      <c r="Z61" s="602"/>
      <c r="AA61" s="602"/>
      <c r="AB61" s="618"/>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7"/>
      <c r="B62" s="1068"/>
      <c r="C62" s="1068"/>
      <c r="D62" s="1068"/>
      <c r="E62" s="1068"/>
      <c r="F62" s="1069"/>
      <c r="G62" s="606"/>
      <c r="H62" s="607"/>
      <c r="I62" s="607"/>
      <c r="J62" s="607"/>
      <c r="K62" s="608"/>
      <c r="L62" s="598"/>
      <c r="M62" s="599"/>
      <c r="N62" s="599"/>
      <c r="O62" s="599"/>
      <c r="P62" s="599"/>
      <c r="Q62" s="599"/>
      <c r="R62" s="599"/>
      <c r="S62" s="599"/>
      <c r="T62" s="599"/>
      <c r="U62" s="599"/>
      <c r="V62" s="599"/>
      <c r="W62" s="599"/>
      <c r="X62" s="600"/>
      <c r="Y62" s="601"/>
      <c r="Z62" s="602"/>
      <c r="AA62" s="602"/>
      <c r="AB62" s="618"/>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7"/>
      <c r="B63" s="1068"/>
      <c r="C63" s="1068"/>
      <c r="D63" s="1068"/>
      <c r="E63" s="1068"/>
      <c r="F63" s="1069"/>
      <c r="G63" s="606"/>
      <c r="H63" s="607"/>
      <c r="I63" s="607"/>
      <c r="J63" s="607"/>
      <c r="K63" s="608"/>
      <c r="L63" s="598"/>
      <c r="M63" s="599"/>
      <c r="N63" s="599"/>
      <c r="O63" s="599"/>
      <c r="P63" s="599"/>
      <c r="Q63" s="599"/>
      <c r="R63" s="599"/>
      <c r="S63" s="599"/>
      <c r="T63" s="599"/>
      <c r="U63" s="599"/>
      <c r="V63" s="599"/>
      <c r="W63" s="599"/>
      <c r="X63" s="600"/>
      <c r="Y63" s="601"/>
      <c r="Z63" s="602"/>
      <c r="AA63" s="602"/>
      <c r="AB63" s="618"/>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7"/>
      <c r="B64" s="1068"/>
      <c r="C64" s="1068"/>
      <c r="D64" s="1068"/>
      <c r="E64" s="1068"/>
      <c r="F64" s="1069"/>
      <c r="G64" s="606"/>
      <c r="H64" s="607"/>
      <c r="I64" s="607"/>
      <c r="J64" s="607"/>
      <c r="K64" s="608"/>
      <c r="L64" s="598"/>
      <c r="M64" s="599"/>
      <c r="N64" s="599"/>
      <c r="O64" s="599"/>
      <c r="P64" s="599"/>
      <c r="Q64" s="599"/>
      <c r="R64" s="599"/>
      <c r="S64" s="599"/>
      <c r="T64" s="599"/>
      <c r="U64" s="599"/>
      <c r="V64" s="599"/>
      <c r="W64" s="599"/>
      <c r="X64" s="600"/>
      <c r="Y64" s="601"/>
      <c r="Z64" s="602"/>
      <c r="AA64" s="602"/>
      <c r="AB64" s="618"/>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7"/>
      <c r="B65" s="1068"/>
      <c r="C65" s="1068"/>
      <c r="D65" s="1068"/>
      <c r="E65" s="1068"/>
      <c r="F65" s="1069"/>
      <c r="G65" s="606"/>
      <c r="H65" s="607"/>
      <c r="I65" s="607"/>
      <c r="J65" s="607"/>
      <c r="K65" s="608"/>
      <c r="L65" s="598"/>
      <c r="M65" s="599"/>
      <c r="N65" s="599"/>
      <c r="O65" s="599"/>
      <c r="P65" s="599"/>
      <c r="Q65" s="599"/>
      <c r="R65" s="599"/>
      <c r="S65" s="599"/>
      <c r="T65" s="599"/>
      <c r="U65" s="599"/>
      <c r="V65" s="599"/>
      <c r="W65" s="599"/>
      <c r="X65" s="600"/>
      <c r="Y65" s="601"/>
      <c r="Z65" s="602"/>
      <c r="AA65" s="602"/>
      <c r="AB65" s="618"/>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7"/>
      <c r="B66" s="1068"/>
      <c r="C66" s="1068"/>
      <c r="D66" s="1068"/>
      <c r="E66" s="1068"/>
      <c r="F66" s="1069"/>
      <c r="G66" s="606"/>
      <c r="H66" s="607"/>
      <c r="I66" s="607"/>
      <c r="J66" s="607"/>
      <c r="K66" s="608"/>
      <c r="L66" s="598"/>
      <c r="M66" s="599"/>
      <c r="N66" s="599"/>
      <c r="O66" s="599"/>
      <c r="P66" s="599"/>
      <c r="Q66" s="599"/>
      <c r="R66" s="599"/>
      <c r="S66" s="599"/>
      <c r="T66" s="599"/>
      <c r="U66" s="599"/>
      <c r="V66" s="599"/>
      <c r="W66" s="599"/>
      <c r="X66" s="600"/>
      <c r="Y66" s="601"/>
      <c r="Z66" s="602"/>
      <c r="AA66" s="602"/>
      <c r="AB66" s="618"/>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7"/>
      <c r="B67" s="1068"/>
      <c r="C67" s="1068"/>
      <c r="D67" s="1068"/>
      <c r="E67" s="1068"/>
      <c r="F67" s="106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7"/>
      <c r="B68" s="1068"/>
      <c r="C68" s="1068"/>
      <c r="D68" s="1068"/>
      <c r="E68" s="1068"/>
      <c r="F68" s="1069"/>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805"/>
    </row>
    <row r="69" spans="1:50" ht="25.5" customHeight="1" x14ac:dyDescent="0.15">
      <c r="A69" s="1067"/>
      <c r="B69" s="1068"/>
      <c r="C69" s="1068"/>
      <c r="D69" s="1068"/>
      <c r="E69" s="1068"/>
      <c r="F69" s="1069"/>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7"/>
      <c r="B70" s="1068"/>
      <c r="C70" s="1068"/>
      <c r="D70" s="1068"/>
      <c r="E70" s="1068"/>
      <c r="F70" s="1069"/>
      <c r="G70" s="682"/>
      <c r="H70" s="683"/>
      <c r="I70" s="683"/>
      <c r="J70" s="683"/>
      <c r="K70" s="684"/>
      <c r="L70" s="615"/>
      <c r="M70" s="616"/>
      <c r="N70" s="616"/>
      <c r="O70" s="616"/>
      <c r="P70" s="616"/>
      <c r="Q70" s="616"/>
      <c r="R70" s="616"/>
      <c r="S70" s="616"/>
      <c r="T70" s="616"/>
      <c r="U70" s="616"/>
      <c r="V70" s="616"/>
      <c r="W70" s="616"/>
      <c r="X70" s="617"/>
      <c r="Y70" s="662"/>
      <c r="Z70" s="663"/>
      <c r="AA70" s="663"/>
      <c r="AB70" s="817"/>
      <c r="AC70" s="682"/>
      <c r="AD70" s="683"/>
      <c r="AE70" s="683"/>
      <c r="AF70" s="683"/>
      <c r="AG70" s="684"/>
      <c r="AH70" s="615"/>
      <c r="AI70" s="616"/>
      <c r="AJ70" s="616"/>
      <c r="AK70" s="616"/>
      <c r="AL70" s="616"/>
      <c r="AM70" s="616"/>
      <c r="AN70" s="616"/>
      <c r="AO70" s="616"/>
      <c r="AP70" s="616"/>
      <c r="AQ70" s="616"/>
      <c r="AR70" s="616"/>
      <c r="AS70" s="616"/>
      <c r="AT70" s="617"/>
      <c r="AU70" s="662"/>
      <c r="AV70" s="663"/>
      <c r="AW70" s="663"/>
      <c r="AX70" s="664"/>
    </row>
    <row r="71" spans="1:50" ht="24.75" customHeight="1" x14ac:dyDescent="0.15">
      <c r="A71" s="1067"/>
      <c r="B71" s="1068"/>
      <c r="C71" s="1068"/>
      <c r="D71" s="1068"/>
      <c r="E71" s="1068"/>
      <c r="F71" s="1069"/>
      <c r="G71" s="606"/>
      <c r="H71" s="607"/>
      <c r="I71" s="607"/>
      <c r="J71" s="607"/>
      <c r="K71" s="608"/>
      <c r="L71" s="598"/>
      <c r="M71" s="599"/>
      <c r="N71" s="599"/>
      <c r="O71" s="599"/>
      <c r="P71" s="599"/>
      <c r="Q71" s="599"/>
      <c r="R71" s="599"/>
      <c r="S71" s="599"/>
      <c r="T71" s="599"/>
      <c r="U71" s="599"/>
      <c r="V71" s="599"/>
      <c r="W71" s="599"/>
      <c r="X71" s="600"/>
      <c r="Y71" s="601"/>
      <c r="Z71" s="602"/>
      <c r="AA71" s="602"/>
      <c r="AB71" s="618"/>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7"/>
      <c r="B72" s="1068"/>
      <c r="C72" s="1068"/>
      <c r="D72" s="1068"/>
      <c r="E72" s="1068"/>
      <c r="F72" s="1069"/>
      <c r="G72" s="606"/>
      <c r="H72" s="607"/>
      <c r="I72" s="607"/>
      <c r="J72" s="607"/>
      <c r="K72" s="608"/>
      <c r="L72" s="598"/>
      <c r="M72" s="599"/>
      <c r="N72" s="599"/>
      <c r="O72" s="599"/>
      <c r="P72" s="599"/>
      <c r="Q72" s="599"/>
      <c r="R72" s="599"/>
      <c r="S72" s="599"/>
      <c r="T72" s="599"/>
      <c r="U72" s="599"/>
      <c r="V72" s="599"/>
      <c r="W72" s="599"/>
      <c r="X72" s="600"/>
      <c r="Y72" s="601"/>
      <c r="Z72" s="602"/>
      <c r="AA72" s="602"/>
      <c r="AB72" s="618"/>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7"/>
      <c r="B73" s="1068"/>
      <c r="C73" s="1068"/>
      <c r="D73" s="1068"/>
      <c r="E73" s="1068"/>
      <c r="F73" s="1069"/>
      <c r="G73" s="606"/>
      <c r="H73" s="607"/>
      <c r="I73" s="607"/>
      <c r="J73" s="607"/>
      <c r="K73" s="608"/>
      <c r="L73" s="598"/>
      <c r="M73" s="599"/>
      <c r="N73" s="599"/>
      <c r="O73" s="599"/>
      <c r="P73" s="599"/>
      <c r="Q73" s="599"/>
      <c r="R73" s="599"/>
      <c r="S73" s="599"/>
      <c r="T73" s="599"/>
      <c r="U73" s="599"/>
      <c r="V73" s="599"/>
      <c r="W73" s="599"/>
      <c r="X73" s="600"/>
      <c r="Y73" s="601"/>
      <c r="Z73" s="602"/>
      <c r="AA73" s="602"/>
      <c r="AB73" s="618"/>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7"/>
      <c r="B74" s="1068"/>
      <c r="C74" s="1068"/>
      <c r="D74" s="1068"/>
      <c r="E74" s="1068"/>
      <c r="F74" s="1069"/>
      <c r="G74" s="606"/>
      <c r="H74" s="607"/>
      <c r="I74" s="607"/>
      <c r="J74" s="607"/>
      <c r="K74" s="608"/>
      <c r="L74" s="598"/>
      <c r="M74" s="599"/>
      <c r="N74" s="599"/>
      <c r="O74" s="599"/>
      <c r="P74" s="599"/>
      <c r="Q74" s="599"/>
      <c r="R74" s="599"/>
      <c r="S74" s="599"/>
      <c r="T74" s="599"/>
      <c r="U74" s="599"/>
      <c r="V74" s="599"/>
      <c r="W74" s="599"/>
      <c r="X74" s="600"/>
      <c r="Y74" s="601"/>
      <c r="Z74" s="602"/>
      <c r="AA74" s="602"/>
      <c r="AB74" s="618"/>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7"/>
      <c r="B75" s="1068"/>
      <c r="C75" s="1068"/>
      <c r="D75" s="1068"/>
      <c r="E75" s="1068"/>
      <c r="F75" s="1069"/>
      <c r="G75" s="606"/>
      <c r="H75" s="607"/>
      <c r="I75" s="607"/>
      <c r="J75" s="607"/>
      <c r="K75" s="608"/>
      <c r="L75" s="598"/>
      <c r="M75" s="599"/>
      <c r="N75" s="599"/>
      <c r="O75" s="599"/>
      <c r="P75" s="599"/>
      <c r="Q75" s="599"/>
      <c r="R75" s="599"/>
      <c r="S75" s="599"/>
      <c r="T75" s="599"/>
      <c r="U75" s="599"/>
      <c r="V75" s="599"/>
      <c r="W75" s="599"/>
      <c r="X75" s="600"/>
      <c r="Y75" s="601"/>
      <c r="Z75" s="602"/>
      <c r="AA75" s="602"/>
      <c r="AB75" s="618"/>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7"/>
      <c r="B76" s="1068"/>
      <c r="C76" s="1068"/>
      <c r="D76" s="1068"/>
      <c r="E76" s="1068"/>
      <c r="F76" s="1069"/>
      <c r="G76" s="606"/>
      <c r="H76" s="607"/>
      <c r="I76" s="607"/>
      <c r="J76" s="607"/>
      <c r="K76" s="608"/>
      <c r="L76" s="598"/>
      <c r="M76" s="599"/>
      <c r="N76" s="599"/>
      <c r="O76" s="599"/>
      <c r="P76" s="599"/>
      <c r="Q76" s="599"/>
      <c r="R76" s="599"/>
      <c r="S76" s="599"/>
      <c r="T76" s="599"/>
      <c r="U76" s="599"/>
      <c r="V76" s="599"/>
      <c r="W76" s="599"/>
      <c r="X76" s="600"/>
      <c r="Y76" s="601"/>
      <c r="Z76" s="602"/>
      <c r="AA76" s="602"/>
      <c r="AB76" s="618"/>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7"/>
      <c r="B77" s="1068"/>
      <c r="C77" s="1068"/>
      <c r="D77" s="1068"/>
      <c r="E77" s="1068"/>
      <c r="F77" s="1069"/>
      <c r="G77" s="606"/>
      <c r="H77" s="607"/>
      <c r="I77" s="607"/>
      <c r="J77" s="607"/>
      <c r="K77" s="608"/>
      <c r="L77" s="598"/>
      <c r="M77" s="599"/>
      <c r="N77" s="599"/>
      <c r="O77" s="599"/>
      <c r="P77" s="599"/>
      <c r="Q77" s="599"/>
      <c r="R77" s="599"/>
      <c r="S77" s="599"/>
      <c r="T77" s="599"/>
      <c r="U77" s="599"/>
      <c r="V77" s="599"/>
      <c r="W77" s="599"/>
      <c r="X77" s="600"/>
      <c r="Y77" s="601"/>
      <c r="Z77" s="602"/>
      <c r="AA77" s="602"/>
      <c r="AB77" s="618"/>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7"/>
      <c r="B78" s="1068"/>
      <c r="C78" s="1068"/>
      <c r="D78" s="1068"/>
      <c r="E78" s="1068"/>
      <c r="F78" s="1069"/>
      <c r="G78" s="606"/>
      <c r="H78" s="607"/>
      <c r="I78" s="607"/>
      <c r="J78" s="607"/>
      <c r="K78" s="608"/>
      <c r="L78" s="598"/>
      <c r="M78" s="599"/>
      <c r="N78" s="599"/>
      <c r="O78" s="599"/>
      <c r="P78" s="599"/>
      <c r="Q78" s="599"/>
      <c r="R78" s="599"/>
      <c r="S78" s="599"/>
      <c r="T78" s="599"/>
      <c r="U78" s="599"/>
      <c r="V78" s="599"/>
      <c r="W78" s="599"/>
      <c r="X78" s="600"/>
      <c r="Y78" s="601"/>
      <c r="Z78" s="602"/>
      <c r="AA78" s="602"/>
      <c r="AB78" s="618"/>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7"/>
      <c r="B79" s="1068"/>
      <c r="C79" s="1068"/>
      <c r="D79" s="1068"/>
      <c r="E79" s="1068"/>
      <c r="F79" s="1069"/>
      <c r="G79" s="606"/>
      <c r="H79" s="607"/>
      <c r="I79" s="607"/>
      <c r="J79" s="607"/>
      <c r="K79" s="608"/>
      <c r="L79" s="598"/>
      <c r="M79" s="599"/>
      <c r="N79" s="599"/>
      <c r="O79" s="599"/>
      <c r="P79" s="599"/>
      <c r="Q79" s="599"/>
      <c r="R79" s="599"/>
      <c r="S79" s="599"/>
      <c r="T79" s="599"/>
      <c r="U79" s="599"/>
      <c r="V79" s="599"/>
      <c r="W79" s="599"/>
      <c r="X79" s="600"/>
      <c r="Y79" s="601"/>
      <c r="Z79" s="602"/>
      <c r="AA79" s="602"/>
      <c r="AB79" s="618"/>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7"/>
      <c r="B80" s="1068"/>
      <c r="C80" s="1068"/>
      <c r="D80" s="1068"/>
      <c r="E80" s="1068"/>
      <c r="F80" s="106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7"/>
      <c r="B81" s="1068"/>
      <c r="C81" s="1068"/>
      <c r="D81" s="1068"/>
      <c r="E81" s="1068"/>
      <c r="F81" s="1069"/>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805"/>
    </row>
    <row r="82" spans="1:50" ht="24.75" customHeight="1" x14ac:dyDescent="0.15">
      <c r="A82" s="1067"/>
      <c r="B82" s="1068"/>
      <c r="C82" s="1068"/>
      <c r="D82" s="1068"/>
      <c r="E82" s="1068"/>
      <c r="F82" s="1069"/>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7"/>
      <c r="B83" s="1068"/>
      <c r="C83" s="1068"/>
      <c r="D83" s="1068"/>
      <c r="E83" s="1068"/>
      <c r="F83" s="1069"/>
      <c r="G83" s="682"/>
      <c r="H83" s="683"/>
      <c r="I83" s="683"/>
      <c r="J83" s="683"/>
      <c r="K83" s="684"/>
      <c r="L83" s="615"/>
      <c r="M83" s="616"/>
      <c r="N83" s="616"/>
      <c r="O83" s="616"/>
      <c r="P83" s="616"/>
      <c r="Q83" s="616"/>
      <c r="R83" s="616"/>
      <c r="S83" s="616"/>
      <c r="T83" s="616"/>
      <c r="U83" s="616"/>
      <c r="V83" s="616"/>
      <c r="W83" s="616"/>
      <c r="X83" s="617"/>
      <c r="Y83" s="662"/>
      <c r="Z83" s="663"/>
      <c r="AA83" s="663"/>
      <c r="AB83" s="817"/>
      <c r="AC83" s="682"/>
      <c r="AD83" s="683"/>
      <c r="AE83" s="683"/>
      <c r="AF83" s="683"/>
      <c r="AG83" s="684"/>
      <c r="AH83" s="615"/>
      <c r="AI83" s="616"/>
      <c r="AJ83" s="616"/>
      <c r="AK83" s="616"/>
      <c r="AL83" s="616"/>
      <c r="AM83" s="616"/>
      <c r="AN83" s="616"/>
      <c r="AO83" s="616"/>
      <c r="AP83" s="616"/>
      <c r="AQ83" s="616"/>
      <c r="AR83" s="616"/>
      <c r="AS83" s="616"/>
      <c r="AT83" s="617"/>
      <c r="AU83" s="662"/>
      <c r="AV83" s="663"/>
      <c r="AW83" s="663"/>
      <c r="AX83" s="664"/>
    </row>
    <row r="84" spans="1:50" ht="24.75" customHeight="1" x14ac:dyDescent="0.15">
      <c r="A84" s="1067"/>
      <c r="B84" s="1068"/>
      <c r="C84" s="1068"/>
      <c r="D84" s="1068"/>
      <c r="E84" s="1068"/>
      <c r="F84" s="1069"/>
      <c r="G84" s="606"/>
      <c r="H84" s="607"/>
      <c r="I84" s="607"/>
      <c r="J84" s="607"/>
      <c r="K84" s="608"/>
      <c r="L84" s="598"/>
      <c r="M84" s="599"/>
      <c r="N84" s="599"/>
      <c r="O84" s="599"/>
      <c r="P84" s="599"/>
      <c r="Q84" s="599"/>
      <c r="R84" s="599"/>
      <c r="S84" s="599"/>
      <c r="T84" s="599"/>
      <c r="U84" s="599"/>
      <c r="V84" s="599"/>
      <c r="W84" s="599"/>
      <c r="X84" s="600"/>
      <c r="Y84" s="601"/>
      <c r="Z84" s="602"/>
      <c r="AA84" s="602"/>
      <c r="AB84" s="618"/>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7"/>
      <c r="B85" s="1068"/>
      <c r="C85" s="1068"/>
      <c r="D85" s="1068"/>
      <c r="E85" s="1068"/>
      <c r="F85" s="1069"/>
      <c r="G85" s="606"/>
      <c r="H85" s="607"/>
      <c r="I85" s="607"/>
      <c r="J85" s="607"/>
      <c r="K85" s="608"/>
      <c r="L85" s="598"/>
      <c r="M85" s="599"/>
      <c r="N85" s="599"/>
      <c r="O85" s="599"/>
      <c r="P85" s="599"/>
      <c r="Q85" s="599"/>
      <c r="R85" s="599"/>
      <c r="S85" s="599"/>
      <c r="T85" s="599"/>
      <c r="U85" s="599"/>
      <c r="V85" s="599"/>
      <c r="W85" s="599"/>
      <c r="X85" s="600"/>
      <c r="Y85" s="601"/>
      <c r="Z85" s="602"/>
      <c r="AA85" s="602"/>
      <c r="AB85" s="618"/>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7"/>
      <c r="B86" s="1068"/>
      <c r="C86" s="1068"/>
      <c r="D86" s="1068"/>
      <c r="E86" s="1068"/>
      <c r="F86" s="1069"/>
      <c r="G86" s="606"/>
      <c r="H86" s="607"/>
      <c r="I86" s="607"/>
      <c r="J86" s="607"/>
      <c r="K86" s="608"/>
      <c r="L86" s="598"/>
      <c r="M86" s="599"/>
      <c r="N86" s="599"/>
      <c r="O86" s="599"/>
      <c r="P86" s="599"/>
      <c r="Q86" s="599"/>
      <c r="R86" s="599"/>
      <c r="S86" s="599"/>
      <c r="T86" s="599"/>
      <c r="U86" s="599"/>
      <c r="V86" s="599"/>
      <c r="W86" s="599"/>
      <c r="X86" s="600"/>
      <c r="Y86" s="601"/>
      <c r="Z86" s="602"/>
      <c r="AA86" s="602"/>
      <c r="AB86" s="618"/>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7"/>
      <c r="B87" s="1068"/>
      <c r="C87" s="1068"/>
      <c r="D87" s="1068"/>
      <c r="E87" s="1068"/>
      <c r="F87" s="1069"/>
      <c r="G87" s="606"/>
      <c r="H87" s="607"/>
      <c r="I87" s="607"/>
      <c r="J87" s="607"/>
      <c r="K87" s="608"/>
      <c r="L87" s="598"/>
      <c r="M87" s="599"/>
      <c r="N87" s="599"/>
      <c r="O87" s="599"/>
      <c r="P87" s="599"/>
      <c r="Q87" s="599"/>
      <c r="R87" s="599"/>
      <c r="S87" s="599"/>
      <c r="T87" s="599"/>
      <c r="U87" s="599"/>
      <c r="V87" s="599"/>
      <c r="W87" s="599"/>
      <c r="X87" s="600"/>
      <c r="Y87" s="601"/>
      <c r="Z87" s="602"/>
      <c r="AA87" s="602"/>
      <c r="AB87" s="618"/>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7"/>
      <c r="B88" s="1068"/>
      <c r="C88" s="1068"/>
      <c r="D88" s="1068"/>
      <c r="E88" s="1068"/>
      <c r="F88" s="1069"/>
      <c r="G88" s="606"/>
      <c r="H88" s="607"/>
      <c r="I88" s="607"/>
      <c r="J88" s="607"/>
      <c r="K88" s="608"/>
      <c r="L88" s="598"/>
      <c r="M88" s="599"/>
      <c r="N88" s="599"/>
      <c r="O88" s="599"/>
      <c r="P88" s="599"/>
      <c r="Q88" s="599"/>
      <c r="R88" s="599"/>
      <c r="S88" s="599"/>
      <c r="T88" s="599"/>
      <c r="U88" s="599"/>
      <c r="V88" s="599"/>
      <c r="W88" s="599"/>
      <c r="X88" s="600"/>
      <c r="Y88" s="601"/>
      <c r="Z88" s="602"/>
      <c r="AA88" s="602"/>
      <c r="AB88" s="618"/>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7"/>
      <c r="B89" s="1068"/>
      <c r="C89" s="1068"/>
      <c r="D89" s="1068"/>
      <c r="E89" s="1068"/>
      <c r="F89" s="1069"/>
      <c r="G89" s="606"/>
      <c r="H89" s="607"/>
      <c r="I89" s="607"/>
      <c r="J89" s="607"/>
      <c r="K89" s="608"/>
      <c r="L89" s="598"/>
      <c r="M89" s="599"/>
      <c r="N89" s="599"/>
      <c r="O89" s="599"/>
      <c r="P89" s="599"/>
      <c r="Q89" s="599"/>
      <c r="R89" s="599"/>
      <c r="S89" s="599"/>
      <c r="T89" s="599"/>
      <c r="U89" s="599"/>
      <c r="V89" s="599"/>
      <c r="W89" s="599"/>
      <c r="X89" s="600"/>
      <c r="Y89" s="601"/>
      <c r="Z89" s="602"/>
      <c r="AA89" s="602"/>
      <c r="AB89" s="618"/>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7"/>
      <c r="B90" s="1068"/>
      <c r="C90" s="1068"/>
      <c r="D90" s="1068"/>
      <c r="E90" s="1068"/>
      <c r="F90" s="1069"/>
      <c r="G90" s="606"/>
      <c r="H90" s="607"/>
      <c r="I90" s="607"/>
      <c r="J90" s="607"/>
      <c r="K90" s="608"/>
      <c r="L90" s="598"/>
      <c r="M90" s="599"/>
      <c r="N90" s="599"/>
      <c r="O90" s="599"/>
      <c r="P90" s="599"/>
      <c r="Q90" s="599"/>
      <c r="R90" s="599"/>
      <c r="S90" s="599"/>
      <c r="T90" s="599"/>
      <c r="U90" s="599"/>
      <c r="V90" s="599"/>
      <c r="W90" s="599"/>
      <c r="X90" s="600"/>
      <c r="Y90" s="601"/>
      <c r="Z90" s="602"/>
      <c r="AA90" s="602"/>
      <c r="AB90" s="618"/>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7"/>
      <c r="B91" s="1068"/>
      <c r="C91" s="1068"/>
      <c r="D91" s="1068"/>
      <c r="E91" s="1068"/>
      <c r="F91" s="1069"/>
      <c r="G91" s="606"/>
      <c r="H91" s="607"/>
      <c r="I91" s="607"/>
      <c r="J91" s="607"/>
      <c r="K91" s="608"/>
      <c r="L91" s="598"/>
      <c r="M91" s="599"/>
      <c r="N91" s="599"/>
      <c r="O91" s="599"/>
      <c r="P91" s="599"/>
      <c r="Q91" s="599"/>
      <c r="R91" s="599"/>
      <c r="S91" s="599"/>
      <c r="T91" s="599"/>
      <c r="U91" s="599"/>
      <c r="V91" s="599"/>
      <c r="W91" s="599"/>
      <c r="X91" s="600"/>
      <c r="Y91" s="601"/>
      <c r="Z91" s="602"/>
      <c r="AA91" s="602"/>
      <c r="AB91" s="618"/>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7"/>
      <c r="B92" s="1068"/>
      <c r="C92" s="1068"/>
      <c r="D92" s="1068"/>
      <c r="E92" s="1068"/>
      <c r="F92" s="1069"/>
      <c r="G92" s="606"/>
      <c r="H92" s="607"/>
      <c r="I92" s="607"/>
      <c r="J92" s="607"/>
      <c r="K92" s="608"/>
      <c r="L92" s="598"/>
      <c r="M92" s="599"/>
      <c r="N92" s="599"/>
      <c r="O92" s="599"/>
      <c r="P92" s="599"/>
      <c r="Q92" s="599"/>
      <c r="R92" s="599"/>
      <c r="S92" s="599"/>
      <c r="T92" s="599"/>
      <c r="U92" s="599"/>
      <c r="V92" s="599"/>
      <c r="W92" s="599"/>
      <c r="X92" s="600"/>
      <c r="Y92" s="601"/>
      <c r="Z92" s="602"/>
      <c r="AA92" s="602"/>
      <c r="AB92" s="618"/>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7"/>
      <c r="B93" s="1068"/>
      <c r="C93" s="1068"/>
      <c r="D93" s="1068"/>
      <c r="E93" s="1068"/>
      <c r="F93" s="106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7"/>
      <c r="B94" s="1068"/>
      <c r="C94" s="1068"/>
      <c r="D94" s="1068"/>
      <c r="E94" s="1068"/>
      <c r="F94" s="1069"/>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05"/>
    </row>
    <row r="95" spans="1:50" ht="24.75" customHeight="1" x14ac:dyDescent="0.15">
      <c r="A95" s="1067"/>
      <c r="B95" s="1068"/>
      <c r="C95" s="1068"/>
      <c r="D95" s="1068"/>
      <c r="E95" s="1068"/>
      <c r="F95" s="1069"/>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7"/>
      <c r="B96" s="1068"/>
      <c r="C96" s="1068"/>
      <c r="D96" s="1068"/>
      <c r="E96" s="1068"/>
      <c r="F96" s="1069"/>
      <c r="G96" s="682"/>
      <c r="H96" s="683"/>
      <c r="I96" s="683"/>
      <c r="J96" s="683"/>
      <c r="K96" s="684"/>
      <c r="L96" s="615"/>
      <c r="M96" s="616"/>
      <c r="N96" s="616"/>
      <c r="O96" s="616"/>
      <c r="P96" s="616"/>
      <c r="Q96" s="616"/>
      <c r="R96" s="616"/>
      <c r="S96" s="616"/>
      <c r="T96" s="616"/>
      <c r="U96" s="616"/>
      <c r="V96" s="616"/>
      <c r="W96" s="616"/>
      <c r="X96" s="617"/>
      <c r="Y96" s="662"/>
      <c r="Z96" s="663"/>
      <c r="AA96" s="663"/>
      <c r="AB96" s="817"/>
      <c r="AC96" s="682"/>
      <c r="AD96" s="683"/>
      <c r="AE96" s="683"/>
      <c r="AF96" s="683"/>
      <c r="AG96" s="684"/>
      <c r="AH96" s="615"/>
      <c r="AI96" s="616"/>
      <c r="AJ96" s="616"/>
      <c r="AK96" s="616"/>
      <c r="AL96" s="616"/>
      <c r="AM96" s="616"/>
      <c r="AN96" s="616"/>
      <c r="AO96" s="616"/>
      <c r="AP96" s="616"/>
      <c r="AQ96" s="616"/>
      <c r="AR96" s="616"/>
      <c r="AS96" s="616"/>
      <c r="AT96" s="617"/>
      <c r="AU96" s="662"/>
      <c r="AV96" s="663"/>
      <c r="AW96" s="663"/>
      <c r="AX96" s="664"/>
    </row>
    <row r="97" spans="1:50" ht="24.75" customHeight="1" x14ac:dyDescent="0.15">
      <c r="A97" s="1067"/>
      <c r="B97" s="1068"/>
      <c r="C97" s="1068"/>
      <c r="D97" s="1068"/>
      <c r="E97" s="1068"/>
      <c r="F97" s="1069"/>
      <c r="G97" s="606"/>
      <c r="H97" s="607"/>
      <c r="I97" s="607"/>
      <c r="J97" s="607"/>
      <c r="K97" s="608"/>
      <c r="L97" s="598"/>
      <c r="M97" s="599"/>
      <c r="N97" s="599"/>
      <c r="O97" s="599"/>
      <c r="P97" s="599"/>
      <c r="Q97" s="599"/>
      <c r="R97" s="599"/>
      <c r="S97" s="599"/>
      <c r="T97" s="599"/>
      <c r="U97" s="599"/>
      <c r="V97" s="599"/>
      <c r="W97" s="599"/>
      <c r="X97" s="600"/>
      <c r="Y97" s="601"/>
      <c r="Z97" s="602"/>
      <c r="AA97" s="602"/>
      <c r="AB97" s="618"/>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7"/>
      <c r="B98" s="1068"/>
      <c r="C98" s="1068"/>
      <c r="D98" s="1068"/>
      <c r="E98" s="1068"/>
      <c r="F98" s="1069"/>
      <c r="G98" s="606"/>
      <c r="H98" s="607"/>
      <c r="I98" s="607"/>
      <c r="J98" s="607"/>
      <c r="K98" s="608"/>
      <c r="L98" s="598"/>
      <c r="M98" s="599"/>
      <c r="N98" s="599"/>
      <c r="O98" s="599"/>
      <c r="P98" s="599"/>
      <c r="Q98" s="599"/>
      <c r="R98" s="599"/>
      <c r="S98" s="599"/>
      <c r="T98" s="599"/>
      <c r="U98" s="599"/>
      <c r="V98" s="599"/>
      <c r="W98" s="599"/>
      <c r="X98" s="600"/>
      <c r="Y98" s="601"/>
      <c r="Z98" s="602"/>
      <c r="AA98" s="602"/>
      <c r="AB98" s="618"/>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7"/>
      <c r="B99" s="1068"/>
      <c r="C99" s="1068"/>
      <c r="D99" s="1068"/>
      <c r="E99" s="1068"/>
      <c r="F99" s="1069"/>
      <c r="G99" s="606"/>
      <c r="H99" s="607"/>
      <c r="I99" s="607"/>
      <c r="J99" s="607"/>
      <c r="K99" s="608"/>
      <c r="L99" s="598"/>
      <c r="M99" s="599"/>
      <c r="N99" s="599"/>
      <c r="O99" s="599"/>
      <c r="P99" s="599"/>
      <c r="Q99" s="599"/>
      <c r="R99" s="599"/>
      <c r="S99" s="599"/>
      <c r="T99" s="599"/>
      <c r="U99" s="599"/>
      <c r="V99" s="599"/>
      <c r="W99" s="599"/>
      <c r="X99" s="600"/>
      <c r="Y99" s="601"/>
      <c r="Z99" s="602"/>
      <c r="AA99" s="602"/>
      <c r="AB99" s="618"/>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7"/>
      <c r="B100" s="1068"/>
      <c r="C100" s="1068"/>
      <c r="D100" s="1068"/>
      <c r="E100" s="1068"/>
      <c r="F100" s="106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8"/>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7"/>
      <c r="B101" s="1068"/>
      <c r="C101" s="1068"/>
      <c r="D101" s="1068"/>
      <c r="E101" s="1068"/>
      <c r="F101" s="106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8"/>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7"/>
      <c r="B102" s="1068"/>
      <c r="C102" s="1068"/>
      <c r="D102" s="1068"/>
      <c r="E102" s="1068"/>
      <c r="F102" s="106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8"/>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7"/>
      <c r="B103" s="1068"/>
      <c r="C103" s="1068"/>
      <c r="D103" s="1068"/>
      <c r="E103" s="1068"/>
      <c r="F103" s="106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8"/>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7"/>
      <c r="B104" s="1068"/>
      <c r="C104" s="1068"/>
      <c r="D104" s="1068"/>
      <c r="E104" s="1068"/>
      <c r="F104" s="106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8"/>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7"/>
      <c r="B105" s="1068"/>
      <c r="C105" s="1068"/>
      <c r="D105" s="1068"/>
      <c r="E105" s="1068"/>
      <c r="F105" s="106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8"/>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5"/>
    </row>
    <row r="109" spans="1:50" ht="24.75" customHeight="1" x14ac:dyDescent="0.15">
      <c r="A109" s="1067"/>
      <c r="B109" s="1068"/>
      <c r="C109" s="1068"/>
      <c r="D109" s="1068"/>
      <c r="E109" s="1068"/>
      <c r="F109" s="1069"/>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7"/>
      <c r="B110" s="1068"/>
      <c r="C110" s="1068"/>
      <c r="D110" s="1068"/>
      <c r="E110" s="1068"/>
      <c r="F110" s="1069"/>
      <c r="G110" s="682"/>
      <c r="H110" s="683"/>
      <c r="I110" s="683"/>
      <c r="J110" s="683"/>
      <c r="K110" s="684"/>
      <c r="L110" s="615"/>
      <c r="M110" s="616"/>
      <c r="N110" s="616"/>
      <c r="O110" s="616"/>
      <c r="P110" s="616"/>
      <c r="Q110" s="616"/>
      <c r="R110" s="616"/>
      <c r="S110" s="616"/>
      <c r="T110" s="616"/>
      <c r="U110" s="616"/>
      <c r="V110" s="616"/>
      <c r="W110" s="616"/>
      <c r="X110" s="617"/>
      <c r="Y110" s="662"/>
      <c r="Z110" s="663"/>
      <c r="AA110" s="663"/>
      <c r="AB110" s="817"/>
      <c r="AC110" s="682"/>
      <c r="AD110" s="683"/>
      <c r="AE110" s="683"/>
      <c r="AF110" s="683"/>
      <c r="AG110" s="684"/>
      <c r="AH110" s="615"/>
      <c r="AI110" s="616"/>
      <c r="AJ110" s="616"/>
      <c r="AK110" s="616"/>
      <c r="AL110" s="616"/>
      <c r="AM110" s="616"/>
      <c r="AN110" s="616"/>
      <c r="AO110" s="616"/>
      <c r="AP110" s="616"/>
      <c r="AQ110" s="616"/>
      <c r="AR110" s="616"/>
      <c r="AS110" s="616"/>
      <c r="AT110" s="617"/>
      <c r="AU110" s="662"/>
      <c r="AV110" s="663"/>
      <c r="AW110" s="663"/>
      <c r="AX110" s="664"/>
    </row>
    <row r="111" spans="1:50" ht="24.75" customHeight="1" x14ac:dyDescent="0.15">
      <c r="A111" s="1067"/>
      <c r="B111" s="1068"/>
      <c r="C111" s="1068"/>
      <c r="D111" s="1068"/>
      <c r="E111" s="1068"/>
      <c r="F111" s="106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8"/>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7"/>
      <c r="B112" s="1068"/>
      <c r="C112" s="1068"/>
      <c r="D112" s="1068"/>
      <c r="E112" s="1068"/>
      <c r="F112" s="106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8"/>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7"/>
      <c r="B113" s="1068"/>
      <c r="C113" s="1068"/>
      <c r="D113" s="1068"/>
      <c r="E113" s="1068"/>
      <c r="F113" s="106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8"/>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7"/>
      <c r="B114" s="1068"/>
      <c r="C114" s="1068"/>
      <c r="D114" s="1068"/>
      <c r="E114" s="1068"/>
      <c r="F114" s="106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8"/>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7"/>
      <c r="B115" s="1068"/>
      <c r="C115" s="1068"/>
      <c r="D115" s="1068"/>
      <c r="E115" s="1068"/>
      <c r="F115" s="106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8"/>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7"/>
      <c r="B116" s="1068"/>
      <c r="C116" s="1068"/>
      <c r="D116" s="1068"/>
      <c r="E116" s="1068"/>
      <c r="F116" s="106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8"/>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7"/>
      <c r="B117" s="1068"/>
      <c r="C117" s="1068"/>
      <c r="D117" s="1068"/>
      <c r="E117" s="1068"/>
      <c r="F117" s="106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8"/>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7"/>
      <c r="B118" s="1068"/>
      <c r="C118" s="1068"/>
      <c r="D118" s="1068"/>
      <c r="E118" s="1068"/>
      <c r="F118" s="106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8"/>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7"/>
      <c r="B119" s="1068"/>
      <c r="C119" s="1068"/>
      <c r="D119" s="1068"/>
      <c r="E119" s="1068"/>
      <c r="F119" s="106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8"/>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7"/>
      <c r="B120" s="1068"/>
      <c r="C120" s="1068"/>
      <c r="D120" s="1068"/>
      <c r="E120" s="1068"/>
      <c r="F120" s="106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7"/>
      <c r="B121" s="1068"/>
      <c r="C121" s="1068"/>
      <c r="D121" s="1068"/>
      <c r="E121" s="1068"/>
      <c r="F121" s="1069"/>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5"/>
    </row>
    <row r="122" spans="1:50" ht="25.5" customHeight="1" x14ac:dyDescent="0.15">
      <c r="A122" s="1067"/>
      <c r="B122" s="1068"/>
      <c r="C122" s="1068"/>
      <c r="D122" s="1068"/>
      <c r="E122" s="1068"/>
      <c r="F122" s="1069"/>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7"/>
      <c r="B123" s="1068"/>
      <c r="C123" s="1068"/>
      <c r="D123" s="1068"/>
      <c r="E123" s="1068"/>
      <c r="F123" s="1069"/>
      <c r="G123" s="682"/>
      <c r="H123" s="683"/>
      <c r="I123" s="683"/>
      <c r="J123" s="683"/>
      <c r="K123" s="684"/>
      <c r="L123" s="615"/>
      <c r="M123" s="616"/>
      <c r="N123" s="616"/>
      <c r="O123" s="616"/>
      <c r="P123" s="616"/>
      <c r="Q123" s="616"/>
      <c r="R123" s="616"/>
      <c r="S123" s="616"/>
      <c r="T123" s="616"/>
      <c r="U123" s="616"/>
      <c r="V123" s="616"/>
      <c r="W123" s="616"/>
      <c r="X123" s="617"/>
      <c r="Y123" s="662"/>
      <c r="Z123" s="663"/>
      <c r="AA123" s="663"/>
      <c r="AB123" s="817"/>
      <c r="AC123" s="682"/>
      <c r="AD123" s="683"/>
      <c r="AE123" s="683"/>
      <c r="AF123" s="683"/>
      <c r="AG123" s="684"/>
      <c r="AH123" s="615"/>
      <c r="AI123" s="616"/>
      <c r="AJ123" s="616"/>
      <c r="AK123" s="616"/>
      <c r="AL123" s="616"/>
      <c r="AM123" s="616"/>
      <c r="AN123" s="616"/>
      <c r="AO123" s="616"/>
      <c r="AP123" s="616"/>
      <c r="AQ123" s="616"/>
      <c r="AR123" s="616"/>
      <c r="AS123" s="616"/>
      <c r="AT123" s="617"/>
      <c r="AU123" s="662"/>
      <c r="AV123" s="663"/>
      <c r="AW123" s="663"/>
      <c r="AX123" s="664"/>
    </row>
    <row r="124" spans="1:50" ht="24.75" customHeight="1" x14ac:dyDescent="0.15">
      <c r="A124" s="1067"/>
      <c r="B124" s="1068"/>
      <c r="C124" s="1068"/>
      <c r="D124" s="1068"/>
      <c r="E124" s="1068"/>
      <c r="F124" s="106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8"/>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7"/>
      <c r="B125" s="1068"/>
      <c r="C125" s="1068"/>
      <c r="D125" s="1068"/>
      <c r="E125" s="1068"/>
      <c r="F125" s="106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8"/>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7"/>
      <c r="B126" s="1068"/>
      <c r="C126" s="1068"/>
      <c r="D126" s="1068"/>
      <c r="E126" s="1068"/>
      <c r="F126" s="106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8"/>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7"/>
      <c r="B127" s="1068"/>
      <c r="C127" s="1068"/>
      <c r="D127" s="1068"/>
      <c r="E127" s="1068"/>
      <c r="F127" s="106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8"/>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7"/>
      <c r="B128" s="1068"/>
      <c r="C128" s="1068"/>
      <c r="D128" s="1068"/>
      <c r="E128" s="1068"/>
      <c r="F128" s="106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8"/>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7"/>
      <c r="B129" s="1068"/>
      <c r="C129" s="1068"/>
      <c r="D129" s="1068"/>
      <c r="E129" s="1068"/>
      <c r="F129" s="106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8"/>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7"/>
      <c r="B130" s="1068"/>
      <c r="C130" s="1068"/>
      <c r="D130" s="1068"/>
      <c r="E130" s="1068"/>
      <c r="F130" s="106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8"/>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7"/>
      <c r="B131" s="1068"/>
      <c r="C131" s="1068"/>
      <c r="D131" s="1068"/>
      <c r="E131" s="1068"/>
      <c r="F131" s="106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8"/>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7"/>
      <c r="B132" s="1068"/>
      <c r="C132" s="1068"/>
      <c r="D132" s="1068"/>
      <c r="E132" s="1068"/>
      <c r="F132" s="106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8"/>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7"/>
      <c r="B133" s="1068"/>
      <c r="C133" s="1068"/>
      <c r="D133" s="1068"/>
      <c r="E133" s="1068"/>
      <c r="F133" s="106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7"/>
      <c r="B134" s="1068"/>
      <c r="C134" s="1068"/>
      <c r="D134" s="1068"/>
      <c r="E134" s="1068"/>
      <c r="F134" s="1069"/>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5"/>
    </row>
    <row r="135" spans="1:50" ht="24.75" customHeight="1" x14ac:dyDescent="0.15">
      <c r="A135" s="1067"/>
      <c r="B135" s="1068"/>
      <c r="C135" s="1068"/>
      <c r="D135" s="1068"/>
      <c r="E135" s="1068"/>
      <c r="F135" s="1069"/>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7"/>
      <c r="B136" s="1068"/>
      <c r="C136" s="1068"/>
      <c r="D136" s="1068"/>
      <c r="E136" s="1068"/>
      <c r="F136" s="1069"/>
      <c r="G136" s="682"/>
      <c r="H136" s="683"/>
      <c r="I136" s="683"/>
      <c r="J136" s="683"/>
      <c r="K136" s="684"/>
      <c r="L136" s="615"/>
      <c r="M136" s="616"/>
      <c r="N136" s="616"/>
      <c r="O136" s="616"/>
      <c r="P136" s="616"/>
      <c r="Q136" s="616"/>
      <c r="R136" s="616"/>
      <c r="S136" s="616"/>
      <c r="T136" s="616"/>
      <c r="U136" s="616"/>
      <c r="V136" s="616"/>
      <c r="W136" s="616"/>
      <c r="X136" s="617"/>
      <c r="Y136" s="662"/>
      <c r="Z136" s="663"/>
      <c r="AA136" s="663"/>
      <c r="AB136" s="817"/>
      <c r="AC136" s="682"/>
      <c r="AD136" s="683"/>
      <c r="AE136" s="683"/>
      <c r="AF136" s="683"/>
      <c r="AG136" s="684"/>
      <c r="AH136" s="615"/>
      <c r="AI136" s="616"/>
      <c r="AJ136" s="616"/>
      <c r="AK136" s="616"/>
      <c r="AL136" s="616"/>
      <c r="AM136" s="616"/>
      <c r="AN136" s="616"/>
      <c r="AO136" s="616"/>
      <c r="AP136" s="616"/>
      <c r="AQ136" s="616"/>
      <c r="AR136" s="616"/>
      <c r="AS136" s="616"/>
      <c r="AT136" s="617"/>
      <c r="AU136" s="662"/>
      <c r="AV136" s="663"/>
      <c r="AW136" s="663"/>
      <c r="AX136" s="664"/>
    </row>
    <row r="137" spans="1:50" ht="24.75" customHeight="1" x14ac:dyDescent="0.15">
      <c r="A137" s="1067"/>
      <c r="B137" s="1068"/>
      <c r="C137" s="1068"/>
      <c r="D137" s="1068"/>
      <c r="E137" s="1068"/>
      <c r="F137" s="106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8"/>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7"/>
      <c r="B138" s="1068"/>
      <c r="C138" s="1068"/>
      <c r="D138" s="1068"/>
      <c r="E138" s="1068"/>
      <c r="F138" s="106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8"/>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7"/>
      <c r="B139" s="1068"/>
      <c r="C139" s="1068"/>
      <c r="D139" s="1068"/>
      <c r="E139" s="1068"/>
      <c r="F139" s="106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8"/>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7"/>
      <c r="B140" s="1068"/>
      <c r="C140" s="1068"/>
      <c r="D140" s="1068"/>
      <c r="E140" s="1068"/>
      <c r="F140" s="106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8"/>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7"/>
      <c r="B141" s="1068"/>
      <c r="C141" s="1068"/>
      <c r="D141" s="1068"/>
      <c r="E141" s="1068"/>
      <c r="F141" s="106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8"/>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7"/>
      <c r="B142" s="1068"/>
      <c r="C142" s="1068"/>
      <c r="D142" s="1068"/>
      <c r="E142" s="1068"/>
      <c r="F142" s="106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8"/>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7"/>
      <c r="B143" s="1068"/>
      <c r="C143" s="1068"/>
      <c r="D143" s="1068"/>
      <c r="E143" s="1068"/>
      <c r="F143" s="106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8"/>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7"/>
      <c r="B144" s="1068"/>
      <c r="C144" s="1068"/>
      <c r="D144" s="1068"/>
      <c r="E144" s="1068"/>
      <c r="F144" s="106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8"/>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7"/>
      <c r="B145" s="1068"/>
      <c r="C145" s="1068"/>
      <c r="D145" s="1068"/>
      <c r="E145" s="1068"/>
      <c r="F145" s="106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8"/>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7"/>
      <c r="B146" s="1068"/>
      <c r="C146" s="1068"/>
      <c r="D146" s="1068"/>
      <c r="E146" s="1068"/>
      <c r="F146" s="106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7"/>
      <c r="B147" s="1068"/>
      <c r="C147" s="1068"/>
      <c r="D147" s="1068"/>
      <c r="E147" s="1068"/>
      <c r="F147" s="1069"/>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5"/>
    </row>
    <row r="148" spans="1:50" ht="24.75" customHeight="1" x14ac:dyDescent="0.15">
      <c r="A148" s="1067"/>
      <c r="B148" s="1068"/>
      <c r="C148" s="1068"/>
      <c r="D148" s="1068"/>
      <c r="E148" s="1068"/>
      <c r="F148" s="1069"/>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7"/>
      <c r="B149" s="1068"/>
      <c r="C149" s="1068"/>
      <c r="D149" s="1068"/>
      <c r="E149" s="1068"/>
      <c r="F149" s="1069"/>
      <c r="G149" s="682"/>
      <c r="H149" s="683"/>
      <c r="I149" s="683"/>
      <c r="J149" s="683"/>
      <c r="K149" s="684"/>
      <c r="L149" s="615"/>
      <c r="M149" s="616"/>
      <c r="N149" s="616"/>
      <c r="O149" s="616"/>
      <c r="P149" s="616"/>
      <c r="Q149" s="616"/>
      <c r="R149" s="616"/>
      <c r="S149" s="616"/>
      <c r="T149" s="616"/>
      <c r="U149" s="616"/>
      <c r="V149" s="616"/>
      <c r="W149" s="616"/>
      <c r="X149" s="617"/>
      <c r="Y149" s="662"/>
      <c r="Z149" s="663"/>
      <c r="AA149" s="663"/>
      <c r="AB149" s="817"/>
      <c r="AC149" s="682"/>
      <c r="AD149" s="683"/>
      <c r="AE149" s="683"/>
      <c r="AF149" s="683"/>
      <c r="AG149" s="684"/>
      <c r="AH149" s="615"/>
      <c r="AI149" s="616"/>
      <c r="AJ149" s="616"/>
      <c r="AK149" s="616"/>
      <c r="AL149" s="616"/>
      <c r="AM149" s="616"/>
      <c r="AN149" s="616"/>
      <c r="AO149" s="616"/>
      <c r="AP149" s="616"/>
      <c r="AQ149" s="616"/>
      <c r="AR149" s="616"/>
      <c r="AS149" s="616"/>
      <c r="AT149" s="617"/>
      <c r="AU149" s="662"/>
      <c r="AV149" s="663"/>
      <c r="AW149" s="663"/>
      <c r="AX149" s="664"/>
    </row>
    <row r="150" spans="1:50" ht="24.75" customHeight="1" x14ac:dyDescent="0.15">
      <c r="A150" s="1067"/>
      <c r="B150" s="1068"/>
      <c r="C150" s="1068"/>
      <c r="D150" s="1068"/>
      <c r="E150" s="1068"/>
      <c r="F150" s="106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8"/>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7"/>
      <c r="B151" s="1068"/>
      <c r="C151" s="1068"/>
      <c r="D151" s="1068"/>
      <c r="E151" s="1068"/>
      <c r="F151" s="106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8"/>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7"/>
      <c r="B152" s="1068"/>
      <c r="C152" s="1068"/>
      <c r="D152" s="1068"/>
      <c r="E152" s="1068"/>
      <c r="F152" s="106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8"/>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7"/>
      <c r="B153" s="1068"/>
      <c r="C153" s="1068"/>
      <c r="D153" s="1068"/>
      <c r="E153" s="1068"/>
      <c r="F153" s="106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8"/>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7"/>
      <c r="B154" s="1068"/>
      <c r="C154" s="1068"/>
      <c r="D154" s="1068"/>
      <c r="E154" s="1068"/>
      <c r="F154" s="106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8"/>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7"/>
      <c r="B155" s="1068"/>
      <c r="C155" s="1068"/>
      <c r="D155" s="1068"/>
      <c r="E155" s="1068"/>
      <c r="F155" s="106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8"/>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7"/>
      <c r="B156" s="1068"/>
      <c r="C156" s="1068"/>
      <c r="D156" s="1068"/>
      <c r="E156" s="1068"/>
      <c r="F156" s="106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8"/>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7"/>
      <c r="B157" s="1068"/>
      <c r="C157" s="1068"/>
      <c r="D157" s="1068"/>
      <c r="E157" s="1068"/>
      <c r="F157" s="106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8"/>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7"/>
      <c r="B158" s="1068"/>
      <c r="C158" s="1068"/>
      <c r="D158" s="1068"/>
      <c r="E158" s="1068"/>
      <c r="F158" s="106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8"/>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5"/>
    </row>
    <row r="162" spans="1:50" ht="24.75" customHeight="1" x14ac:dyDescent="0.15">
      <c r="A162" s="1067"/>
      <c r="B162" s="1068"/>
      <c r="C162" s="1068"/>
      <c r="D162" s="1068"/>
      <c r="E162" s="1068"/>
      <c r="F162" s="1069"/>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7"/>
      <c r="B163" s="1068"/>
      <c r="C163" s="1068"/>
      <c r="D163" s="1068"/>
      <c r="E163" s="1068"/>
      <c r="F163" s="1069"/>
      <c r="G163" s="682"/>
      <c r="H163" s="683"/>
      <c r="I163" s="683"/>
      <c r="J163" s="683"/>
      <c r="K163" s="684"/>
      <c r="L163" s="615"/>
      <c r="M163" s="616"/>
      <c r="N163" s="616"/>
      <c r="O163" s="616"/>
      <c r="P163" s="616"/>
      <c r="Q163" s="616"/>
      <c r="R163" s="616"/>
      <c r="S163" s="616"/>
      <c r="T163" s="616"/>
      <c r="U163" s="616"/>
      <c r="V163" s="616"/>
      <c r="W163" s="616"/>
      <c r="X163" s="617"/>
      <c r="Y163" s="662"/>
      <c r="Z163" s="663"/>
      <c r="AA163" s="663"/>
      <c r="AB163" s="817"/>
      <c r="AC163" s="682"/>
      <c r="AD163" s="683"/>
      <c r="AE163" s="683"/>
      <c r="AF163" s="683"/>
      <c r="AG163" s="684"/>
      <c r="AH163" s="615"/>
      <c r="AI163" s="616"/>
      <c r="AJ163" s="616"/>
      <c r="AK163" s="616"/>
      <c r="AL163" s="616"/>
      <c r="AM163" s="616"/>
      <c r="AN163" s="616"/>
      <c r="AO163" s="616"/>
      <c r="AP163" s="616"/>
      <c r="AQ163" s="616"/>
      <c r="AR163" s="616"/>
      <c r="AS163" s="616"/>
      <c r="AT163" s="617"/>
      <c r="AU163" s="662"/>
      <c r="AV163" s="663"/>
      <c r="AW163" s="663"/>
      <c r="AX163" s="664"/>
    </row>
    <row r="164" spans="1:50" ht="24.75" customHeight="1" x14ac:dyDescent="0.15">
      <c r="A164" s="1067"/>
      <c r="B164" s="1068"/>
      <c r="C164" s="1068"/>
      <c r="D164" s="1068"/>
      <c r="E164" s="1068"/>
      <c r="F164" s="106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8"/>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7"/>
      <c r="B165" s="1068"/>
      <c r="C165" s="1068"/>
      <c r="D165" s="1068"/>
      <c r="E165" s="1068"/>
      <c r="F165" s="106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8"/>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7"/>
      <c r="B166" s="1068"/>
      <c r="C166" s="1068"/>
      <c r="D166" s="1068"/>
      <c r="E166" s="1068"/>
      <c r="F166" s="106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8"/>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7"/>
      <c r="B167" s="1068"/>
      <c r="C167" s="1068"/>
      <c r="D167" s="1068"/>
      <c r="E167" s="1068"/>
      <c r="F167" s="106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8"/>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7"/>
      <c r="B168" s="1068"/>
      <c r="C168" s="1068"/>
      <c r="D168" s="1068"/>
      <c r="E168" s="1068"/>
      <c r="F168" s="106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8"/>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7"/>
      <c r="B169" s="1068"/>
      <c r="C169" s="1068"/>
      <c r="D169" s="1068"/>
      <c r="E169" s="1068"/>
      <c r="F169" s="106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8"/>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7"/>
      <c r="B170" s="1068"/>
      <c r="C170" s="1068"/>
      <c r="D170" s="1068"/>
      <c r="E170" s="1068"/>
      <c r="F170" s="106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8"/>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7"/>
      <c r="B171" s="1068"/>
      <c r="C171" s="1068"/>
      <c r="D171" s="1068"/>
      <c r="E171" s="1068"/>
      <c r="F171" s="106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8"/>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7"/>
      <c r="B172" s="1068"/>
      <c r="C172" s="1068"/>
      <c r="D172" s="1068"/>
      <c r="E172" s="1068"/>
      <c r="F172" s="106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8"/>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7"/>
      <c r="B173" s="1068"/>
      <c r="C173" s="1068"/>
      <c r="D173" s="1068"/>
      <c r="E173" s="1068"/>
      <c r="F173" s="106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7"/>
      <c r="B174" s="1068"/>
      <c r="C174" s="1068"/>
      <c r="D174" s="1068"/>
      <c r="E174" s="1068"/>
      <c r="F174" s="1069"/>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5"/>
    </row>
    <row r="175" spans="1:50" ht="25.5" customHeight="1" x14ac:dyDescent="0.15">
      <c r="A175" s="1067"/>
      <c r="B175" s="1068"/>
      <c r="C175" s="1068"/>
      <c r="D175" s="1068"/>
      <c r="E175" s="1068"/>
      <c r="F175" s="1069"/>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7"/>
      <c r="B176" s="1068"/>
      <c r="C176" s="1068"/>
      <c r="D176" s="1068"/>
      <c r="E176" s="1068"/>
      <c r="F176" s="1069"/>
      <c r="G176" s="682"/>
      <c r="H176" s="683"/>
      <c r="I176" s="683"/>
      <c r="J176" s="683"/>
      <c r="K176" s="684"/>
      <c r="L176" s="615"/>
      <c r="M176" s="616"/>
      <c r="N176" s="616"/>
      <c r="O176" s="616"/>
      <c r="P176" s="616"/>
      <c r="Q176" s="616"/>
      <c r="R176" s="616"/>
      <c r="S176" s="616"/>
      <c r="T176" s="616"/>
      <c r="U176" s="616"/>
      <c r="V176" s="616"/>
      <c r="W176" s="616"/>
      <c r="X176" s="617"/>
      <c r="Y176" s="662"/>
      <c r="Z176" s="663"/>
      <c r="AA176" s="663"/>
      <c r="AB176" s="817"/>
      <c r="AC176" s="682"/>
      <c r="AD176" s="683"/>
      <c r="AE176" s="683"/>
      <c r="AF176" s="683"/>
      <c r="AG176" s="684"/>
      <c r="AH176" s="615"/>
      <c r="AI176" s="616"/>
      <c r="AJ176" s="616"/>
      <c r="AK176" s="616"/>
      <c r="AL176" s="616"/>
      <c r="AM176" s="616"/>
      <c r="AN176" s="616"/>
      <c r="AO176" s="616"/>
      <c r="AP176" s="616"/>
      <c r="AQ176" s="616"/>
      <c r="AR176" s="616"/>
      <c r="AS176" s="616"/>
      <c r="AT176" s="617"/>
      <c r="AU176" s="662"/>
      <c r="AV176" s="663"/>
      <c r="AW176" s="663"/>
      <c r="AX176" s="664"/>
    </row>
    <row r="177" spans="1:50" ht="24.75" customHeight="1" x14ac:dyDescent="0.15">
      <c r="A177" s="1067"/>
      <c r="B177" s="1068"/>
      <c r="C177" s="1068"/>
      <c r="D177" s="1068"/>
      <c r="E177" s="1068"/>
      <c r="F177" s="106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8"/>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7"/>
      <c r="B178" s="1068"/>
      <c r="C178" s="1068"/>
      <c r="D178" s="1068"/>
      <c r="E178" s="1068"/>
      <c r="F178" s="106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8"/>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7"/>
      <c r="B179" s="1068"/>
      <c r="C179" s="1068"/>
      <c r="D179" s="1068"/>
      <c r="E179" s="1068"/>
      <c r="F179" s="106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8"/>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7"/>
      <c r="B180" s="1068"/>
      <c r="C180" s="1068"/>
      <c r="D180" s="1068"/>
      <c r="E180" s="1068"/>
      <c r="F180" s="106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8"/>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7"/>
      <c r="B181" s="1068"/>
      <c r="C181" s="1068"/>
      <c r="D181" s="1068"/>
      <c r="E181" s="1068"/>
      <c r="F181" s="106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8"/>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7"/>
      <c r="B182" s="1068"/>
      <c r="C182" s="1068"/>
      <c r="D182" s="1068"/>
      <c r="E182" s="1068"/>
      <c r="F182" s="106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8"/>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7"/>
      <c r="B183" s="1068"/>
      <c r="C183" s="1068"/>
      <c r="D183" s="1068"/>
      <c r="E183" s="1068"/>
      <c r="F183" s="106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8"/>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7"/>
      <c r="B184" s="1068"/>
      <c r="C184" s="1068"/>
      <c r="D184" s="1068"/>
      <c r="E184" s="1068"/>
      <c r="F184" s="106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8"/>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7"/>
      <c r="B185" s="1068"/>
      <c r="C185" s="1068"/>
      <c r="D185" s="1068"/>
      <c r="E185" s="1068"/>
      <c r="F185" s="106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8"/>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7"/>
      <c r="B186" s="1068"/>
      <c r="C186" s="1068"/>
      <c r="D186" s="1068"/>
      <c r="E186" s="1068"/>
      <c r="F186" s="106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7"/>
      <c r="B187" s="1068"/>
      <c r="C187" s="1068"/>
      <c r="D187" s="1068"/>
      <c r="E187" s="1068"/>
      <c r="F187" s="1069"/>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5"/>
    </row>
    <row r="188" spans="1:50" ht="24.75" customHeight="1" x14ac:dyDescent="0.15">
      <c r="A188" s="1067"/>
      <c r="B188" s="1068"/>
      <c r="C188" s="1068"/>
      <c r="D188" s="1068"/>
      <c r="E188" s="1068"/>
      <c r="F188" s="1069"/>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7"/>
      <c r="B189" s="1068"/>
      <c r="C189" s="1068"/>
      <c r="D189" s="1068"/>
      <c r="E189" s="1068"/>
      <c r="F189" s="1069"/>
      <c r="G189" s="682"/>
      <c r="H189" s="683"/>
      <c r="I189" s="683"/>
      <c r="J189" s="683"/>
      <c r="K189" s="684"/>
      <c r="L189" s="615"/>
      <c r="M189" s="616"/>
      <c r="N189" s="616"/>
      <c r="O189" s="616"/>
      <c r="P189" s="616"/>
      <c r="Q189" s="616"/>
      <c r="R189" s="616"/>
      <c r="S189" s="616"/>
      <c r="T189" s="616"/>
      <c r="U189" s="616"/>
      <c r="V189" s="616"/>
      <c r="W189" s="616"/>
      <c r="X189" s="617"/>
      <c r="Y189" s="662"/>
      <c r="Z189" s="663"/>
      <c r="AA189" s="663"/>
      <c r="AB189" s="817"/>
      <c r="AC189" s="682"/>
      <c r="AD189" s="683"/>
      <c r="AE189" s="683"/>
      <c r="AF189" s="683"/>
      <c r="AG189" s="684"/>
      <c r="AH189" s="615"/>
      <c r="AI189" s="616"/>
      <c r="AJ189" s="616"/>
      <c r="AK189" s="616"/>
      <c r="AL189" s="616"/>
      <c r="AM189" s="616"/>
      <c r="AN189" s="616"/>
      <c r="AO189" s="616"/>
      <c r="AP189" s="616"/>
      <c r="AQ189" s="616"/>
      <c r="AR189" s="616"/>
      <c r="AS189" s="616"/>
      <c r="AT189" s="617"/>
      <c r="AU189" s="662"/>
      <c r="AV189" s="663"/>
      <c r="AW189" s="663"/>
      <c r="AX189" s="664"/>
    </row>
    <row r="190" spans="1:50" ht="24.75" customHeight="1" x14ac:dyDescent="0.15">
      <c r="A190" s="1067"/>
      <c r="B190" s="1068"/>
      <c r="C190" s="1068"/>
      <c r="D190" s="1068"/>
      <c r="E190" s="1068"/>
      <c r="F190" s="106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8"/>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7"/>
      <c r="B191" s="1068"/>
      <c r="C191" s="1068"/>
      <c r="D191" s="1068"/>
      <c r="E191" s="1068"/>
      <c r="F191" s="106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8"/>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7"/>
      <c r="B192" s="1068"/>
      <c r="C192" s="1068"/>
      <c r="D192" s="1068"/>
      <c r="E192" s="1068"/>
      <c r="F192" s="106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8"/>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7"/>
      <c r="B193" s="1068"/>
      <c r="C193" s="1068"/>
      <c r="D193" s="1068"/>
      <c r="E193" s="1068"/>
      <c r="F193" s="106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8"/>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7"/>
      <c r="B194" s="1068"/>
      <c r="C194" s="1068"/>
      <c r="D194" s="1068"/>
      <c r="E194" s="1068"/>
      <c r="F194" s="106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8"/>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7"/>
      <c r="B195" s="1068"/>
      <c r="C195" s="1068"/>
      <c r="D195" s="1068"/>
      <c r="E195" s="1068"/>
      <c r="F195" s="106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8"/>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7"/>
      <c r="B196" s="1068"/>
      <c r="C196" s="1068"/>
      <c r="D196" s="1068"/>
      <c r="E196" s="1068"/>
      <c r="F196" s="106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8"/>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7"/>
      <c r="B197" s="1068"/>
      <c r="C197" s="1068"/>
      <c r="D197" s="1068"/>
      <c r="E197" s="1068"/>
      <c r="F197" s="106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8"/>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7"/>
      <c r="B198" s="1068"/>
      <c r="C198" s="1068"/>
      <c r="D198" s="1068"/>
      <c r="E198" s="1068"/>
      <c r="F198" s="106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8"/>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7"/>
      <c r="B199" s="1068"/>
      <c r="C199" s="1068"/>
      <c r="D199" s="1068"/>
      <c r="E199" s="1068"/>
      <c r="F199" s="106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7"/>
      <c r="B200" s="1068"/>
      <c r="C200" s="1068"/>
      <c r="D200" s="1068"/>
      <c r="E200" s="1068"/>
      <c r="F200" s="1069"/>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5"/>
    </row>
    <row r="201" spans="1:50" ht="24.75" customHeight="1" x14ac:dyDescent="0.15">
      <c r="A201" s="1067"/>
      <c r="B201" s="1068"/>
      <c r="C201" s="1068"/>
      <c r="D201" s="1068"/>
      <c r="E201" s="1068"/>
      <c r="F201" s="1069"/>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7"/>
      <c r="B202" s="1068"/>
      <c r="C202" s="1068"/>
      <c r="D202" s="1068"/>
      <c r="E202" s="1068"/>
      <c r="F202" s="1069"/>
      <c r="G202" s="682"/>
      <c r="H202" s="683"/>
      <c r="I202" s="683"/>
      <c r="J202" s="683"/>
      <c r="K202" s="684"/>
      <c r="L202" s="615"/>
      <c r="M202" s="616"/>
      <c r="N202" s="616"/>
      <c r="O202" s="616"/>
      <c r="P202" s="616"/>
      <c r="Q202" s="616"/>
      <c r="R202" s="616"/>
      <c r="S202" s="616"/>
      <c r="T202" s="616"/>
      <c r="U202" s="616"/>
      <c r="V202" s="616"/>
      <c r="W202" s="616"/>
      <c r="X202" s="617"/>
      <c r="Y202" s="662"/>
      <c r="Z202" s="663"/>
      <c r="AA202" s="663"/>
      <c r="AB202" s="817"/>
      <c r="AC202" s="682"/>
      <c r="AD202" s="683"/>
      <c r="AE202" s="683"/>
      <c r="AF202" s="683"/>
      <c r="AG202" s="684"/>
      <c r="AH202" s="615"/>
      <c r="AI202" s="616"/>
      <c r="AJ202" s="616"/>
      <c r="AK202" s="616"/>
      <c r="AL202" s="616"/>
      <c r="AM202" s="616"/>
      <c r="AN202" s="616"/>
      <c r="AO202" s="616"/>
      <c r="AP202" s="616"/>
      <c r="AQ202" s="616"/>
      <c r="AR202" s="616"/>
      <c r="AS202" s="616"/>
      <c r="AT202" s="617"/>
      <c r="AU202" s="662"/>
      <c r="AV202" s="663"/>
      <c r="AW202" s="663"/>
      <c r="AX202" s="664"/>
    </row>
    <row r="203" spans="1:50" ht="24.75" customHeight="1" x14ac:dyDescent="0.15">
      <c r="A203" s="1067"/>
      <c r="B203" s="1068"/>
      <c r="C203" s="1068"/>
      <c r="D203" s="1068"/>
      <c r="E203" s="1068"/>
      <c r="F203" s="106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8"/>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7"/>
      <c r="B204" s="1068"/>
      <c r="C204" s="1068"/>
      <c r="D204" s="1068"/>
      <c r="E204" s="1068"/>
      <c r="F204" s="106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8"/>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7"/>
      <c r="B205" s="1068"/>
      <c r="C205" s="1068"/>
      <c r="D205" s="1068"/>
      <c r="E205" s="1068"/>
      <c r="F205" s="106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8"/>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7"/>
      <c r="B206" s="1068"/>
      <c r="C206" s="1068"/>
      <c r="D206" s="1068"/>
      <c r="E206" s="1068"/>
      <c r="F206" s="106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8"/>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7"/>
      <c r="B207" s="1068"/>
      <c r="C207" s="1068"/>
      <c r="D207" s="1068"/>
      <c r="E207" s="1068"/>
      <c r="F207" s="106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8"/>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7"/>
      <c r="B208" s="1068"/>
      <c r="C208" s="1068"/>
      <c r="D208" s="1068"/>
      <c r="E208" s="1068"/>
      <c r="F208" s="106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8"/>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7"/>
      <c r="B209" s="1068"/>
      <c r="C209" s="1068"/>
      <c r="D209" s="1068"/>
      <c r="E209" s="1068"/>
      <c r="F209" s="106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8"/>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7"/>
      <c r="B210" s="1068"/>
      <c r="C210" s="1068"/>
      <c r="D210" s="1068"/>
      <c r="E210" s="1068"/>
      <c r="F210" s="106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8"/>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7"/>
      <c r="B211" s="1068"/>
      <c r="C211" s="1068"/>
      <c r="D211" s="1068"/>
      <c r="E211" s="1068"/>
      <c r="F211" s="106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8"/>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5"/>
    </row>
    <row r="215" spans="1:50" ht="24.75" customHeight="1" x14ac:dyDescent="0.15">
      <c r="A215" s="1067"/>
      <c r="B215" s="1068"/>
      <c r="C215" s="1068"/>
      <c r="D215" s="1068"/>
      <c r="E215" s="1068"/>
      <c r="F215" s="1069"/>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7"/>
      <c r="B216" s="1068"/>
      <c r="C216" s="1068"/>
      <c r="D216" s="1068"/>
      <c r="E216" s="1068"/>
      <c r="F216" s="1069"/>
      <c r="G216" s="682"/>
      <c r="H216" s="683"/>
      <c r="I216" s="683"/>
      <c r="J216" s="683"/>
      <c r="K216" s="684"/>
      <c r="L216" s="615"/>
      <c r="M216" s="616"/>
      <c r="N216" s="616"/>
      <c r="O216" s="616"/>
      <c r="P216" s="616"/>
      <c r="Q216" s="616"/>
      <c r="R216" s="616"/>
      <c r="S216" s="616"/>
      <c r="T216" s="616"/>
      <c r="U216" s="616"/>
      <c r="V216" s="616"/>
      <c r="W216" s="616"/>
      <c r="X216" s="617"/>
      <c r="Y216" s="662"/>
      <c r="Z216" s="663"/>
      <c r="AA216" s="663"/>
      <c r="AB216" s="817"/>
      <c r="AC216" s="682"/>
      <c r="AD216" s="683"/>
      <c r="AE216" s="683"/>
      <c r="AF216" s="683"/>
      <c r="AG216" s="684"/>
      <c r="AH216" s="615"/>
      <c r="AI216" s="616"/>
      <c r="AJ216" s="616"/>
      <c r="AK216" s="616"/>
      <c r="AL216" s="616"/>
      <c r="AM216" s="616"/>
      <c r="AN216" s="616"/>
      <c r="AO216" s="616"/>
      <c r="AP216" s="616"/>
      <c r="AQ216" s="616"/>
      <c r="AR216" s="616"/>
      <c r="AS216" s="616"/>
      <c r="AT216" s="617"/>
      <c r="AU216" s="662"/>
      <c r="AV216" s="663"/>
      <c r="AW216" s="663"/>
      <c r="AX216" s="664"/>
    </row>
    <row r="217" spans="1:50" ht="24.75" customHeight="1" x14ac:dyDescent="0.15">
      <c r="A217" s="1067"/>
      <c r="B217" s="1068"/>
      <c r="C217" s="1068"/>
      <c r="D217" s="1068"/>
      <c r="E217" s="1068"/>
      <c r="F217" s="106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8"/>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7"/>
      <c r="B218" s="1068"/>
      <c r="C218" s="1068"/>
      <c r="D218" s="1068"/>
      <c r="E218" s="1068"/>
      <c r="F218" s="106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8"/>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7"/>
      <c r="B219" s="1068"/>
      <c r="C219" s="1068"/>
      <c r="D219" s="1068"/>
      <c r="E219" s="1068"/>
      <c r="F219" s="106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8"/>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7"/>
      <c r="B220" s="1068"/>
      <c r="C220" s="1068"/>
      <c r="D220" s="1068"/>
      <c r="E220" s="1068"/>
      <c r="F220" s="106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8"/>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7"/>
      <c r="B221" s="1068"/>
      <c r="C221" s="1068"/>
      <c r="D221" s="1068"/>
      <c r="E221" s="1068"/>
      <c r="F221" s="106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8"/>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7"/>
      <c r="B222" s="1068"/>
      <c r="C222" s="1068"/>
      <c r="D222" s="1068"/>
      <c r="E222" s="1068"/>
      <c r="F222" s="106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8"/>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7"/>
      <c r="B223" s="1068"/>
      <c r="C223" s="1068"/>
      <c r="D223" s="1068"/>
      <c r="E223" s="1068"/>
      <c r="F223" s="106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8"/>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7"/>
      <c r="B224" s="1068"/>
      <c r="C224" s="1068"/>
      <c r="D224" s="1068"/>
      <c r="E224" s="1068"/>
      <c r="F224" s="106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8"/>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7"/>
      <c r="B225" s="1068"/>
      <c r="C225" s="1068"/>
      <c r="D225" s="1068"/>
      <c r="E225" s="1068"/>
      <c r="F225" s="106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8"/>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7"/>
      <c r="B226" s="1068"/>
      <c r="C226" s="1068"/>
      <c r="D226" s="1068"/>
      <c r="E226" s="1068"/>
      <c r="F226" s="106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7"/>
      <c r="B227" s="1068"/>
      <c r="C227" s="1068"/>
      <c r="D227" s="1068"/>
      <c r="E227" s="1068"/>
      <c r="F227" s="1069"/>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5"/>
    </row>
    <row r="228" spans="1:50" ht="25.5" customHeight="1" x14ac:dyDescent="0.15">
      <c r="A228" s="1067"/>
      <c r="B228" s="1068"/>
      <c r="C228" s="1068"/>
      <c r="D228" s="1068"/>
      <c r="E228" s="1068"/>
      <c r="F228" s="1069"/>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7"/>
      <c r="B229" s="1068"/>
      <c r="C229" s="1068"/>
      <c r="D229" s="1068"/>
      <c r="E229" s="1068"/>
      <c r="F229" s="1069"/>
      <c r="G229" s="682"/>
      <c r="H229" s="683"/>
      <c r="I229" s="683"/>
      <c r="J229" s="683"/>
      <c r="K229" s="684"/>
      <c r="L229" s="615"/>
      <c r="M229" s="616"/>
      <c r="N229" s="616"/>
      <c r="O229" s="616"/>
      <c r="P229" s="616"/>
      <c r="Q229" s="616"/>
      <c r="R229" s="616"/>
      <c r="S229" s="616"/>
      <c r="T229" s="616"/>
      <c r="U229" s="616"/>
      <c r="V229" s="616"/>
      <c r="W229" s="616"/>
      <c r="X229" s="617"/>
      <c r="Y229" s="662"/>
      <c r="Z229" s="663"/>
      <c r="AA229" s="663"/>
      <c r="AB229" s="817"/>
      <c r="AC229" s="682"/>
      <c r="AD229" s="683"/>
      <c r="AE229" s="683"/>
      <c r="AF229" s="683"/>
      <c r="AG229" s="684"/>
      <c r="AH229" s="615"/>
      <c r="AI229" s="616"/>
      <c r="AJ229" s="616"/>
      <c r="AK229" s="616"/>
      <c r="AL229" s="616"/>
      <c r="AM229" s="616"/>
      <c r="AN229" s="616"/>
      <c r="AO229" s="616"/>
      <c r="AP229" s="616"/>
      <c r="AQ229" s="616"/>
      <c r="AR229" s="616"/>
      <c r="AS229" s="616"/>
      <c r="AT229" s="617"/>
      <c r="AU229" s="662"/>
      <c r="AV229" s="663"/>
      <c r="AW229" s="663"/>
      <c r="AX229" s="664"/>
    </row>
    <row r="230" spans="1:50" ht="24.75" customHeight="1" x14ac:dyDescent="0.15">
      <c r="A230" s="1067"/>
      <c r="B230" s="1068"/>
      <c r="C230" s="1068"/>
      <c r="D230" s="1068"/>
      <c r="E230" s="1068"/>
      <c r="F230" s="106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8"/>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7"/>
      <c r="B231" s="1068"/>
      <c r="C231" s="1068"/>
      <c r="D231" s="1068"/>
      <c r="E231" s="1068"/>
      <c r="F231" s="106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8"/>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7"/>
      <c r="B232" s="1068"/>
      <c r="C232" s="1068"/>
      <c r="D232" s="1068"/>
      <c r="E232" s="1068"/>
      <c r="F232" s="106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8"/>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7"/>
      <c r="B233" s="1068"/>
      <c r="C233" s="1068"/>
      <c r="D233" s="1068"/>
      <c r="E233" s="1068"/>
      <c r="F233" s="106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8"/>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7"/>
      <c r="B234" s="1068"/>
      <c r="C234" s="1068"/>
      <c r="D234" s="1068"/>
      <c r="E234" s="1068"/>
      <c r="F234" s="106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8"/>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7"/>
      <c r="B235" s="1068"/>
      <c r="C235" s="1068"/>
      <c r="D235" s="1068"/>
      <c r="E235" s="1068"/>
      <c r="F235" s="106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8"/>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7"/>
      <c r="B236" s="1068"/>
      <c r="C236" s="1068"/>
      <c r="D236" s="1068"/>
      <c r="E236" s="1068"/>
      <c r="F236" s="106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8"/>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7"/>
      <c r="B237" s="1068"/>
      <c r="C237" s="1068"/>
      <c r="D237" s="1068"/>
      <c r="E237" s="1068"/>
      <c r="F237" s="106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8"/>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7"/>
      <c r="B238" s="1068"/>
      <c r="C238" s="1068"/>
      <c r="D238" s="1068"/>
      <c r="E238" s="1068"/>
      <c r="F238" s="106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8"/>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7"/>
      <c r="B239" s="1068"/>
      <c r="C239" s="1068"/>
      <c r="D239" s="1068"/>
      <c r="E239" s="1068"/>
      <c r="F239" s="106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7"/>
      <c r="B240" s="1068"/>
      <c r="C240" s="1068"/>
      <c r="D240" s="1068"/>
      <c r="E240" s="1068"/>
      <c r="F240" s="1069"/>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5"/>
    </row>
    <row r="241" spans="1:50" ht="24.75" customHeight="1" x14ac:dyDescent="0.15">
      <c r="A241" s="1067"/>
      <c r="B241" s="1068"/>
      <c r="C241" s="1068"/>
      <c r="D241" s="1068"/>
      <c r="E241" s="1068"/>
      <c r="F241" s="1069"/>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7"/>
      <c r="B242" s="1068"/>
      <c r="C242" s="1068"/>
      <c r="D242" s="1068"/>
      <c r="E242" s="1068"/>
      <c r="F242" s="1069"/>
      <c r="G242" s="682"/>
      <c r="H242" s="683"/>
      <c r="I242" s="683"/>
      <c r="J242" s="683"/>
      <c r="K242" s="684"/>
      <c r="L242" s="615"/>
      <c r="M242" s="616"/>
      <c r="N242" s="616"/>
      <c r="O242" s="616"/>
      <c r="P242" s="616"/>
      <c r="Q242" s="616"/>
      <c r="R242" s="616"/>
      <c r="S242" s="616"/>
      <c r="T242" s="616"/>
      <c r="U242" s="616"/>
      <c r="V242" s="616"/>
      <c r="W242" s="616"/>
      <c r="X242" s="617"/>
      <c r="Y242" s="662"/>
      <c r="Z242" s="663"/>
      <c r="AA242" s="663"/>
      <c r="AB242" s="817"/>
      <c r="AC242" s="682"/>
      <c r="AD242" s="683"/>
      <c r="AE242" s="683"/>
      <c r="AF242" s="683"/>
      <c r="AG242" s="684"/>
      <c r="AH242" s="615"/>
      <c r="AI242" s="616"/>
      <c r="AJ242" s="616"/>
      <c r="AK242" s="616"/>
      <c r="AL242" s="616"/>
      <c r="AM242" s="616"/>
      <c r="AN242" s="616"/>
      <c r="AO242" s="616"/>
      <c r="AP242" s="616"/>
      <c r="AQ242" s="616"/>
      <c r="AR242" s="616"/>
      <c r="AS242" s="616"/>
      <c r="AT242" s="617"/>
      <c r="AU242" s="662"/>
      <c r="AV242" s="663"/>
      <c r="AW242" s="663"/>
      <c r="AX242" s="664"/>
    </row>
    <row r="243" spans="1:50" ht="24.75" customHeight="1" x14ac:dyDescent="0.15">
      <c r="A243" s="1067"/>
      <c r="B243" s="1068"/>
      <c r="C243" s="1068"/>
      <c r="D243" s="1068"/>
      <c r="E243" s="1068"/>
      <c r="F243" s="106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8"/>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7"/>
      <c r="B244" s="1068"/>
      <c r="C244" s="1068"/>
      <c r="D244" s="1068"/>
      <c r="E244" s="1068"/>
      <c r="F244" s="106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8"/>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7"/>
      <c r="B245" s="1068"/>
      <c r="C245" s="1068"/>
      <c r="D245" s="1068"/>
      <c r="E245" s="1068"/>
      <c r="F245" s="106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8"/>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7"/>
      <c r="B246" s="1068"/>
      <c r="C246" s="1068"/>
      <c r="D246" s="1068"/>
      <c r="E246" s="1068"/>
      <c r="F246" s="106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8"/>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7"/>
      <c r="B247" s="1068"/>
      <c r="C247" s="1068"/>
      <c r="D247" s="1068"/>
      <c r="E247" s="1068"/>
      <c r="F247" s="106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8"/>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7"/>
      <c r="B248" s="1068"/>
      <c r="C248" s="1068"/>
      <c r="D248" s="1068"/>
      <c r="E248" s="1068"/>
      <c r="F248" s="106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8"/>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7"/>
      <c r="B249" s="1068"/>
      <c r="C249" s="1068"/>
      <c r="D249" s="1068"/>
      <c r="E249" s="1068"/>
      <c r="F249" s="106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8"/>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7"/>
      <c r="B250" s="1068"/>
      <c r="C250" s="1068"/>
      <c r="D250" s="1068"/>
      <c r="E250" s="1068"/>
      <c r="F250" s="106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8"/>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7"/>
      <c r="B251" s="1068"/>
      <c r="C251" s="1068"/>
      <c r="D251" s="1068"/>
      <c r="E251" s="1068"/>
      <c r="F251" s="106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8"/>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7"/>
      <c r="B252" s="1068"/>
      <c r="C252" s="1068"/>
      <c r="D252" s="1068"/>
      <c r="E252" s="1068"/>
      <c r="F252" s="106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7"/>
      <c r="B253" s="1068"/>
      <c r="C253" s="1068"/>
      <c r="D253" s="1068"/>
      <c r="E253" s="1068"/>
      <c r="F253" s="1069"/>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5"/>
    </row>
    <row r="254" spans="1:50" ht="24.75" customHeight="1" x14ac:dyDescent="0.15">
      <c r="A254" s="1067"/>
      <c r="B254" s="1068"/>
      <c r="C254" s="1068"/>
      <c r="D254" s="1068"/>
      <c r="E254" s="1068"/>
      <c r="F254" s="1069"/>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7"/>
      <c r="B255" s="1068"/>
      <c r="C255" s="1068"/>
      <c r="D255" s="1068"/>
      <c r="E255" s="1068"/>
      <c r="F255" s="1069"/>
      <c r="G255" s="682"/>
      <c r="H255" s="683"/>
      <c r="I255" s="683"/>
      <c r="J255" s="683"/>
      <c r="K255" s="684"/>
      <c r="L255" s="615"/>
      <c r="M255" s="616"/>
      <c r="N255" s="616"/>
      <c r="O255" s="616"/>
      <c r="P255" s="616"/>
      <c r="Q255" s="616"/>
      <c r="R255" s="616"/>
      <c r="S255" s="616"/>
      <c r="T255" s="616"/>
      <c r="U255" s="616"/>
      <c r="V255" s="616"/>
      <c r="W255" s="616"/>
      <c r="X255" s="617"/>
      <c r="Y255" s="662"/>
      <c r="Z255" s="663"/>
      <c r="AA255" s="663"/>
      <c r="AB255" s="817"/>
      <c r="AC255" s="682"/>
      <c r="AD255" s="683"/>
      <c r="AE255" s="683"/>
      <c r="AF255" s="683"/>
      <c r="AG255" s="684"/>
      <c r="AH255" s="615"/>
      <c r="AI255" s="616"/>
      <c r="AJ255" s="616"/>
      <c r="AK255" s="616"/>
      <c r="AL255" s="616"/>
      <c r="AM255" s="616"/>
      <c r="AN255" s="616"/>
      <c r="AO255" s="616"/>
      <c r="AP255" s="616"/>
      <c r="AQ255" s="616"/>
      <c r="AR255" s="616"/>
      <c r="AS255" s="616"/>
      <c r="AT255" s="617"/>
      <c r="AU255" s="662"/>
      <c r="AV255" s="663"/>
      <c r="AW255" s="663"/>
      <c r="AX255" s="664"/>
    </row>
    <row r="256" spans="1:50" ht="24.75" customHeight="1" x14ac:dyDescent="0.15">
      <c r="A256" s="1067"/>
      <c r="B256" s="1068"/>
      <c r="C256" s="1068"/>
      <c r="D256" s="1068"/>
      <c r="E256" s="1068"/>
      <c r="F256" s="106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8"/>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7"/>
      <c r="B257" s="1068"/>
      <c r="C257" s="1068"/>
      <c r="D257" s="1068"/>
      <c r="E257" s="1068"/>
      <c r="F257" s="106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8"/>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7"/>
      <c r="B258" s="1068"/>
      <c r="C258" s="1068"/>
      <c r="D258" s="1068"/>
      <c r="E258" s="1068"/>
      <c r="F258" s="106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8"/>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7"/>
      <c r="B259" s="1068"/>
      <c r="C259" s="1068"/>
      <c r="D259" s="1068"/>
      <c r="E259" s="1068"/>
      <c r="F259" s="106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8"/>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7"/>
      <c r="B260" s="1068"/>
      <c r="C260" s="1068"/>
      <c r="D260" s="1068"/>
      <c r="E260" s="1068"/>
      <c r="F260" s="106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8"/>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7"/>
      <c r="B261" s="1068"/>
      <c r="C261" s="1068"/>
      <c r="D261" s="1068"/>
      <c r="E261" s="1068"/>
      <c r="F261" s="106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8"/>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7"/>
      <c r="B262" s="1068"/>
      <c r="C262" s="1068"/>
      <c r="D262" s="1068"/>
      <c r="E262" s="1068"/>
      <c r="F262" s="106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8"/>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7"/>
      <c r="B263" s="1068"/>
      <c r="C263" s="1068"/>
      <c r="D263" s="1068"/>
      <c r="E263" s="1068"/>
      <c r="F263" s="106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8"/>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7"/>
      <c r="B264" s="1068"/>
      <c r="C264" s="1068"/>
      <c r="D264" s="1068"/>
      <c r="E264" s="1068"/>
      <c r="F264" s="106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8"/>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8">
        <v>1</v>
      </c>
      <c r="B4" s="107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8">
        <v>2</v>
      </c>
      <c r="B5" s="107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8">
        <v>3</v>
      </c>
      <c r="B6" s="107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8">
        <v>4</v>
      </c>
      <c r="B7" s="107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8">
        <v>5</v>
      </c>
      <c r="B8" s="107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8">
        <v>6</v>
      </c>
      <c r="B9" s="107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8">
        <v>7</v>
      </c>
      <c r="B10" s="107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8">
        <v>8</v>
      </c>
      <c r="B11" s="107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8">
        <v>9</v>
      </c>
      <c r="B12" s="107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8">
        <v>10</v>
      </c>
      <c r="B13" s="107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8">
        <v>11</v>
      </c>
      <c r="B14" s="107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8">
        <v>12</v>
      </c>
      <c r="B15" s="107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8">
        <v>13</v>
      </c>
      <c r="B16" s="107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8">
        <v>14</v>
      </c>
      <c r="B17" s="107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8">
        <v>15</v>
      </c>
      <c r="B18" s="107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8">
        <v>16</v>
      </c>
      <c r="B19" s="107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8">
        <v>17</v>
      </c>
      <c r="B20" s="107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8">
        <v>18</v>
      </c>
      <c r="B21" s="107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8">
        <v>19</v>
      </c>
      <c r="B22" s="107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8">
        <v>20</v>
      </c>
      <c r="B23" s="107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8">
        <v>21</v>
      </c>
      <c r="B24" s="107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8">
        <v>22</v>
      </c>
      <c r="B25" s="107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8">
        <v>23</v>
      </c>
      <c r="B26" s="107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8">
        <v>24</v>
      </c>
      <c r="B27" s="107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8">
        <v>25</v>
      </c>
      <c r="B28" s="107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8">
        <v>26</v>
      </c>
      <c r="B29" s="107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8">
        <v>27</v>
      </c>
      <c r="B30" s="107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8">
        <v>28</v>
      </c>
      <c r="B31" s="107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8">
        <v>29</v>
      </c>
      <c r="B32" s="107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8">
        <v>30</v>
      </c>
      <c r="B33" s="107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8">
        <v>1</v>
      </c>
      <c r="B37" s="107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8">
        <v>2</v>
      </c>
      <c r="B38" s="107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8">
        <v>3</v>
      </c>
      <c r="B39" s="107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8">
        <v>4</v>
      </c>
      <c r="B40" s="107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8">
        <v>5</v>
      </c>
      <c r="B41" s="107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8">
        <v>6</v>
      </c>
      <c r="B42" s="107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8">
        <v>7</v>
      </c>
      <c r="B43" s="107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8">
        <v>8</v>
      </c>
      <c r="B44" s="107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8">
        <v>9</v>
      </c>
      <c r="B45" s="107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8">
        <v>10</v>
      </c>
      <c r="B46" s="107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8">
        <v>11</v>
      </c>
      <c r="B47" s="107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8">
        <v>12</v>
      </c>
      <c r="B48" s="107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8">
        <v>13</v>
      </c>
      <c r="B49" s="107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8">
        <v>14</v>
      </c>
      <c r="B50" s="107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8">
        <v>15</v>
      </c>
      <c r="B51" s="107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8">
        <v>16</v>
      </c>
      <c r="B52" s="107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8">
        <v>17</v>
      </c>
      <c r="B53" s="107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8">
        <v>18</v>
      </c>
      <c r="B54" s="107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8">
        <v>19</v>
      </c>
      <c r="B55" s="107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8">
        <v>20</v>
      </c>
      <c r="B56" s="107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8">
        <v>21</v>
      </c>
      <c r="B57" s="107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8">
        <v>22</v>
      </c>
      <c r="B58" s="107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8">
        <v>23</v>
      </c>
      <c r="B59" s="107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8">
        <v>24</v>
      </c>
      <c r="B60" s="107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8">
        <v>25</v>
      </c>
      <c r="B61" s="107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8">
        <v>26</v>
      </c>
      <c r="B62" s="107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8">
        <v>27</v>
      </c>
      <c r="B63" s="107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8">
        <v>28</v>
      </c>
      <c r="B64" s="107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8">
        <v>29</v>
      </c>
      <c r="B65" s="107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8">
        <v>30</v>
      </c>
      <c r="B66" s="107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8">
        <v>1</v>
      </c>
      <c r="B70" s="107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8">
        <v>2</v>
      </c>
      <c r="B71" s="107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8">
        <v>3</v>
      </c>
      <c r="B72" s="107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8">
        <v>4</v>
      </c>
      <c r="B73" s="107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8">
        <v>5</v>
      </c>
      <c r="B74" s="107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8">
        <v>6</v>
      </c>
      <c r="B75" s="107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8">
        <v>7</v>
      </c>
      <c r="B76" s="107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8">
        <v>8</v>
      </c>
      <c r="B77" s="107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8">
        <v>9</v>
      </c>
      <c r="B78" s="107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8">
        <v>10</v>
      </c>
      <c r="B79" s="107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8">
        <v>11</v>
      </c>
      <c r="B80" s="107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8">
        <v>12</v>
      </c>
      <c r="B81" s="107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8">
        <v>13</v>
      </c>
      <c r="B82" s="107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8">
        <v>14</v>
      </c>
      <c r="B83" s="107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8">
        <v>15</v>
      </c>
      <c r="B84" s="107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8">
        <v>16</v>
      </c>
      <c r="B85" s="107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8">
        <v>17</v>
      </c>
      <c r="B86" s="107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8">
        <v>18</v>
      </c>
      <c r="B87" s="107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8">
        <v>19</v>
      </c>
      <c r="B88" s="107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8">
        <v>20</v>
      </c>
      <c r="B89" s="107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8">
        <v>21</v>
      </c>
      <c r="B90" s="107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8">
        <v>22</v>
      </c>
      <c r="B91" s="107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8">
        <v>23</v>
      </c>
      <c r="B92" s="107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8">
        <v>24</v>
      </c>
      <c r="B93" s="107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8">
        <v>25</v>
      </c>
      <c r="B94" s="107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8">
        <v>26</v>
      </c>
      <c r="B95" s="107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8">
        <v>27</v>
      </c>
      <c r="B96" s="107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8">
        <v>28</v>
      </c>
      <c r="B97" s="107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8">
        <v>29</v>
      </c>
      <c r="B98" s="107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8">
        <v>30</v>
      </c>
      <c r="B99" s="107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8">
        <v>1</v>
      </c>
      <c r="B103" s="107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8">
        <v>2</v>
      </c>
      <c r="B104" s="107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8">
        <v>3</v>
      </c>
      <c r="B105" s="107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8">
        <v>4</v>
      </c>
      <c r="B106" s="107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8">
        <v>5</v>
      </c>
      <c r="B107" s="107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8">
        <v>6</v>
      </c>
      <c r="B108" s="107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8">
        <v>7</v>
      </c>
      <c r="B109" s="107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8">
        <v>8</v>
      </c>
      <c r="B110" s="107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8">
        <v>9</v>
      </c>
      <c r="B111" s="107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8">
        <v>10</v>
      </c>
      <c r="B112" s="107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8">
        <v>11</v>
      </c>
      <c r="B113" s="107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8">
        <v>12</v>
      </c>
      <c r="B114" s="107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8">
        <v>13</v>
      </c>
      <c r="B115" s="107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8">
        <v>14</v>
      </c>
      <c r="B116" s="107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8">
        <v>15</v>
      </c>
      <c r="B117" s="107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8">
        <v>16</v>
      </c>
      <c r="B118" s="107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8">
        <v>17</v>
      </c>
      <c r="B119" s="107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8">
        <v>18</v>
      </c>
      <c r="B120" s="107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8">
        <v>19</v>
      </c>
      <c r="B121" s="107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8">
        <v>20</v>
      </c>
      <c r="B122" s="107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8">
        <v>21</v>
      </c>
      <c r="B123" s="107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8">
        <v>22</v>
      </c>
      <c r="B124" s="107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8">
        <v>23</v>
      </c>
      <c r="B125" s="107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8">
        <v>24</v>
      </c>
      <c r="B126" s="107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8">
        <v>25</v>
      </c>
      <c r="B127" s="107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8">
        <v>26</v>
      </c>
      <c r="B128" s="107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8">
        <v>27</v>
      </c>
      <c r="B129" s="107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8">
        <v>28</v>
      </c>
      <c r="B130" s="107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8">
        <v>29</v>
      </c>
      <c r="B131" s="107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8">
        <v>30</v>
      </c>
      <c r="B132" s="107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8">
        <v>1</v>
      </c>
      <c r="B136" s="107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8">
        <v>2</v>
      </c>
      <c r="B137" s="107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8">
        <v>3</v>
      </c>
      <c r="B138" s="107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8">
        <v>4</v>
      </c>
      <c r="B139" s="107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8">
        <v>5</v>
      </c>
      <c r="B140" s="107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8">
        <v>6</v>
      </c>
      <c r="B141" s="107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8">
        <v>7</v>
      </c>
      <c r="B142" s="107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8">
        <v>8</v>
      </c>
      <c r="B143" s="107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8">
        <v>9</v>
      </c>
      <c r="B144" s="107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8">
        <v>10</v>
      </c>
      <c r="B145" s="107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8">
        <v>11</v>
      </c>
      <c r="B146" s="107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8">
        <v>12</v>
      </c>
      <c r="B147" s="107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8">
        <v>13</v>
      </c>
      <c r="B148" s="107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8">
        <v>14</v>
      </c>
      <c r="B149" s="107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8">
        <v>15</v>
      </c>
      <c r="B150" s="107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8">
        <v>16</v>
      </c>
      <c r="B151" s="107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8">
        <v>17</v>
      </c>
      <c r="B152" s="107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8">
        <v>18</v>
      </c>
      <c r="B153" s="107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8">
        <v>19</v>
      </c>
      <c r="B154" s="107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8">
        <v>20</v>
      </c>
      <c r="B155" s="107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8">
        <v>21</v>
      </c>
      <c r="B156" s="107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8">
        <v>22</v>
      </c>
      <c r="B157" s="107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8">
        <v>23</v>
      </c>
      <c r="B158" s="107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8">
        <v>24</v>
      </c>
      <c r="B159" s="107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8">
        <v>25</v>
      </c>
      <c r="B160" s="107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8">
        <v>26</v>
      </c>
      <c r="B161" s="107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8">
        <v>27</v>
      </c>
      <c r="B162" s="107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8">
        <v>28</v>
      </c>
      <c r="B163" s="107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8">
        <v>29</v>
      </c>
      <c r="B164" s="107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8">
        <v>30</v>
      </c>
      <c r="B165" s="107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8">
        <v>1</v>
      </c>
      <c r="B169" s="107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8">
        <v>2</v>
      </c>
      <c r="B170" s="107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8">
        <v>3</v>
      </c>
      <c r="B171" s="107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8">
        <v>4</v>
      </c>
      <c r="B172" s="107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8">
        <v>5</v>
      </c>
      <c r="B173" s="107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8">
        <v>6</v>
      </c>
      <c r="B174" s="107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8">
        <v>7</v>
      </c>
      <c r="B175" s="107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8">
        <v>8</v>
      </c>
      <c r="B176" s="107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8">
        <v>9</v>
      </c>
      <c r="B177" s="107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8">
        <v>10</v>
      </c>
      <c r="B178" s="107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8">
        <v>11</v>
      </c>
      <c r="B179" s="107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8">
        <v>12</v>
      </c>
      <c r="B180" s="107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8">
        <v>13</v>
      </c>
      <c r="B181" s="107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8">
        <v>14</v>
      </c>
      <c r="B182" s="107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8">
        <v>15</v>
      </c>
      <c r="B183" s="107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8">
        <v>16</v>
      </c>
      <c r="B184" s="107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8">
        <v>17</v>
      </c>
      <c r="B185" s="107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8">
        <v>18</v>
      </c>
      <c r="B186" s="107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8">
        <v>19</v>
      </c>
      <c r="B187" s="107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8">
        <v>20</v>
      </c>
      <c r="B188" s="107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8">
        <v>21</v>
      </c>
      <c r="B189" s="107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8">
        <v>22</v>
      </c>
      <c r="B190" s="107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8">
        <v>23</v>
      </c>
      <c r="B191" s="107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8">
        <v>24</v>
      </c>
      <c r="B192" s="107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8">
        <v>25</v>
      </c>
      <c r="B193" s="107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8">
        <v>26</v>
      </c>
      <c r="B194" s="107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8">
        <v>27</v>
      </c>
      <c r="B195" s="107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8">
        <v>28</v>
      </c>
      <c r="B196" s="107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8">
        <v>29</v>
      </c>
      <c r="B197" s="107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8">
        <v>30</v>
      </c>
      <c r="B198" s="107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8">
        <v>1</v>
      </c>
      <c r="B202" s="107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8">
        <v>2</v>
      </c>
      <c r="B203" s="107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8">
        <v>3</v>
      </c>
      <c r="B204" s="107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8">
        <v>4</v>
      </c>
      <c r="B205" s="107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8">
        <v>5</v>
      </c>
      <c r="B206" s="107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8">
        <v>6</v>
      </c>
      <c r="B207" s="107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8">
        <v>7</v>
      </c>
      <c r="B208" s="107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8">
        <v>8</v>
      </c>
      <c r="B209" s="107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8">
        <v>9</v>
      </c>
      <c r="B210" s="107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8">
        <v>10</v>
      </c>
      <c r="B211" s="107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8">
        <v>11</v>
      </c>
      <c r="B212" s="107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8">
        <v>12</v>
      </c>
      <c r="B213" s="107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8">
        <v>13</v>
      </c>
      <c r="B214" s="107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8">
        <v>14</v>
      </c>
      <c r="B215" s="107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8">
        <v>15</v>
      </c>
      <c r="B216" s="107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8">
        <v>16</v>
      </c>
      <c r="B217" s="107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8">
        <v>17</v>
      </c>
      <c r="B218" s="107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8">
        <v>18</v>
      </c>
      <c r="B219" s="107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8">
        <v>19</v>
      </c>
      <c r="B220" s="107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8">
        <v>20</v>
      </c>
      <c r="B221" s="107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8">
        <v>21</v>
      </c>
      <c r="B222" s="107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8">
        <v>22</v>
      </c>
      <c r="B223" s="107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8">
        <v>23</v>
      </c>
      <c r="B224" s="107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8">
        <v>24</v>
      </c>
      <c r="B225" s="107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8">
        <v>25</v>
      </c>
      <c r="B226" s="107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8">
        <v>26</v>
      </c>
      <c r="B227" s="107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8">
        <v>27</v>
      </c>
      <c r="B228" s="107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8">
        <v>28</v>
      </c>
      <c r="B229" s="107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8">
        <v>29</v>
      </c>
      <c r="B230" s="107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8">
        <v>30</v>
      </c>
      <c r="B231" s="107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8">
        <v>1</v>
      </c>
      <c r="B235" s="107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8">
        <v>2</v>
      </c>
      <c r="B236" s="107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8">
        <v>3</v>
      </c>
      <c r="B237" s="107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8">
        <v>4</v>
      </c>
      <c r="B238" s="107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8">
        <v>5</v>
      </c>
      <c r="B239" s="107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8">
        <v>6</v>
      </c>
      <c r="B240" s="107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8">
        <v>7</v>
      </c>
      <c r="B241" s="107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8">
        <v>8</v>
      </c>
      <c r="B242" s="107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8">
        <v>9</v>
      </c>
      <c r="B243" s="107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8">
        <v>10</v>
      </c>
      <c r="B244" s="107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8">
        <v>11</v>
      </c>
      <c r="B245" s="107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8">
        <v>12</v>
      </c>
      <c r="B246" s="107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8">
        <v>13</v>
      </c>
      <c r="B247" s="107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8">
        <v>14</v>
      </c>
      <c r="B248" s="107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8">
        <v>15</v>
      </c>
      <c r="B249" s="107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8">
        <v>16</v>
      </c>
      <c r="B250" s="107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8">
        <v>17</v>
      </c>
      <c r="B251" s="107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8">
        <v>18</v>
      </c>
      <c r="B252" s="107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8">
        <v>19</v>
      </c>
      <c r="B253" s="107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8">
        <v>20</v>
      </c>
      <c r="B254" s="107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8">
        <v>21</v>
      </c>
      <c r="B255" s="107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8">
        <v>22</v>
      </c>
      <c r="B256" s="107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8">
        <v>23</v>
      </c>
      <c r="B257" s="107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8">
        <v>24</v>
      </c>
      <c r="B258" s="107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8">
        <v>25</v>
      </c>
      <c r="B259" s="107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8">
        <v>26</v>
      </c>
      <c r="B260" s="107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8">
        <v>27</v>
      </c>
      <c r="B261" s="107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8">
        <v>28</v>
      </c>
      <c r="B262" s="107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8">
        <v>29</v>
      </c>
      <c r="B263" s="107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8">
        <v>30</v>
      </c>
      <c r="B264" s="107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8">
        <v>1</v>
      </c>
      <c r="B268" s="107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8">
        <v>2</v>
      </c>
      <c r="B269" s="107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8">
        <v>3</v>
      </c>
      <c r="B270" s="107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8">
        <v>4</v>
      </c>
      <c r="B271" s="107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8">
        <v>5</v>
      </c>
      <c r="B272" s="107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8">
        <v>6</v>
      </c>
      <c r="B273" s="107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8">
        <v>7</v>
      </c>
      <c r="B274" s="107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8">
        <v>8</v>
      </c>
      <c r="B275" s="107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8">
        <v>9</v>
      </c>
      <c r="B276" s="107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8">
        <v>10</v>
      </c>
      <c r="B277" s="107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8">
        <v>11</v>
      </c>
      <c r="B278" s="107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8">
        <v>12</v>
      </c>
      <c r="B279" s="107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8">
        <v>13</v>
      </c>
      <c r="B280" s="107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8">
        <v>14</v>
      </c>
      <c r="B281" s="107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8">
        <v>15</v>
      </c>
      <c r="B282" s="107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8">
        <v>16</v>
      </c>
      <c r="B283" s="107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8">
        <v>17</v>
      </c>
      <c r="B284" s="107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8">
        <v>18</v>
      </c>
      <c r="B285" s="107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8">
        <v>19</v>
      </c>
      <c r="B286" s="107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8">
        <v>20</v>
      </c>
      <c r="B287" s="107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8">
        <v>21</v>
      </c>
      <c r="B288" s="107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8">
        <v>22</v>
      </c>
      <c r="B289" s="107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8">
        <v>23</v>
      </c>
      <c r="B290" s="107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8">
        <v>24</v>
      </c>
      <c r="B291" s="107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8">
        <v>25</v>
      </c>
      <c r="B292" s="107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8">
        <v>26</v>
      </c>
      <c r="B293" s="107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8">
        <v>27</v>
      </c>
      <c r="B294" s="107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8">
        <v>28</v>
      </c>
      <c r="B295" s="107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8">
        <v>29</v>
      </c>
      <c r="B296" s="107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8">
        <v>30</v>
      </c>
      <c r="B297" s="107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8">
        <v>1</v>
      </c>
      <c r="B301" s="107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8">
        <v>2</v>
      </c>
      <c r="B302" s="107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8">
        <v>3</v>
      </c>
      <c r="B303" s="107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8">
        <v>4</v>
      </c>
      <c r="B304" s="107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8">
        <v>5</v>
      </c>
      <c r="B305" s="107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8">
        <v>6</v>
      </c>
      <c r="B306" s="107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8">
        <v>7</v>
      </c>
      <c r="B307" s="107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8">
        <v>8</v>
      </c>
      <c r="B308" s="107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8">
        <v>9</v>
      </c>
      <c r="B309" s="107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8">
        <v>10</v>
      </c>
      <c r="B310" s="107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8">
        <v>11</v>
      </c>
      <c r="B311" s="107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8">
        <v>12</v>
      </c>
      <c r="B312" s="107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8">
        <v>13</v>
      </c>
      <c r="B313" s="107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8">
        <v>14</v>
      </c>
      <c r="B314" s="107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8">
        <v>15</v>
      </c>
      <c r="B315" s="107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8">
        <v>16</v>
      </c>
      <c r="B316" s="107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8">
        <v>17</v>
      </c>
      <c r="B317" s="107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8">
        <v>18</v>
      </c>
      <c r="B318" s="107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8">
        <v>19</v>
      </c>
      <c r="B319" s="107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8">
        <v>20</v>
      </c>
      <c r="B320" s="107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8">
        <v>21</v>
      </c>
      <c r="B321" s="107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8">
        <v>22</v>
      </c>
      <c r="B322" s="107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8">
        <v>23</v>
      </c>
      <c r="B323" s="107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8">
        <v>24</v>
      </c>
      <c r="B324" s="107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8">
        <v>25</v>
      </c>
      <c r="B325" s="107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8">
        <v>26</v>
      </c>
      <c r="B326" s="107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8">
        <v>27</v>
      </c>
      <c r="B327" s="107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8">
        <v>28</v>
      </c>
      <c r="B328" s="107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8">
        <v>29</v>
      </c>
      <c r="B329" s="107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8">
        <v>30</v>
      </c>
      <c r="B330" s="107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8">
        <v>1</v>
      </c>
      <c r="B334" s="107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8">
        <v>2</v>
      </c>
      <c r="B335" s="107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8">
        <v>3</v>
      </c>
      <c r="B336" s="107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8">
        <v>4</v>
      </c>
      <c r="B337" s="107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8">
        <v>5</v>
      </c>
      <c r="B338" s="107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8">
        <v>6</v>
      </c>
      <c r="B339" s="107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8">
        <v>7</v>
      </c>
      <c r="B340" s="107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8">
        <v>8</v>
      </c>
      <c r="B341" s="107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8">
        <v>9</v>
      </c>
      <c r="B342" s="107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8">
        <v>10</v>
      </c>
      <c r="B343" s="107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8">
        <v>11</v>
      </c>
      <c r="B344" s="107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8">
        <v>12</v>
      </c>
      <c r="B345" s="107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8">
        <v>13</v>
      </c>
      <c r="B346" s="107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8">
        <v>14</v>
      </c>
      <c r="B347" s="107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8">
        <v>15</v>
      </c>
      <c r="B348" s="107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8">
        <v>16</v>
      </c>
      <c r="B349" s="107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8">
        <v>17</v>
      </c>
      <c r="B350" s="107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8">
        <v>18</v>
      </c>
      <c r="B351" s="107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8">
        <v>19</v>
      </c>
      <c r="B352" s="107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8">
        <v>20</v>
      </c>
      <c r="B353" s="107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8">
        <v>21</v>
      </c>
      <c r="B354" s="107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8">
        <v>22</v>
      </c>
      <c r="B355" s="107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8">
        <v>23</v>
      </c>
      <c r="B356" s="107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8">
        <v>24</v>
      </c>
      <c r="B357" s="107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8">
        <v>25</v>
      </c>
      <c r="B358" s="107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8">
        <v>26</v>
      </c>
      <c r="B359" s="107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8">
        <v>27</v>
      </c>
      <c r="B360" s="107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8">
        <v>28</v>
      </c>
      <c r="B361" s="107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8">
        <v>29</v>
      </c>
      <c r="B362" s="107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8">
        <v>30</v>
      </c>
      <c r="B363" s="107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8">
        <v>1</v>
      </c>
      <c r="B367" s="107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8">
        <v>2</v>
      </c>
      <c r="B368" s="107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8">
        <v>3</v>
      </c>
      <c r="B369" s="107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8">
        <v>4</v>
      </c>
      <c r="B370" s="107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8">
        <v>5</v>
      </c>
      <c r="B371" s="107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8">
        <v>6</v>
      </c>
      <c r="B372" s="107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8">
        <v>7</v>
      </c>
      <c r="B373" s="107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8">
        <v>8</v>
      </c>
      <c r="B374" s="107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8">
        <v>9</v>
      </c>
      <c r="B375" s="107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8">
        <v>10</v>
      </c>
      <c r="B376" s="107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8">
        <v>11</v>
      </c>
      <c r="B377" s="107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8">
        <v>12</v>
      </c>
      <c r="B378" s="107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8">
        <v>13</v>
      </c>
      <c r="B379" s="107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8">
        <v>14</v>
      </c>
      <c r="B380" s="107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8">
        <v>15</v>
      </c>
      <c r="B381" s="107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8">
        <v>16</v>
      </c>
      <c r="B382" s="107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8">
        <v>17</v>
      </c>
      <c r="B383" s="107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8">
        <v>18</v>
      </c>
      <c r="B384" s="107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8">
        <v>19</v>
      </c>
      <c r="B385" s="107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8">
        <v>20</v>
      </c>
      <c r="B386" s="107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8">
        <v>21</v>
      </c>
      <c r="B387" s="107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8">
        <v>22</v>
      </c>
      <c r="B388" s="107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8">
        <v>23</v>
      </c>
      <c r="B389" s="107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8">
        <v>24</v>
      </c>
      <c r="B390" s="107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8">
        <v>25</v>
      </c>
      <c r="B391" s="107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8">
        <v>26</v>
      </c>
      <c r="B392" s="107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8">
        <v>27</v>
      </c>
      <c r="B393" s="107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8">
        <v>28</v>
      </c>
      <c r="B394" s="107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8">
        <v>29</v>
      </c>
      <c r="B395" s="107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8">
        <v>30</v>
      </c>
      <c r="B396" s="107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8">
        <v>1</v>
      </c>
      <c r="B400" s="107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8">
        <v>2</v>
      </c>
      <c r="B401" s="107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8">
        <v>3</v>
      </c>
      <c r="B402" s="107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8">
        <v>4</v>
      </c>
      <c r="B403" s="107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8">
        <v>5</v>
      </c>
      <c r="B404" s="107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8">
        <v>6</v>
      </c>
      <c r="B405" s="107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8">
        <v>7</v>
      </c>
      <c r="B406" s="107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8">
        <v>8</v>
      </c>
      <c r="B407" s="107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8">
        <v>9</v>
      </c>
      <c r="B408" s="107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8">
        <v>10</v>
      </c>
      <c r="B409" s="107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8">
        <v>11</v>
      </c>
      <c r="B410" s="107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8">
        <v>12</v>
      </c>
      <c r="B411" s="107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8">
        <v>13</v>
      </c>
      <c r="B412" s="107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8">
        <v>14</v>
      </c>
      <c r="B413" s="107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8">
        <v>15</v>
      </c>
      <c r="B414" s="107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8">
        <v>16</v>
      </c>
      <c r="B415" s="107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8">
        <v>17</v>
      </c>
      <c r="B416" s="107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8">
        <v>18</v>
      </c>
      <c r="B417" s="107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8">
        <v>19</v>
      </c>
      <c r="B418" s="107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8">
        <v>20</v>
      </c>
      <c r="B419" s="107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8">
        <v>21</v>
      </c>
      <c r="B420" s="107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8">
        <v>22</v>
      </c>
      <c r="B421" s="107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8">
        <v>23</v>
      </c>
      <c r="B422" s="107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8">
        <v>24</v>
      </c>
      <c r="B423" s="107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8">
        <v>25</v>
      </c>
      <c r="B424" s="107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8">
        <v>26</v>
      </c>
      <c r="B425" s="107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8">
        <v>27</v>
      </c>
      <c r="B426" s="107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8">
        <v>28</v>
      </c>
      <c r="B427" s="107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8">
        <v>29</v>
      </c>
      <c r="B428" s="107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8">
        <v>30</v>
      </c>
      <c r="B429" s="107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8">
        <v>1</v>
      </c>
      <c r="B433" s="107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8">
        <v>2</v>
      </c>
      <c r="B434" s="107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8">
        <v>3</v>
      </c>
      <c r="B435" s="107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8">
        <v>4</v>
      </c>
      <c r="B436" s="107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8">
        <v>5</v>
      </c>
      <c r="B437" s="107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8">
        <v>6</v>
      </c>
      <c r="B438" s="107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8">
        <v>7</v>
      </c>
      <c r="B439" s="107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8">
        <v>8</v>
      </c>
      <c r="B440" s="107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8">
        <v>9</v>
      </c>
      <c r="B441" s="107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8">
        <v>10</v>
      </c>
      <c r="B442" s="107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8">
        <v>11</v>
      </c>
      <c r="B443" s="107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8">
        <v>12</v>
      </c>
      <c r="B444" s="107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8">
        <v>13</v>
      </c>
      <c r="B445" s="107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8">
        <v>14</v>
      </c>
      <c r="B446" s="107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8">
        <v>15</v>
      </c>
      <c r="B447" s="107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8">
        <v>16</v>
      </c>
      <c r="B448" s="107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8">
        <v>17</v>
      </c>
      <c r="B449" s="107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8">
        <v>18</v>
      </c>
      <c r="B450" s="107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8">
        <v>19</v>
      </c>
      <c r="B451" s="107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8">
        <v>20</v>
      </c>
      <c r="B452" s="107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8">
        <v>21</v>
      </c>
      <c r="B453" s="107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8">
        <v>22</v>
      </c>
      <c r="B454" s="107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8">
        <v>23</v>
      </c>
      <c r="B455" s="107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8">
        <v>24</v>
      </c>
      <c r="B456" s="107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8">
        <v>25</v>
      </c>
      <c r="B457" s="107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8">
        <v>26</v>
      </c>
      <c r="B458" s="107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8">
        <v>27</v>
      </c>
      <c r="B459" s="107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8">
        <v>28</v>
      </c>
      <c r="B460" s="107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8">
        <v>29</v>
      </c>
      <c r="B461" s="107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8">
        <v>30</v>
      </c>
      <c r="B462" s="107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8">
        <v>1</v>
      </c>
      <c r="B466" s="107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8">
        <v>2</v>
      </c>
      <c r="B467" s="107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8">
        <v>3</v>
      </c>
      <c r="B468" s="107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8">
        <v>4</v>
      </c>
      <c r="B469" s="107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8">
        <v>5</v>
      </c>
      <c r="B470" s="107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8">
        <v>6</v>
      </c>
      <c r="B471" s="107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8">
        <v>7</v>
      </c>
      <c r="B472" s="107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8">
        <v>8</v>
      </c>
      <c r="B473" s="107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8">
        <v>9</v>
      </c>
      <c r="B474" s="107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8">
        <v>10</v>
      </c>
      <c r="B475" s="107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8">
        <v>11</v>
      </c>
      <c r="B476" s="107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8">
        <v>12</v>
      </c>
      <c r="B477" s="107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8">
        <v>13</v>
      </c>
      <c r="B478" s="107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8">
        <v>14</v>
      </c>
      <c r="B479" s="107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8">
        <v>15</v>
      </c>
      <c r="B480" s="107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8">
        <v>16</v>
      </c>
      <c r="B481" s="107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8">
        <v>17</v>
      </c>
      <c r="B482" s="107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8">
        <v>18</v>
      </c>
      <c r="B483" s="107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8">
        <v>19</v>
      </c>
      <c r="B484" s="107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8">
        <v>20</v>
      </c>
      <c r="B485" s="107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8">
        <v>21</v>
      </c>
      <c r="B486" s="107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8">
        <v>22</v>
      </c>
      <c r="B487" s="107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8">
        <v>23</v>
      </c>
      <c r="B488" s="107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8">
        <v>24</v>
      </c>
      <c r="B489" s="107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8">
        <v>25</v>
      </c>
      <c r="B490" s="107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8">
        <v>26</v>
      </c>
      <c r="B491" s="107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8">
        <v>27</v>
      </c>
      <c r="B492" s="107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8">
        <v>28</v>
      </c>
      <c r="B493" s="107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8">
        <v>29</v>
      </c>
      <c r="B494" s="107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8">
        <v>30</v>
      </c>
      <c r="B495" s="107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8">
        <v>1</v>
      </c>
      <c r="B499" s="107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8">
        <v>2</v>
      </c>
      <c r="B500" s="107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8">
        <v>3</v>
      </c>
      <c r="B501" s="107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8">
        <v>4</v>
      </c>
      <c r="B502" s="107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8">
        <v>5</v>
      </c>
      <c r="B503" s="107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8">
        <v>6</v>
      </c>
      <c r="B504" s="107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8">
        <v>7</v>
      </c>
      <c r="B505" s="107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8">
        <v>8</v>
      </c>
      <c r="B506" s="107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8">
        <v>9</v>
      </c>
      <c r="B507" s="107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8">
        <v>10</v>
      </c>
      <c r="B508" s="107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8">
        <v>11</v>
      </c>
      <c r="B509" s="107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8">
        <v>12</v>
      </c>
      <c r="B510" s="107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8">
        <v>13</v>
      </c>
      <c r="B511" s="107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8">
        <v>14</v>
      </c>
      <c r="B512" s="107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8">
        <v>15</v>
      </c>
      <c r="B513" s="107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8">
        <v>16</v>
      </c>
      <c r="B514" s="107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8">
        <v>17</v>
      </c>
      <c r="B515" s="107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8">
        <v>18</v>
      </c>
      <c r="B516" s="107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8">
        <v>19</v>
      </c>
      <c r="B517" s="107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8">
        <v>20</v>
      </c>
      <c r="B518" s="107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8">
        <v>21</v>
      </c>
      <c r="B519" s="107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8">
        <v>22</v>
      </c>
      <c r="B520" s="107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8">
        <v>23</v>
      </c>
      <c r="B521" s="107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8">
        <v>24</v>
      </c>
      <c r="B522" s="107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8">
        <v>25</v>
      </c>
      <c r="B523" s="107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8">
        <v>26</v>
      </c>
      <c r="B524" s="107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8">
        <v>27</v>
      </c>
      <c r="B525" s="107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8">
        <v>28</v>
      </c>
      <c r="B526" s="107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8">
        <v>29</v>
      </c>
      <c r="B527" s="107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8">
        <v>30</v>
      </c>
      <c r="B528" s="107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8">
        <v>1</v>
      </c>
      <c r="B532" s="107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8">
        <v>2</v>
      </c>
      <c r="B533" s="107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8">
        <v>3</v>
      </c>
      <c r="B534" s="107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8">
        <v>4</v>
      </c>
      <c r="B535" s="107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8">
        <v>5</v>
      </c>
      <c r="B536" s="107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8">
        <v>6</v>
      </c>
      <c r="B537" s="107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8">
        <v>7</v>
      </c>
      <c r="B538" s="107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8">
        <v>8</v>
      </c>
      <c r="B539" s="107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8">
        <v>9</v>
      </c>
      <c r="B540" s="107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8">
        <v>10</v>
      </c>
      <c r="B541" s="107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8">
        <v>11</v>
      </c>
      <c r="B542" s="107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8">
        <v>12</v>
      </c>
      <c r="B543" s="107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8">
        <v>13</v>
      </c>
      <c r="B544" s="107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8">
        <v>14</v>
      </c>
      <c r="B545" s="107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8">
        <v>15</v>
      </c>
      <c r="B546" s="107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8">
        <v>16</v>
      </c>
      <c r="B547" s="107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8">
        <v>17</v>
      </c>
      <c r="B548" s="107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8">
        <v>18</v>
      </c>
      <c r="B549" s="107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8">
        <v>19</v>
      </c>
      <c r="B550" s="107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8">
        <v>20</v>
      </c>
      <c r="B551" s="107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8">
        <v>21</v>
      </c>
      <c r="B552" s="107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8">
        <v>22</v>
      </c>
      <c r="B553" s="107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8">
        <v>23</v>
      </c>
      <c r="B554" s="107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8">
        <v>24</v>
      </c>
      <c r="B555" s="107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8">
        <v>25</v>
      </c>
      <c r="B556" s="107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8">
        <v>26</v>
      </c>
      <c r="B557" s="107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8">
        <v>27</v>
      </c>
      <c r="B558" s="107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8">
        <v>28</v>
      </c>
      <c r="B559" s="107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8">
        <v>29</v>
      </c>
      <c r="B560" s="107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8">
        <v>30</v>
      </c>
      <c r="B561" s="107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8">
        <v>1</v>
      </c>
      <c r="B565" s="107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8">
        <v>2</v>
      </c>
      <c r="B566" s="107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8">
        <v>3</v>
      </c>
      <c r="B567" s="107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8">
        <v>4</v>
      </c>
      <c r="B568" s="107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8">
        <v>5</v>
      </c>
      <c r="B569" s="107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8">
        <v>6</v>
      </c>
      <c r="B570" s="107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8">
        <v>7</v>
      </c>
      <c r="B571" s="107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8">
        <v>8</v>
      </c>
      <c r="B572" s="107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8">
        <v>9</v>
      </c>
      <c r="B573" s="107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8">
        <v>10</v>
      </c>
      <c r="B574" s="107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8">
        <v>11</v>
      </c>
      <c r="B575" s="107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8">
        <v>12</v>
      </c>
      <c r="B576" s="107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8">
        <v>13</v>
      </c>
      <c r="B577" s="107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8">
        <v>14</v>
      </c>
      <c r="B578" s="107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8">
        <v>15</v>
      </c>
      <c r="B579" s="107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8">
        <v>16</v>
      </c>
      <c r="B580" s="107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8">
        <v>17</v>
      </c>
      <c r="B581" s="107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8">
        <v>18</v>
      </c>
      <c r="B582" s="107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8">
        <v>19</v>
      </c>
      <c r="B583" s="107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8">
        <v>20</v>
      </c>
      <c r="B584" s="107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8">
        <v>21</v>
      </c>
      <c r="B585" s="107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8">
        <v>22</v>
      </c>
      <c r="B586" s="107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8">
        <v>23</v>
      </c>
      <c r="B587" s="107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8">
        <v>24</v>
      </c>
      <c r="B588" s="107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8">
        <v>25</v>
      </c>
      <c r="B589" s="107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8">
        <v>26</v>
      </c>
      <c r="B590" s="107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8">
        <v>27</v>
      </c>
      <c r="B591" s="107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8">
        <v>28</v>
      </c>
      <c r="B592" s="107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8">
        <v>29</v>
      </c>
      <c r="B593" s="107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8">
        <v>30</v>
      </c>
      <c r="B594" s="107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8">
        <v>1</v>
      </c>
      <c r="B598" s="107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8">
        <v>2</v>
      </c>
      <c r="B599" s="107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8">
        <v>3</v>
      </c>
      <c r="B600" s="107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8">
        <v>4</v>
      </c>
      <c r="B601" s="107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8">
        <v>5</v>
      </c>
      <c r="B602" s="107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8">
        <v>6</v>
      </c>
      <c r="B603" s="107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8">
        <v>7</v>
      </c>
      <c r="B604" s="107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8">
        <v>8</v>
      </c>
      <c r="B605" s="107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8">
        <v>9</v>
      </c>
      <c r="B606" s="107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8">
        <v>10</v>
      </c>
      <c r="B607" s="107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8">
        <v>11</v>
      </c>
      <c r="B608" s="107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8">
        <v>12</v>
      </c>
      <c r="B609" s="107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8">
        <v>13</v>
      </c>
      <c r="B610" s="107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8">
        <v>14</v>
      </c>
      <c r="B611" s="107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8">
        <v>15</v>
      </c>
      <c r="B612" s="107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8">
        <v>16</v>
      </c>
      <c r="B613" s="107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8">
        <v>17</v>
      </c>
      <c r="B614" s="107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8">
        <v>18</v>
      </c>
      <c r="B615" s="107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8">
        <v>19</v>
      </c>
      <c r="B616" s="107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8">
        <v>20</v>
      </c>
      <c r="B617" s="107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8">
        <v>21</v>
      </c>
      <c r="B618" s="107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8">
        <v>22</v>
      </c>
      <c r="B619" s="107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8">
        <v>23</v>
      </c>
      <c r="B620" s="107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8">
        <v>24</v>
      </c>
      <c r="B621" s="107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8">
        <v>25</v>
      </c>
      <c r="B622" s="107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8">
        <v>26</v>
      </c>
      <c r="B623" s="107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8">
        <v>27</v>
      </c>
      <c r="B624" s="107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8">
        <v>28</v>
      </c>
      <c r="B625" s="107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8">
        <v>29</v>
      </c>
      <c r="B626" s="107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8">
        <v>30</v>
      </c>
      <c r="B627" s="107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8">
        <v>1</v>
      </c>
      <c r="B631" s="107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8">
        <v>2</v>
      </c>
      <c r="B632" s="107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8">
        <v>3</v>
      </c>
      <c r="B633" s="107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8">
        <v>4</v>
      </c>
      <c r="B634" s="107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8">
        <v>5</v>
      </c>
      <c r="B635" s="107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8">
        <v>6</v>
      </c>
      <c r="B636" s="107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8">
        <v>7</v>
      </c>
      <c r="B637" s="107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8">
        <v>8</v>
      </c>
      <c r="B638" s="107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8">
        <v>9</v>
      </c>
      <c r="B639" s="107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8">
        <v>10</v>
      </c>
      <c r="B640" s="107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8">
        <v>11</v>
      </c>
      <c r="B641" s="107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8">
        <v>12</v>
      </c>
      <c r="B642" s="107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8">
        <v>13</v>
      </c>
      <c r="B643" s="107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8">
        <v>14</v>
      </c>
      <c r="B644" s="107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8">
        <v>15</v>
      </c>
      <c r="B645" s="107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8">
        <v>16</v>
      </c>
      <c r="B646" s="107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8">
        <v>17</v>
      </c>
      <c r="B647" s="107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8">
        <v>18</v>
      </c>
      <c r="B648" s="107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8">
        <v>19</v>
      </c>
      <c r="B649" s="107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8">
        <v>20</v>
      </c>
      <c r="B650" s="107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8">
        <v>21</v>
      </c>
      <c r="B651" s="107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8">
        <v>22</v>
      </c>
      <c r="B652" s="107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8">
        <v>23</v>
      </c>
      <c r="B653" s="107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8">
        <v>24</v>
      </c>
      <c r="B654" s="107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8">
        <v>25</v>
      </c>
      <c r="B655" s="107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8">
        <v>26</v>
      </c>
      <c r="B656" s="107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8">
        <v>27</v>
      </c>
      <c r="B657" s="107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8">
        <v>28</v>
      </c>
      <c r="B658" s="107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8">
        <v>29</v>
      </c>
      <c r="B659" s="107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8">
        <v>30</v>
      </c>
      <c r="B660" s="107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8">
        <v>1</v>
      </c>
      <c r="B664" s="107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8">
        <v>2</v>
      </c>
      <c r="B665" s="107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8">
        <v>3</v>
      </c>
      <c r="B666" s="107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8">
        <v>4</v>
      </c>
      <c r="B667" s="107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8">
        <v>5</v>
      </c>
      <c r="B668" s="107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8">
        <v>6</v>
      </c>
      <c r="B669" s="107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8">
        <v>7</v>
      </c>
      <c r="B670" s="107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8">
        <v>8</v>
      </c>
      <c r="B671" s="107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8">
        <v>9</v>
      </c>
      <c r="B672" s="107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8">
        <v>10</v>
      </c>
      <c r="B673" s="107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8">
        <v>11</v>
      </c>
      <c r="B674" s="107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8">
        <v>12</v>
      </c>
      <c r="B675" s="107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8">
        <v>13</v>
      </c>
      <c r="B676" s="107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8">
        <v>14</v>
      </c>
      <c r="B677" s="107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8">
        <v>15</v>
      </c>
      <c r="B678" s="107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8">
        <v>16</v>
      </c>
      <c r="B679" s="107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8">
        <v>17</v>
      </c>
      <c r="B680" s="107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8">
        <v>18</v>
      </c>
      <c r="B681" s="107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8">
        <v>19</v>
      </c>
      <c r="B682" s="107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8">
        <v>20</v>
      </c>
      <c r="B683" s="107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8">
        <v>21</v>
      </c>
      <c r="B684" s="107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8">
        <v>22</v>
      </c>
      <c r="B685" s="107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8">
        <v>23</v>
      </c>
      <c r="B686" s="107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8">
        <v>24</v>
      </c>
      <c r="B687" s="107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8">
        <v>25</v>
      </c>
      <c r="B688" s="107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8">
        <v>26</v>
      </c>
      <c r="B689" s="107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8">
        <v>27</v>
      </c>
      <c r="B690" s="107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8">
        <v>28</v>
      </c>
      <c r="B691" s="107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8">
        <v>29</v>
      </c>
      <c r="B692" s="107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8">
        <v>30</v>
      </c>
      <c r="B693" s="107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8">
        <v>1</v>
      </c>
      <c r="B697" s="107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8">
        <v>2</v>
      </c>
      <c r="B698" s="107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8">
        <v>3</v>
      </c>
      <c r="B699" s="107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8">
        <v>4</v>
      </c>
      <c r="B700" s="107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8">
        <v>5</v>
      </c>
      <c r="B701" s="107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8">
        <v>6</v>
      </c>
      <c r="B702" s="107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8">
        <v>7</v>
      </c>
      <c r="B703" s="107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8">
        <v>8</v>
      </c>
      <c r="B704" s="107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8">
        <v>9</v>
      </c>
      <c r="B705" s="107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8">
        <v>10</v>
      </c>
      <c r="B706" s="107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8">
        <v>11</v>
      </c>
      <c r="B707" s="107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8">
        <v>12</v>
      </c>
      <c r="B708" s="107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8">
        <v>13</v>
      </c>
      <c r="B709" s="107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8">
        <v>14</v>
      </c>
      <c r="B710" s="107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8">
        <v>15</v>
      </c>
      <c r="B711" s="107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8">
        <v>16</v>
      </c>
      <c r="B712" s="107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8">
        <v>17</v>
      </c>
      <c r="B713" s="107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8">
        <v>18</v>
      </c>
      <c r="B714" s="107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8">
        <v>19</v>
      </c>
      <c r="B715" s="107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8">
        <v>20</v>
      </c>
      <c r="B716" s="107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8">
        <v>21</v>
      </c>
      <c r="B717" s="107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8">
        <v>22</v>
      </c>
      <c r="B718" s="107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8">
        <v>23</v>
      </c>
      <c r="B719" s="107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8">
        <v>24</v>
      </c>
      <c r="B720" s="107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8">
        <v>25</v>
      </c>
      <c r="B721" s="107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8">
        <v>26</v>
      </c>
      <c r="B722" s="107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8">
        <v>27</v>
      </c>
      <c r="B723" s="107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8">
        <v>28</v>
      </c>
      <c r="B724" s="107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8">
        <v>29</v>
      </c>
      <c r="B725" s="107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8">
        <v>30</v>
      </c>
      <c r="B726" s="107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8">
        <v>1</v>
      </c>
      <c r="B730" s="107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8">
        <v>2</v>
      </c>
      <c r="B731" s="107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8">
        <v>3</v>
      </c>
      <c r="B732" s="107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8">
        <v>4</v>
      </c>
      <c r="B733" s="107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8">
        <v>5</v>
      </c>
      <c r="B734" s="107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8">
        <v>6</v>
      </c>
      <c r="B735" s="107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8">
        <v>7</v>
      </c>
      <c r="B736" s="107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8">
        <v>8</v>
      </c>
      <c r="B737" s="107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8">
        <v>9</v>
      </c>
      <c r="B738" s="107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8">
        <v>10</v>
      </c>
      <c r="B739" s="107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8">
        <v>11</v>
      </c>
      <c r="B740" s="107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8">
        <v>12</v>
      </c>
      <c r="B741" s="107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8">
        <v>13</v>
      </c>
      <c r="B742" s="107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8">
        <v>14</v>
      </c>
      <c r="B743" s="107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8">
        <v>15</v>
      </c>
      <c r="B744" s="107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8">
        <v>16</v>
      </c>
      <c r="B745" s="107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8">
        <v>17</v>
      </c>
      <c r="B746" s="107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8">
        <v>18</v>
      </c>
      <c r="B747" s="107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8">
        <v>19</v>
      </c>
      <c r="B748" s="107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8">
        <v>20</v>
      </c>
      <c r="B749" s="107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8">
        <v>21</v>
      </c>
      <c r="B750" s="107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8">
        <v>22</v>
      </c>
      <c r="B751" s="107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8">
        <v>23</v>
      </c>
      <c r="B752" s="107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8">
        <v>24</v>
      </c>
      <c r="B753" s="107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8">
        <v>25</v>
      </c>
      <c r="B754" s="107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8">
        <v>26</v>
      </c>
      <c r="B755" s="107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8">
        <v>27</v>
      </c>
      <c r="B756" s="107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8">
        <v>28</v>
      </c>
      <c r="B757" s="107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8">
        <v>29</v>
      </c>
      <c r="B758" s="107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8">
        <v>30</v>
      </c>
      <c r="B759" s="107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8">
        <v>1</v>
      </c>
      <c r="B763" s="107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8">
        <v>2</v>
      </c>
      <c r="B764" s="107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8">
        <v>3</v>
      </c>
      <c r="B765" s="107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8">
        <v>4</v>
      </c>
      <c r="B766" s="107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8">
        <v>5</v>
      </c>
      <c r="B767" s="107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8">
        <v>6</v>
      </c>
      <c r="B768" s="107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8">
        <v>7</v>
      </c>
      <c r="B769" s="107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8">
        <v>8</v>
      </c>
      <c r="B770" s="107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8">
        <v>9</v>
      </c>
      <c r="B771" s="107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8">
        <v>10</v>
      </c>
      <c r="B772" s="107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8">
        <v>11</v>
      </c>
      <c r="B773" s="107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8">
        <v>12</v>
      </c>
      <c r="B774" s="107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8">
        <v>13</v>
      </c>
      <c r="B775" s="107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8">
        <v>14</v>
      </c>
      <c r="B776" s="107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8">
        <v>15</v>
      </c>
      <c r="B777" s="107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8">
        <v>16</v>
      </c>
      <c r="B778" s="107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8">
        <v>17</v>
      </c>
      <c r="B779" s="107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8">
        <v>18</v>
      </c>
      <c r="B780" s="107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8">
        <v>19</v>
      </c>
      <c r="B781" s="107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8">
        <v>20</v>
      </c>
      <c r="B782" s="107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8">
        <v>21</v>
      </c>
      <c r="B783" s="107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8">
        <v>22</v>
      </c>
      <c r="B784" s="107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8">
        <v>23</v>
      </c>
      <c r="B785" s="107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8">
        <v>24</v>
      </c>
      <c r="B786" s="107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8">
        <v>25</v>
      </c>
      <c r="B787" s="107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8">
        <v>26</v>
      </c>
      <c r="B788" s="107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8">
        <v>27</v>
      </c>
      <c r="B789" s="107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8">
        <v>28</v>
      </c>
      <c r="B790" s="107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8">
        <v>29</v>
      </c>
      <c r="B791" s="107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8">
        <v>30</v>
      </c>
      <c r="B792" s="107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8">
        <v>1</v>
      </c>
      <c r="B796" s="107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8">
        <v>2</v>
      </c>
      <c r="B797" s="107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8">
        <v>3</v>
      </c>
      <c r="B798" s="107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8">
        <v>4</v>
      </c>
      <c r="B799" s="107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8">
        <v>5</v>
      </c>
      <c r="B800" s="107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8">
        <v>6</v>
      </c>
      <c r="B801" s="107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8">
        <v>7</v>
      </c>
      <c r="B802" s="107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8">
        <v>8</v>
      </c>
      <c r="B803" s="107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8">
        <v>9</v>
      </c>
      <c r="B804" s="107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8">
        <v>10</v>
      </c>
      <c r="B805" s="107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8">
        <v>11</v>
      </c>
      <c r="B806" s="107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8">
        <v>12</v>
      </c>
      <c r="B807" s="107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8">
        <v>13</v>
      </c>
      <c r="B808" s="107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8">
        <v>14</v>
      </c>
      <c r="B809" s="107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8">
        <v>15</v>
      </c>
      <c r="B810" s="107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8">
        <v>16</v>
      </c>
      <c r="B811" s="107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8">
        <v>17</v>
      </c>
      <c r="B812" s="107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8">
        <v>18</v>
      </c>
      <c r="B813" s="107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8">
        <v>19</v>
      </c>
      <c r="B814" s="107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8">
        <v>20</v>
      </c>
      <c r="B815" s="107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8">
        <v>21</v>
      </c>
      <c r="B816" s="107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8">
        <v>22</v>
      </c>
      <c r="B817" s="107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8">
        <v>23</v>
      </c>
      <c r="B818" s="107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8">
        <v>24</v>
      </c>
      <c r="B819" s="107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8">
        <v>25</v>
      </c>
      <c r="B820" s="107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8">
        <v>26</v>
      </c>
      <c r="B821" s="107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8">
        <v>27</v>
      </c>
      <c r="B822" s="107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8">
        <v>28</v>
      </c>
      <c r="B823" s="107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8">
        <v>29</v>
      </c>
      <c r="B824" s="107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8">
        <v>30</v>
      </c>
      <c r="B825" s="107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8">
        <v>1</v>
      </c>
      <c r="B829" s="107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8">
        <v>2</v>
      </c>
      <c r="B830" s="107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8">
        <v>3</v>
      </c>
      <c r="B831" s="107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8">
        <v>4</v>
      </c>
      <c r="B832" s="107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8">
        <v>5</v>
      </c>
      <c r="B833" s="107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8">
        <v>6</v>
      </c>
      <c r="B834" s="107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8">
        <v>7</v>
      </c>
      <c r="B835" s="107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8">
        <v>8</v>
      </c>
      <c r="B836" s="107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8">
        <v>9</v>
      </c>
      <c r="B837" s="107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8">
        <v>10</v>
      </c>
      <c r="B838" s="107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8">
        <v>11</v>
      </c>
      <c r="B839" s="107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8">
        <v>12</v>
      </c>
      <c r="B840" s="107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8">
        <v>13</v>
      </c>
      <c r="B841" s="107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8">
        <v>14</v>
      </c>
      <c r="B842" s="107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8">
        <v>15</v>
      </c>
      <c r="B843" s="107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8">
        <v>16</v>
      </c>
      <c r="B844" s="107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8">
        <v>17</v>
      </c>
      <c r="B845" s="107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8">
        <v>18</v>
      </c>
      <c r="B846" s="107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8">
        <v>19</v>
      </c>
      <c r="B847" s="107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8">
        <v>20</v>
      </c>
      <c r="B848" s="107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8">
        <v>21</v>
      </c>
      <c r="B849" s="107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8">
        <v>22</v>
      </c>
      <c r="B850" s="107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8">
        <v>23</v>
      </c>
      <c r="B851" s="107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8">
        <v>24</v>
      </c>
      <c r="B852" s="107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8">
        <v>25</v>
      </c>
      <c r="B853" s="107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8">
        <v>26</v>
      </c>
      <c r="B854" s="107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8">
        <v>27</v>
      </c>
      <c r="B855" s="107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8">
        <v>28</v>
      </c>
      <c r="B856" s="107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8">
        <v>29</v>
      </c>
      <c r="B857" s="107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8">
        <v>30</v>
      </c>
      <c r="B858" s="107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8">
        <v>1</v>
      </c>
      <c r="B862" s="107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8">
        <v>2</v>
      </c>
      <c r="B863" s="107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8">
        <v>3</v>
      </c>
      <c r="B864" s="107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8">
        <v>4</v>
      </c>
      <c r="B865" s="107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8">
        <v>5</v>
      </c>
      <c r="B866" s="107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8">
        <v>6</v>
      </c>
      <c r="B867" s="107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8">
        <v>7</v>
      </c>
      <c r="B868" s="107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8">
        <v>8</v>
      </c>
      <c r="B869" s="107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8">
        <v>9</v>
      </c>
      <c r="B870" s="107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8">
        <v>10</v>
      </c>
      <c r="B871" s="107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8">
        <v>11</v>
      </c>
      <c r="B872" s="107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8">
        <v>12</v>
      </c>
      <c r="B873" s="107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8">
        <v>13</v>
      </c>
      <c r="B874" s="107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8">
        <v>14</v>
      </c>
      <c r="B875" s="107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8">
        <v>15</v>
      </c>
      <c r="B876" s="107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8">
        <v>16</v>
      </c>
      <c r="B877" s="107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8">
        <v>17</v>
      </c>
      <c r="B878" s="107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8">
        <v>18</v>
      </c>
      <c r="B879" s="107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8">
        <v>19</v>
      </c>
      <c r="B880" s="107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8">
        <v>20</v>
      </c>
      <c r="B881" s="107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8">
        <v>21</v>
      </c>
      <c r="B882" s="107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8">
        <v>22</v>
      </c>
      <c r="B883" s="107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8">
        <v>23</v>
      </c>
      <c r="B884" s="107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8">
        <v>24</v>
      </c>
      <c r="B885" s="107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8">
        <v>25</v>
      </c>
      <c r="B886" s="107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8">
        <v>26</v>
      </c>
      <c r="B887" s="107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8">
        <v>27</v>
      </c>
      <c r="B888" s="107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8">
        <v>28</v>
      </c>
      <c r="B889" s="107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8">
        <v>29</v>
      </c>
      <c r="B890" s="107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8">
        <v>30</v>
      </c>
      <c r="B891" s="107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8">
        <v>1</v>
      </c>
      <c r="B895" s="107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8">
        <v>2</v>
      </c>
      <c r="B896" s="107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8">
        <v>3</v>
      </c>
      <c r="B897" s="107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8">
        <v>4</v>
      </c>
      <c r="B898" s="107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8">
        <v>5</v>
      </c>
      <c r="B899" s="107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8">
        <v>6</v>
      </c>
      <c r="B900" s="107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8">
        <v>7</v>
      </c>
      <c r="B901" s="107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8">
        <v>8</v>
      </c>
      <c r="B902" s="107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8">
        <v>9</v>
      </c>
      <c r="B903" s="107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8">
        <v>10</v>
      </c>
      <c r="B904" s="107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8">
        <v>11</v>
      </c>
      <c r="B905" s="107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8">
        <v>12</v>
      </c>
      <c r="B906" s="107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8">
        <v>13</v>
      </c>
      <c r="B907" s="107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8">
        <v>14</v>
      </c>
      <c r="B908" s="107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8">
        <v>15</v>
      </c>
      <c r="B909" s="107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8">
        <v>16</v>
      </c>
      <c r="B910" s="107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8">
        <v>17</v>
      </c>
      <c r="B911" s="107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8">
        <v>18</v>
      </c>
      <c r="B912" s="107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8">
        <v>19</v>
      </c>
      <c r="B913" s="107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8">
        <v>20</v>
      </c>
      <c r="B914" s="107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8">
        <v>21</v>
      </c>
      <c r="B915" s="107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8">
        <v>22</v>
      </c>
      <c r="B916" s="107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8">
        <v>23</v>
      </c>
      <c r="B917" s="107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8">
        <v>24</v>
      </c>
      <c r="B918" s="107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8">
        <v>25</v>
      </c>
      <c r="B919" s="107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8">
        <v>26</v>
      </c>
      <c r="B920" s="107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8">
        <v>27</v>
      </c>
      <c r="B921" s="107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8">
        <v>28</v>
      </c>
      <c r="B922" s="107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8">
        <v>29</v>
      </c>
      <c r="B923" s="107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8">
        <v>30</v>
      </c>
      <c r="B924" s="107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8">
        <v>1</v>
      </c>
      <c r="B928" s="107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8">
        <v>2</v>
      </c>
      <c r="B929" s="107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8">
        <v>3</v>
      </c>
      <c r="B930" s="107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8">
        <v>4</v>
      </c>
      <c r="B931" s="107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8">
        <v>5</v>
      </c>
      <c r="B932" s="107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8">
        <v>6</v>
      </c>
      <c r="B933" s="107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8">
        <v>7</v>
      </c>
      <c r="B934" s="107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8">
        <v>8</v>
      </c>
      <c r="B935" s="107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8">
        <v>9</v>
      </c>
      <c r="B936" s="107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8">
        <v>10</v>
      </c>
      <c r="B937" s="107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8">
        <v>11</v>
      </c>
      <c r="B938" s="107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8">
        <v>12</v>
      </c>
      <c r="B939" s="107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8">
        <v>13</v>
      </c>
      <c r="B940" s="107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8">
        <v>14</v>
      </c>
      <c r="B941" s="107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8">
        <v>15</v>
      </c>
      <c r="B942" s="107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8">
        <v>16</v>
      </c>
      <c r="B943" s="107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8">
        <v>17</v>
      </c>
      <c r="B944" s="107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8">
        <v>18</v>
      </c>
      <c r="B945" s="107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8">
        <v>19</v>
      </c>
      <c r="B946" s="107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8">
        <v>20</v>
      </c>
      <c r="B947" s="107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8">
        <v>21</v>
      </c>
      <c r="B948" s="107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8">
        <v>22</v>
      </c>
      <c r="B949" s="107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8">
        <v>23</v>
      </c>
      <c r="B950" s="107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8">
        <v>24</v>
      </c>
      <c r="B951" s="107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8">
        <v>25</v>
      </c>
      <c r="B952" s="107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8">
        <v>26</v>
      </c>
      <c r="B953" s="107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8">
        <v>27</v>
      </c>
      <c r="B954" s="107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8">
        <v>28</v>
      </c>
      <c r="B955" s="107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8">
        <v>29</v>
      </c>
      <c r="B956" s="107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8">
        <v>30</v>
      </c>
      <c r="B957" s="107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8">
        <v>1</v>
      </c>
      <c r="B961" s="107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8">
        <v>2</v>
      </c>
      <c r="B962" s="107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8">
        <v>3</v>
      </c>
      <c r="B963" s="107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8">
        <v>4</v>
      </c>
      <c r="B964" s="107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8">
        <v>5</v>
      </c>
      <c r="B965" s="107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8">
        <v>6</v>
      </c>
      <c r="B966" s="107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8">
        <v>7</v>
      </c>
      <c r="B967" s="107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8">
        <v>8</v>
      </c>
      <c r="B968" s="107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8">
        <v>9</v>
      </c>
      <c r="B969" s="107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8">
        <v>10</v>
      </c>
      <c r="B970" s="107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8">
        <v>11</v>
      </c>
      <c r="B971" s="107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8">
        <v>12</v>
      </c>
      <c r="B972" s="107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8">
        <v>13</v>
      </c>
      <c r="B973" s="107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8">
        <v>14</v>
      </c>
      <c r="B974" s="107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8">
        <v>15</v>
      </c>
      <c r="B975" s="107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8">
        <v>16</v>
      </c>
      <c r="B976" s="107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8">
        <v>17</v>
      </c>
      <c r="B977" s="107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8">
        <v>18</v>
      </c>
      <c r="B978" s="107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8">
        <v>19</v>
      </c>
      <c r="B979" s="107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8">
        <v>20</v>
      </c>
      <c r="B980" s="107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8">
        <v>21</v>
      </c>
      <c r="B981" s="107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8">
        <v>22</v>
      </c>
      <c r="B982" s="107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8">
        <v>23</v>
      </c>
      <c r="B983" s="107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8">
        <v>24</v>
      </c>
      <c r="B984" s="107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8">
        <v>25</v>
      </c>
      <c r="B985" s="107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8">
        <v>26</v>
      </c>
      <c r="B986" s="107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8">
        <v>27</v>
      </c>
      <c r="B987" s="107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8">
        <v>28</v>
      </c>
      <c r="B988" s="107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8">
        <v>29</v>
      </c>
      <c r="B989" s="107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8">
        <v>30</v>
      </c>
      <c r="B990" s="107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8">
        <v>1</v>
      </c>
      <c r="B994" s="107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8">
        <v>2</v>
      </c>
      <c r="B995" s="107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8">
        <v>3</v>
      </c>
      <c r="B996" s="107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8">
        <v>4</v>
      </c>
      <c r="B997" s="107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8">
        <v>5</v>
      </c>
      <c r="B998" s="107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8">
        <v>6</v>
      </c>
      <c r="B999" s="107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8">
        <v>7</v>
      </c>
      <c r="B1000" s="107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8">
        <v>8</v>
      </c>
      <c r="B1001" s="107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8">
        <v>9</v>
      </c>
      <c r="B1002" s="107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8">
        <v>10</v>
      </c>
      <c r="B1003" s="107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8">
        <v>11</v>
      </c>
      <c r="B1004" s="107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8">
        <v>12</v>
      </c>
      <c r="B1005" s="107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8">
        <v>13</v>
      </c>
      <c r="B1006" s="107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8">
        <v>14</v>
      </c>
      <c r="B1007" s="107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8">
        <v>15</v>
      </c>
      <c r="B1008" s="107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8">
        <v>16</v>
      </c>
      <c r="B1009" s="107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8">
        <v>17</v>
      </c>
      <c r="B1010" s="107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8">
        <v>18</v>
      </c>
      <c r="B1011" s="107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8">
        <v>19</v>
      </c>
      <c r="B1012" s="107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8">
        <v>20</v>
      </c>
      <c r="B1013" s="107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8">
        <v>21</v>
      </c>
      <c r="B1014" s="107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8">
        <v>22</v>
      </c>
      <c r="B1015" s="107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8">
        <v>23</v>
      </c>
      <c r="B1016" s="107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8">
        <v>24</v>
      </c>
      <c r="B1017" s="107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8">
        <v>25</v>
      </c>
      <c r="B1018" s="107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8">
        <v>26</v>
      </c>
      <c r="B1019" s="107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8">
        <v>27</v>
      </c>
      <c r="B1020" s="107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8">
        <v>28</v>
      </c>
      <c r="B1021" s="107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8">
        <v>29</v>
      </c>
      <c r="B1022" s="107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8">
        <v>30</v>
      </c>
      <c r="B1023" s="107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8">
        <v>1</v>
      </c>
      <c r="B1027" s="107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8">
        <v>2</v>
      </c>
      <c r="B1028" s="107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8">
        <v>3</v>
      </c>
      <c r="B1029" s="107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8">
        <v>4</v>
      </c>
      <c r="B1030" s="107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8">
        <v>5</v>
      </c>
      <c r="B1031" s="107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8">
        <v>6</v>
      </c>
      <c r="B1032" s="107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8">
        <v>7</v>
      </c>
      <c r="B1033" s="107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8">
        <v>8</v>
      </c>
      <c r="B1034" s="107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8">
        <v>9</v>
      </c>
      <c r="B1035" s="107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8">
        <v>10</v>
      </c>
      <c r="B1036" s="107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8">
        <v>11</v>
      </c>
      <c r="B1037" s="107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8">
        <v>12</v>
      </c>
      <c r="B1038" s="107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8">
        <v>13</v>
      </c>
      <c r="B1039" s="107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8">
        <v>14</v>
      </c>
      <c r="B1040" s="107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8">
        <v>15</v>
      </c>
      <c r="B1041" s="107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8">
        <v>16</v>
      </c>
      <c r="B1042" s="107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8">
        <v>17</v>
      </c>
      <c r="B1043" s="107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8">
        <v>18</v>
      </c>
      <c r="B1044" s="107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8">
        <v>19</v>
      </c>
      <c r="B1045" s="107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8">
        <v>20</v>
      </c>
      <c r="B1046" s="107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8">
        <v>21</v>
      </c>
      <c r="B1047" s="107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8">
        <v>22</v>
      </c>
      <c r="B1048" s="107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8">
        <v>23</v>
      </c>
      <c r="B1049" s="107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8">
        <v>24</v>
      </c>
      <c r="B1050" s="107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8">
        <v>25</v>
      </c>
      <c r="B1051" s="107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8">
        <v>26</v>
      </c>
      <c r="B1052" s="107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8">
        <v>27</v>
      </c>
      <c r="B1053" s="107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8">
        <v>28</v>
      </c>
      <c r="B1054" s="107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8">
        <v>29</v>
      </c>
      <c r="B1055" s="107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8">
        <v>30</v>
      </c>
      <c r="B1056" s="107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8">
        <v>1</v>
      </c>
      <c r="B1060" s="107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8">
        <v>2</v>
      </c>
      <c r="B1061" s="107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8">
        <v>3</v>
      </c>
      <c r="B1062" s="107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8">
        <v>4</v>
      </c>
      <c r="B1063" s="107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8">
        <v>5</v>
      </c>
      <c r="B1064" s="107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8">
        <v>6</v>
      </c>
      <c r="B1065" s="107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8">
        <v>7</v>
      </c>
      <c r="B1066" s="107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8">
        <v>8</v>
      </c>
      <c r="B1067" s="107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8">
        <v>9</v>
      </c>
      <c r="B1068" s="107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8">
        <v>10</v>
      </c>
      <c r="B1069" s="107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8">
        <v>11</v>
      </c>
      <c r="B1070" s="107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8">
        <v>12</v>
      </c>
      <c r="B1071" s="107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8">
        <v>13</v>
      </c>
      <c r="B1072" s="107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8">
        <v>14</v>
      </c>
      <c r="B1073" s="107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8">
        <v>15</v>
      </c>
      <c r="B1074" s="107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8">
        <v>16</v>
      </c>
      <c r="B1075" s="107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8">
        <v>17</v>
      </c>
      <c r="B1076" s="107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8">
        <v>18</v>
      </c>
      <c r="B1077" s="107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8">
        <v>19</v>
      </c>
      <c r="B1078" s="107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8">
        <v>20</v>
      </c>
      <c r="B1079" s="107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8">
        <v>21</v>
      </c>
      <c r="B1080" s="107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8">
        <v>22</v>
      </c>
      <c r="B1081" s="107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8">
        <v>23</v>
      </c>
      <c r="B1082" s="107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8">
        <v>24</v>
      </c>
      <c r="B1083" s="107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8">
        <v>25</v>
      </c>
      <c r="B1084" s="107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8">
        <v>26</v>
      </c>
      <c r="B1085" s="107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8">
        <v>27</v>
      </c>
      <c r="B1086" s="107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8">
        <v>28</v>
      </c>
      <c r="B1087" s="107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8">
        <v>29</v>
      </c>
      <c r="B1088" s="107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8">
        <v>30</v>
      </c>
      <c r="B1089" s="107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8">
        <v>1</v>
      </c>
      <c r="B1093" s="107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8">
        <v>2</v>
      </c>
      <c r="B1094" s="107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8">
        <v>3</v>
      </c>
      <c r="B1095" s="107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8">
        <v>4</v>
      </c>
      <c r="B1096" s="107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8">
        <v>5</v>
      </c>
      <c r="B1097" s="107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8">
        <v>6</v>
      </c>
      <c r="B1098" s="107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8">
        <v>7</v>
      </c>
      <c r="B1099" s="107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8">
        <v>8</v>
      </c>
      <c r="B1100" s="107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8">
        <v>9</v>
      </c>
      <c r="B1101" s="107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8">
        <v>10</v>
      </c>
      <c r="B1102" s="107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8">
        <v>11</v>
      </c>
      <c r="B1103" s="107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8">
        <v>12</v>
      </c>
      <c r="B1104" s="107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8">
        <v>13</v>
      </c>
      <c r="B1105" s="107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8">
        <v>14</v>
      </c>
      <c r="B1106" s="107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8">
        <v>15</v>
      </c>
      <c r="B1107" s="107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8">
        <v>16</v>
      </c>
      <c r="B1108" s="107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8">
        <v>17</v>
      </c>
      <c r="B1109" s="107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8">
        <v>18</v>
      </c>
      <c r="B1110" s="107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8">
        <v>19</v>
      </c>
      <c r="B1111" s="107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8">
        <v>20</v>
      </c>
      <c r="B1112" s="107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8">
        <v>21</v>
      </c>
      <c r="B1113" s="107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8">
        <v>22</v>
      </c>
      <c r="B1114" s="107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8">
        <v>23</v>
      </c>
      <c r="B1115" s="107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8">
        <v>24</v>
      </c>
      <c r="B1116" s="107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8">
        <v>25</v>
      </c>
      <c r="B1117" s="107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8">
        <v>26</v>
      </c>
      <c r="B1118" s="107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8">
        <v>27</v>
      </c>
      <c r="B1119" s="107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8">
        <v>28</v>
      </c>
      <c r="B1120" s="107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8">
        <v>29</v>
      </c>
      <c r="B1121" s="107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8">
        <v>30</v>
      </c>
      <c r="B1122" s="107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8">
        <v>1</v>
      </c>
      <c r="B1126" s="107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8">
        <v>2</v>
      </c>
      <c r="B1127" s="107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8">
        <v>3</v>
      </c>
      <c r="B1128" s="107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8">
        <v>4</v>
      </c>
      <c r="B1129" s="107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8">
        <v>5</v>
      </c>
      <c r="B1130" s="107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8">
        <v>6</v>
      </c>
      <c r="B1131" s="107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8">
        <v>7</v>
      </c>
      <c r="B1132" s="107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8">
        <v>8</v>
      </c>
      <c r="B1133" s="107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8">
        <v>9</v>
      </c>
      <c r="B1134" s="107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8">
        <v>10</v>
      </c>
      <c r="B1135" s="107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8">
        <v>11</v>
      </c>
      <c r="B1136" s="107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8">
        <v>12</v>
      </c>
      <c r="B1137" s="107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8">
        <v>13</v>
      </c>
      <c r="B1138" s="107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8">
        <v>14</v>
      </c>
      <c r="B1139" s="107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8">
        <v>15</v>
      </c>
      <c r="B1140" s="107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8">
        <v>16</v>
      </c>
      <c r="B1141" s="107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8">
        <v>17</v>
      </c>
      <c r="B1142" s="107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8">
        <v>18</v>
      </c>
      <c r="B1143" s="107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8">
        <v>19</v>
      </c>
      <c r="B1144" s="107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8">
        <v>20</v>
      </c>
      <c r="B1145" s="107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8">
        <v>21</v>
      </c>
      <c r="B1146" s="107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8">
        <v>22</v>
      </c>
      <c r="B1147" s="107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8">
        <v>23</v>
      </c>
      <c r="B1148" s="107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8">
        <v>24</v>
      </c>
      <c r="B1149" s="107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8">
        <v>25</v>
      </c>
      <c r="B1150" s="107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8">
        <v>26</v>
      </c>
      <c r="B1151" s="107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8">
        <v>27</v>
      </c>
      <c r="B1152" s="107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8">
        <v>28</v>
      </c>
      <c r="B1153" s="107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8">
        <v>29</v>
      </c>
      <c r="B1154" s="107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8">
        <v>30</v>
      </c>
      <c r="B1155" s="107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8">
        <v>1</v>
      </c>
      <c r="B1159" s="107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8">
        <v>2</v>
      </c>
      <c r="B1160" s="107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8">
        <v>3</v>
      </c>
      <c r="B1161" s="107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8">
        <v>4</v>
      </c>
      <c r="B1162" s="107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8">
        <v>5</v>
      </c>
      <c r="B1163" s="107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8">
        <v>6</v>
      </c>
      <c r="B1164" s="107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8">
        <v>7</v>
      </c>
      <c r="B1165" s="107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8">
        <v>8</v>
      </c>
      <c r="B1166" s="107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8">
        <v>9</v>
      </c>
      <c r="B1167" s="107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8">
        <v>10</v>
      </c>
      <c r="B1168" s="107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8">
        <v>11</v>
      </c>
      <c r="B1169" s="107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8">
        <v>12</v>
      </c>
      <c r="B1170" s="107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8">
        <v>13</v>
      </c>
      <c r="B1171" s="107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8">
        <v>14</v>
      </c>
      <c r="B1172" s="107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8">
        <v>15</v>
      </c>
      <c r="B1173" s="107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8">
        <v>16</v>
      </c>
      <c r="B1174" s="107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8">
        <v>17</v>
      </c>
      <c r="B1175" s="107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8">
        <v>18</v>
      </c>
      <c r="B1176" s="107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8">
        <v>19</v>
      </c>
      <c r="B1177" s="107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8">
        <v>20</v>
      </c>
      <c r="B1178" s="107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8">
        <v>21</v>
      </c>
      <c r="B1179" s="107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8">
        <v>22</v>
      </c>
      <c r="B1180" s="107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8">
        <v>23</v>
      </c>
      <c r="B1181" s="107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8">
        <v>24</v>
      </c>
      <c r="B1182" s="107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8">
        <v>25</v>
      </c>
      <c r="B1183" s="107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8">
        <v>26</v>
      </c>
      <c r="B1184" s="107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8">
        <v>27</v>
      </c>
      <c r="B1185" s="107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8">
        <v>28</v>
      </c>
      <c r="B1186" s="107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8">
        <v>29</v>
      </c>
      <c r="B1187" s="107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8">
        <v>30</v>
      </c>
      <c r="B1188" s="107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8">
        <v>1</v>
      </c>
      <c r="B1192" s="107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8">
        <v>2</v>
      </c>
      <c r="B1193" s="107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8">
        <v>3</v>
      </c>
      <c r="B1194" s="107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8">
        <v>4</v>
      </c>
      <c r="B1195" s="107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8">
        <v>5</v>
      </c>
      <c r="B1196" s="107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8">
        <v>6</v>
      </c>
      <c r="B1197" s="107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8">
        <v>7</v>
      </c>
      <c r="B1198" s="107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8">
        <v>8</v>
      </c>
      <c r="B1199" s="107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8">
        <v>9</v>
      </c>
      <c r="B1200" s="107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8">
        <v>10</v>
      </c>
      <c r="B1201" s="107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8">
        <v>11</v>
      </c>
      <c r="B1202" s="107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8">
        <v>12</v>
      </c>
      <c r="B1203" s="107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8">
        <v>13</v>
      </c>
      <c r="B1204" s="107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8">
        <v>14</v>
      </c>
      <c r="B1205" s="107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8">
        <v>15</v>
      </c>
      <c r="B1206" s="107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8">
        <v>16</v>
      </c>
      <c r="B1207" s="107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8">
        <v>17</v>
      </c>
      <c r="B1208" s="107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8">
        <v>18</v>
      </c>
      <c r="B1209" s="107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8">
        <v>19</v>
      </c>
      <c r="B1210" s="107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8">
        <v>20</v>
      </c>
      <c r="B1211" s="107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8">
        <v>21</v>
      </c>
      <c r="B1212" s="107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8">
        <v>22</v>
      </c>
      <c r="B1213" s="107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8">
        <v>23</v>
      </c>
      <c r="B1214" s="107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8">
        <v>24</v>
      </c>
      <c r="B1215" s="107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8">
        <v>25</v>
      </c>
      <c r="B1216" s="107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8">
        <v>26</v>
      </c>
      <c r="B1217" s="107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8">
        <v>27</v>
      </c>
      <c r="B1218" s="107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8">
        <v>28</v>
      </c>
      <c r="B1219" s="107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8">
        <v>29</v>
      </c>
      <c r="B1220" s="107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8">
        <v>30</v>
      </c>
      <c r="B1221" s="107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8">
        <v>1</v>
      </c>
      <c r="B1225" s="107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8">
        <v>2</v>
      </c>
      <c r="B1226" s="107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8">
        <v>3</v>
      </c>
      <c r="B1227" s="107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8">
        <v>4</v>
      </c>
      <c r="B1228" s="107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8">
        <v>5</v>
      </c>
      <c r="B1229" s="107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8">
        <v>6</v>
      </c>
      <c r="B1230" s="107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8">
        <v>7</v>
      </c>
      <c r="B1231" s="107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8">
        <v>8</v>
      </c>
      <c r="B1232" s="107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8">
        <v>9</v>
      </c>
      <c r="B1233" s="107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8">
        <v>10</v>
      </c>
      <c r="B1234" s="107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8">
        <v>11</v>
      </c>
      <c r="B1235" s="107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8">
        <v>12</v>
      </c>
      <c r="B1236" s="107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8">
        <v>13</v>
      </c>
      <c r="B1237" s="107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8">
        <v>14</v>
      </c>
      <c r="B1238" s="107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8">
        <v>15</v>
      </c>
      <c r="B1239" s="107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8">
        <v>16</v>
      </c>
      <c r="B1240" s="107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8">
        <v>17</v>
      </c>
      <c r="B1241" s="107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8">
        <v>18</v>
      </c>
      <c r="B1242" s="107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8">
        <v>19</v>
      </c>
      <c r="B1243" s="107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8">
        <v>20</v>
      </c>
      <c r="B1244" s="107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8">
        <v>21</v>
      </c>
      <c r="B1245" s="107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8">
        <v>22</v>
      </c>
      <c r="B1246" s="107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8">
        <v>23</v>
      </c>
      <c r="B1247" s="107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8">
        <v>24</v>
      </c>
      <c r="B1248" s="107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8">
        <v>25</v>
      </c>
      <c r="B1249" s="107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8">
        <v>26</v>
      </c>
      <c r="B1250" s="107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8">
        <v>27</v>
      </c>
      <c r="B1251" s="107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8">
        <v>28</v>
      </c>
      <c r="B1252" s="107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8">
        <v>29</v>
      </c>
      <c r="B1253" s="107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8">
        <v>30</v>
      </c>
      <c r="B1254" s="107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8">
        <v>1</v>
      </c>
      <c r="B1258" s="107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8">
        <v>2</v>
      </c>
      <c r="B1259" s="107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8">
        <v>3</v>
      </c>
      <c r="B1260" s="107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8">
        <v>4</v>
      </c>
      <c r="B1261" s="107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8">
        <v>5</v>
      </c>
      <c r="B1262" s="107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8">
        <v>6</v>
      </c>
      <c r="B1263" s="107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8">
        <v>7</v>
      </c>
      <c r="B1264" s="107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8">
        <v>8</v>
      </c>
      <c r="B1265" s="107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8">
        <v>9</v>
      </c>
      <c r="B1266" s="107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8">
        <v>10</v>
      </c>
      <c r="B1267" s="107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8">
        <v>11</v>
      </c>
      <c r="B1268" s="107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8">
        <v>12</v>
      </c>
      <c r="B1269" s="107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8">
        <v>13</v>
      </c>
      <c r="B1270" s="107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8">
        <v>14</v>
      </c>
      <c r="B1271" s="107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8">
        <v>15</v>
      </c>
      <c r="B1272" s="107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8">
        <v>16</v>
      </c>
      <c r="B1273" s="107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8">
        <v>17</v>
      </c>
      <c r="B1274" s="107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8">
        <v>18</v>
      </c>
      <c r="B1275" s="107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8">
        <v>19</v>
      </c>
      <c r="B1276" s="107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8">
        <v>20</v>
      </c>
      <c r="B1277" s="107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8">
        <v>21</v>
      </c>
      <c r="B1278" s="107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8">
        <v>22</v>
      </c>
      <c r="B1279" s="107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8">
        <v>23</v>
      </c>
      <c r="B1280" s="107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8">
        <v>24</v>
      </c>
      <c r="B1281" s="107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8">
        <v>25</v>
      </c>
      <c r="B1282" s="107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8">
        <v>26</v>
      </c>
      <c r="B1283" s="107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8">
        <v>27</v>
      </c>
      <c r="B1284" s="107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8">
        <v>28</v>
      </c>
      <c r="B1285" s="107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8">
        <v>29</v>
      </c>
      <c r="B1286" s="107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8">
        <v>30</v>
      </c>
      <c r="B1287" s="107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8">
        <v>1</v>
      </c>
      <c r="B1291" s="107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8">
        <v>2</v>
      </c>
      <c r="B1292" s="107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8">
        <v>3</v>
      </c>
      <c r="B1293" s="107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8">
        <v>4</v>
      </c>
      <c r="B1294" s="107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8">
        <v>5</v>
      </c>
      <c r="B1295" s="107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8">
        <v>6</v>
      </c>
      <c r="B1296" s="107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8">
        <v>7</v>
      </c>
      <c r="B1297" s="107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8">
        <v>8</v>
      </c>
      <c r="B1298" s="107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8">
        <v>9</v>
      </c>
      <c r="B1299" s="107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8">
        <v>10</v>
      </c>
      <c r="B1300" s="107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8">
        <v>11</v>
      </c>
      <c r="B1301" s="107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8">
        <v>12</v>
      </c>
      <c r="B1302" s="107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8">
        <v>13</v>
      </c>
      <c r="B1303" s="107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8">
        <v>14</v>
      </c>
      <c r="B1304" s="107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8">
        <v>15</v>
      </c>
      <c r="B1305" s="107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8">
        <v>16</v>
      </c>
      <c r="B1306" s="107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8">
        <v>17</v>
      </c>
      <c r="B1307" s="107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8">
        <v>18</v>
      </c>
      <c r="B1308" s="107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8">
        <v>19</v>
      </c>
      <c r="B1309" s="107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8">
        <v>20</v>
      </c>
      <c r="B1310" s="107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8">
        <v>21</v>
      </c>
      <c r="B1311" s="107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8">
        <v>22</v>
      </c>
      <c r="B1312" s="107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8">
        <v>23</v>
      </c>
      <c r="B1313" s="107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8">
        <v>24</v>
      </c>
      <c r="B1314" s="107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8">
        <v>25</v>
      </c>
      <c r="B1315" s="107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8">
        <v>26</v>
      </c>
      <c r="B1316" s="107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8">
        <v>27</v>
      </c>
      <c r="B1317" s="107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8">
        <v>28</v>
      </c>
      <c r="B1318" s="107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8">
        <v>29</v>
      </c>
      <c r="B1319" s="107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8">
        <v>30</v>
      </c>
      <c r="B1320" s="107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2018-06-26T13:33:22Z</cp:lastPrinted>
  <dcterms:created xsi:type="dcterms:W3CDTF">2012-03-13T00:50:25Z</dcterms:created>
  <dcterms:modified xsi:type="dcterms:W3CDTF">2018-07-06T08:35:47Z</dcterms:modified>
</cp:coreProperties>
</file>