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<sst xmlns="http://schemas.openxmlformats.org/spreadsheetml/2006/main" count="2983" uniqueCount="655">
  <si>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</si>
  <si>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</si>
  <si>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</si>
  <si>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</si>
  <si>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</si>
  <si>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</si>
  <si>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</si>
  <si>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</si>
  <si>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</si>
  <si>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</si>
  <si>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</si>
  <si>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</si>
  <si>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</si>
  <si>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</si>
  <si>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</si>
  <si>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</si>
  <si>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</si>
  <si>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</si>
  <si>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</si>
  <si>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</si>
  <si>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</si>
  <si>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</si>
  <si>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</si>
  <si>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</si>
  <si>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</si>
  <si>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</si>
  <si>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</si>
  <si>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</si>
  <si>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</si>
  <si>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</si>
  <si>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</si>
  <si>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</si>
  <si>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</si>
  <si>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</si>
  <si>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</si>
  <si>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</si>
  <si>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</si>
  <si>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</si>
  <si>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</si>
  <si>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</si>
  <si>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</si>
  <si>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</si>
  <si>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</si>
  <si>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</si>
  <si>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</si>
  <si>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</si>
  <si>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</si>
  <si>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</si>
  <si>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</si>
  <si>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</si>
  <si>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</si>
  <si>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</si>
  <si>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</si>
  <si>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</si>
  <si>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</si>
  <si>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</si>
  <si>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</si>
  <si>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</si>
  <si>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</si>
  <si>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</si>
  <si>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</si>
  <si>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</si>
  <si>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</si>
  <si>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</si>
  <si>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</si>
  <si>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</si>
  <si>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</si>
  <si>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</si>
  <si>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</si>
  <si>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</si>
  <si>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</si>
  <si>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</si>
  <si>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</si>
  <si>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</si>
  <si>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</si>
  <si>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</si>
  <si>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</si>
  <si>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</si>
  <si>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</si>
  <si>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</si>
  <si>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</si>
  <si>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</si>
  <si>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</si>
  <si>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</si>
  <si>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</si>
  <si>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</si>
  <si>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</si>
  <si>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</si>
  <si>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</si>
  <si>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</si>
  <si>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</si>
  <si>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</si>
  <si>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</si>
  <si>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</si>
  <si>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</si>
  <si>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</si>
  <si>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</si>
  <si>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</si>
  <si>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</si>
  <si>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</si>
  <si>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</si>
  <si>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</si>
  <si>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</si>
  <si>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</si>
  <si>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</si>
  <si>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</si>
  <si>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</si>
  <si>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</si>
  <si>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</si>
  <si>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</si>
  <si>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</si>
  <si>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</si>
  <si>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</si>
  <si>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</si>
  <si>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</si>
  <si>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</si>
  <si>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</si>
  <si>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</si>
  <si>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</si>
  <si>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</si>
  <si>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</si>
  <si>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</si>
  <si>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</si>
  <si>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</si>
  <si>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</si>
  <si>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</si>
  <si>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</si>
  <si>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</si>
  <si>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</si>
  <si>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</si>
  <si>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</si>
  <si>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</si>
  <si>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</si>
  <si>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</si>
  <si>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</si>
  <si>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</si>
  <si>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</si>
  <si>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</si>
  <si>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</si>
  <si>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</si>
  <si>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</si>
  <si>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</si>
  <si>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</si>
  <si>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</si>
  <si>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</si>
  <si>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</si>
  <si>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</si>
  <si>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</si>
  <si>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</si>
  <si>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</si>
  <si>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</si>
  <si>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</si>
  <si>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</si>
  <si>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</si>
  <si>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</si>
  <si>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</si>
  <si>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</si>
  <si>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</si>
  <si>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</si>
  <si>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</si>
  <si>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</si>
  <si>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</si>
  <si>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</si>
  <si>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</si>
  <si>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</si>
  <si>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</si>
  <si>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</si>
  <si>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</si>
  <si>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</si>
  <si>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</si>
  <si>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</si>
  <si>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</si>
  <si>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</si>
  <si>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</si>
  <si>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</si>
  <si>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</si>
  <si>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</si>
  <si>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</si>
  <si>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</si>
  <si>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</si>
  <si>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</si>
  <si>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</si>
  <si>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</si>
  <si>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</si>
  <si>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</si>
  <si>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</si>
  <si>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</si>
  <si>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</si>
  <si>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</si>
  <si>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</si>
  <si>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</si>
  <si>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</si>
  <si>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</si>
  <si>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</si>
  <si>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</si>
  <si>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</si>
  <si>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</si>
  <si>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</si>
  <si>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</si>
  <si>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</si>
  <si>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</si>
  <si>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</si>
  <si>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</si>
  <si>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</si>
  <si>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</si>
  <si>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</si>
  <si>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</si>
  <si>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</si>
  <si>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</si>
  <si>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</si>
  <si>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</si>
  <si>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</si>
  <si>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</si>
  <si>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</si>
  <si>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</si>
  <si>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</si>
  <si>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</si>
  <si>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</si>
  <si>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</si>
  <si>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</si>
  <si>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</si>
  <si>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</si>
  <si>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</si>
  <si>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</si>
  <si>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</si>
  <si>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</si>
  <si>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</si>
  <si>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</si>
  <si>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</si>
  <si>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</si>
  <si>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</si>
  <si>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</si>
  <si>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</si>
  <si>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</si>
  <si>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</si>
  <si>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</si>
  <si>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</si>
  <si>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</si>
  <si>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</si>
  <si>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</si>
  <si>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</si>
  <si>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</si>
  <si>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</si>
  <si>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</si>
  <si>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</si>
  <si>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</si>
  <si>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</si>
  <si>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</si>
  <si>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</si>
  <si>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</si>
  <si>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</si>
  <si>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</si>
  <si>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</si>
  <si>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</si>
  <si>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</si>
  <si>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</si>
  <si>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</si>
  <si>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</si>
  <si>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</si>
  <si>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</si>
  <si>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</si>
  <si>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</si>
  <si>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</si>
  <si>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</si>
  <si>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</si>
  <si>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</si>
  <si>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</si>
  <si>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</si>
  <si>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</si>
  <si>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</si>
  <si>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</si>
  <si>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</si>
  <si>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</si>
  <si>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</si>
  <si>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</si>
  <si>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</si>
  <si>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</si>
  <si>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</si>
  <si>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</si>
  <si>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</si>
  <si>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</si>
  <si>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</si>
  <si>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</si>
  <si>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</si>
  <si>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</si>
  <si>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</si>
  <si>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</si>
  <si>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</si>
  <si>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</si>
  <si>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</si>
  <si>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</si>
  <si>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</si>
  <si>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</si>
  <si>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</si>
  <si>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</si>
  <si>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</si>
  <si>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</si>
  <si>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</si>
  <si>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</si>
  <si>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</si>
  <si>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</si>
  <si>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</si>
  <si>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</si>
  <si>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</si>
  <si>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</si>
  <si>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</si>
  <si>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</si>
  <si>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</si>
  <si>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</si>
  <si>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</si>
  <si>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</si>
  <si>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</si>
  <si>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</si>
  <si>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</si>
  <si>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</si>
  <si>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</si>
  <si>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</si>
  <si>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</si>
  <si>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</si>
  <si>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</si>
  <si>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</si>
  <si>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</si>
  <si>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</si>
  <si>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</si>
  <si>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</si>
  <si>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</si>
  <si>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</si>
  <si>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</si>
  <si>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</si>
  <si>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</si>
  <si>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</si>
  <si>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</si>
  <si>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</si>
  <si>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</si>
  <si>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</si>
  <si>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</si>
  <si>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</si>
  <si>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</si>
  <si>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</si>
  <si>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</si>
  <si>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</si>
  <si>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</si>
  <si>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</si>
  <si>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</si>
  <si>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</si>
  <si>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</si>
  <si>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</si>
  <si>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</si>
  <si>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</si>
  <si>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</si>
  <si>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</si>
  <si>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</si>
  <si>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</si>
  <si>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</si>
  <si>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</si>
  <si>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</si>
  <si>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</si>
  <si>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</si>
  <si>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</si>
  <si>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</si>
  <si>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</si>
  <si>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</si>
  <si>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</si>
  <si>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</si>
  <si>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</si>
  <si>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</si>
  <si>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</si>
  <si>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</si>
  <si>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</si>
  <si>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</si>
  <si>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</si>
  <si>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</si>
  <si>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</si>
  <si>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</si>
  <si>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</si>
  <si>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</si>
  <si>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</si>
  <si>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</si>
  <si>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</si>
  <si>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</si>
  <si>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</si>
  <si>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</si>
  <si>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</si>
  <si>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</si>
  <si>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</si>
  <si>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</si>
  <si>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</si>
  <si>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</si>
  <si>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</si>
  <si>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</si>
  <si>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</si>
  <si>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</si>
  <si>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</si>
  <si>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</si>
  <si>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</si>
  <si>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</si>
  <si>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</si>
  <si>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</si>
  <si>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</si>
  <si>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</si>
  <si>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</si>
  <si>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</si>
  <si>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</si>
  <si>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</si>
  <si>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</si>
  <si>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</si>
  <si>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</si>
  <si>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</si>
  <si>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</si>
  <si>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</si>
  <si>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</si>
  <si>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</si>
  <si>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</si>
  <si>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</si>
  <si>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</si>
  <si>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</si>
  <si>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</si>
  <si>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</si>
  <si>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</si>
  <si>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</si>
  <si>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</si>
  <si>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</si>
  <si>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</si>
  <si>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</si>
  <si>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</si>
  <si>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</si>
  <si>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</si>
  <si>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</si>
  <si>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</si>
  <si>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</si>
  <si>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</si>
  <si>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</si>
  <si>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</si>
  <si>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</si>
  <si>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</si>
  <si>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</si>
  <si>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</si>
  <si>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</si>
  <si>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</si>
  <si>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</si>
  <si>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</si>
  <si>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</si>
  <si>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</si>
  <si>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</si>
  <si>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</si>
  <si>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</si>
  <si>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</si>
  <si>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</si>
  <si>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</si>
  <si>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</si>
  <si>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</si>
  <si>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</si>
  <si>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</si>
  <si>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</si>
  <si>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</si>
  <si>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</si>
  <si>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</si>
  <si>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</si>
  <si>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</si>
  <si>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</si>
  <si>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</si>
  <si>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</si>
  <si>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</si>
  <si>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</si>
  <si>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</si>
  <si>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</si>
  <si>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</si>
  <si>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</si>
  <si>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</si>
  <si>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</si>
  <si>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</si>
  <si>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</si>
  <si>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</si>
  <si>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</si>
  <si>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</si>
  <si>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</si>
  <si>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</si>
  <si>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</si>
  <si>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</si>
  <si>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</si>
  <si>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</si>
  <si>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</si>
  <si>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</si>
  <si>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</si>
  <si>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</si>
  <si>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</si>
  <si>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</si>
  <si>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</si>
  <si>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</si>
  <si>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</si>
  <si>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</si>
  <si>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</si>
  <si>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</si>
  <si>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</si>
  <si>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</si>
  <si>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</si>
  <si>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</si>
  <si>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</si>
  <si>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</si>
  <si>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</si>
  <si>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</si>
  <si>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</si>
  <si>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</si>
  <si>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</si>
  <si>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</si>
  <si>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</si>
  <si>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</si>
  <si>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</si>
  <si>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</si>
  <si>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</si>
  <si>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</si>
  <si>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</si>
  <si>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</si>
  <si>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</si>
  <si>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</si>
  <si>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</si>
  <si>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</si>
  <si>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</si>
  <si>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</si>
  <si>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</si>
  <si>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</si>
  <si>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</si>
  <si>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</si>
  <si>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</si>
  <si>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</si>
  <si>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</si>
  <si>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</si>
  <si>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</si>
  <si>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</si>
  <si>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</si>
  <si>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</si>
  <si>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</si>
  <si>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</si>
  <si>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</si>
  <si>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</si>
  <si>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</si>
  <si>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</si>
  <si>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</si>
  <si>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</si>
  <si>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</si>
  <si>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</si>
  <si>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</si>
  <si>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</si>
  <si>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</si>
  <si>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</si>
  <si>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</si>
  <si>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</si>
  <si>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</si>
  <si>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</si>
  <si>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</si>
  <si>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子ども家庭局</t>
    <rPh sb="0" eb="1">
      <t>コ</t>
    </rPh>
    <rPh sb="3" eb="5">
      <t>カテイ</t>
    </rPh>
    <rPh sb="5" eb="6">
      <t>キョク</t>
    </rPh>
    <phoneticPr fontId="5"/>
  </si>
  <si>
    <t>母子保健課</t>
    <rPh sb="0" eb="2">
      <t>ボシ</t>
    </rPh>
    <rPh sb="2" eb="5">
      <t>ホケンカ</t>
    </rPh>
    <phoneticPr fontId="5"/>
  </si>
  <si>
    <t>子どもの心の診療ネットワーク事業</t>
    <phoneticPr fontId="5"/>
  </si>
  <si>
    <t>-</t>
  </si>
  <si>
    <t>厚生労働省</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</si>
  <si>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</si>
  <si>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t>
    <phoneticPr fontId="5"/>
  </si>
  <si>
    <t>-</t>
    <phoneticPr fontId="5"/>
  </si>
  <si>
    <t>-</t>
    <phoneticPr fontId="5"/>
  </si>
  <si>
    <t>-</t>
    <phoneticPr fontId="5"/>
  </si>
  <si>
    <t>母子保健衛生費補助金</t>
    <rPh sb="0" eb="2">
      <t>ボシ</t>
    </rPh>
    <rPh sb="2" eb="4">
      <t>ホケン</t>
    </rPh>
    <rPh sb="4" eb="7">
      <t>エイセイヒ</t>
    </rPh>
    <rPh sb="7" eb="10">
      <t>ホジョキン</t>
    </rPh>
    <phoneticPr fontId="5"/>
  </si>
  <si>
    <t>-</t>
    <phoneticPr fontId="5"/>
  </si>
  <si>
    <t>-</t>
    <phoneticPr fontId="5"/>
  </si>
  <si>
    <t>-</t>
    <phoneticPr fontId="5"/>
  </si>
  <si>
    <t>-</t>
    <phoneticPr fontId="5"/>
  </si>
  <si>
    <t>-</t>
    <phoneticPr fontId="5"/>
  </si>
  <si>
    <t>-</t>
    <phoneticPr fontId="5"/>
  </si>
  <si>
    <t>予算額／実施都道府県数　</t>
    <phoneticPr fontId="5"/>
  </si>
  <si>
    <t>百万円</t>
    <phoneticPr fontId="5"/>
  </si>
  <si>
    <t>○</t>
  </si>
  <si>
    <t>　　　X/Y</t>
    <phoneticPr fontId="5"/>
  </si>
  <si>
    <t>-</t>
    <phoneticPr fontId="5"/>
  </si>
  <si>
    <t>-</t>
    <phoneticPr fontId="5"/>
  </si>
  <si>
    <t>-</t>
    <phoneticPr fontId="5"/>
  </si>
  <si>
    <t>本事業において、様々な子どもの心の問題、被虐待児の心のケアや発達障害に対応するための体制の構築を推進することにより、子どもや子育て家庭の負担が軽減されるなど、母子保健衛生対策の充実に資することができている。</t>
    <phoneticPr fontId="5"/>
  </si>
  <si>
    <t>平子　哲夫</t>
    <rPh sb="0" eb="2">
      <t>ヒラコ</t>
    </rPh>
    <rPh sb="3" eb="5">
      <t>テツオ</t>
    </rPh>
    <phoneticPr fontId="5"/>
  </si>
  <si>
    <t>-</t>
    <phoneticPr fontId="5"/>
  </si>
  <si>
    <t>-</t>
    <phoneticPr fontId="5"/>
  </si>
  <si>
    <t>母子保健衛生対策の充実を図ること（Ⅵ－４）</t>
    <phoneticPr fontId="5"/>
  </si>
  <si>
    <t>母子保健衛生対策の充実を図ること（Ⅵ－４－１）</t>
    <phoneticPr fontId="5"/>
  </si>
  <si>
    <t>-</t>
    <phoneticPr fontId="5"/>
  </si>
  <si>
    <t>-</t>
    <phoneticPr fontId="5"/>
  </si>
  <si>
    <t>-</t>
    <phoneticPr fontId="5"/>
  </si>
  <si>
    <t>-</t>
    <phoneticPr fontId="5"/>
  </si>
  <si>
    <t>-</t>
    <phoneticPr fontId="5"/>
  </si>
  <si>
    <t>本事業において、様々な子どもの心の問題、被虐待児の心のケアや発達障害に対応するための体制の構築を推進することにより、子どもや子育て家庭の負担が軽減されるなど、母子保健衛生対策の充実に資することができている。</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</si>
  <si>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</si>
  <si>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</si>
  <si>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</si>
  <si>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</si>
  <si>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</si>
  <si>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</si>
  <si>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</si>
  <si>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</si>
  <si>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</si>
  <si>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</si>
  <si>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</si>
  <si>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</si>
  <si>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子どもが健やかに育つための環境作りの推進を図ることは重要であり、その中心的役割を担う母子保健医療対策として国民のニーズは高く、優先度が高い。</t>
    <phoneticPr fontId="5"/>
  </si>
  <si>
    <t>事業実施にあたり必要なもののみに限定されている。</t>
    <phoneticPr fontId="5"/>
  </si>
  <si>
    <t>子どもの心の診療ネットワーク事業は、職員を雇い上げて各医療機関や保健福祉機関と連携した支援体制を構築することを想定しているが、既存の職員により対応を行っている自治体があるなどにより、基準額に対して実支出額が下回っているため。</t>
    <phoneticPr fontId="5"/>
  </si>
  <si>
    <t>事業実施にあたり必要なもののみに限定されている。</t>
    <phoneticPr fontId="5"/>
  </si>
  <si>
    <t>不妊に悩む方への特定治療支援事業</t>
    <phoneticPr fontId="5"/>
  </si>
  <si>
    <t>妊娠・出産包括支援事業</t>
    <phoneticPr fontId="5"/>
  </si>
  <si>
    <t>生涯を通じた女性の健康支援事業</t>
    <phoneticPr fontId="5"/>
  </si>
  <si>
    <t>産婦健康診査事業</t>
    <phoneticPr fontId="5"/>
  </si>
  <si>
    <t>新生児聴覚検査体制整備事業</t>
    <phoneticPr fontId="5"/>
  </si>
  <si>
    <t>母子保健医療対策総合支援事業（統合補助金）の対象事業として、「子どもの心の診療ネットワーク事業」のほか、左記事業を実施。</t>
    <phoneticPr fontId="5"/>
  </si>
  <si>
    <t>405</t>
    <phoneticPr fontId="5"/>
  </si>
  <si>
    <t>364</t>
    <phoneticPr fontId="5"/>
  </si>
  <si>
    <t>312</t>
    <phoneticPr fontId="5"/>
  </si>
  <si>
    <t>676</t>
    <phoneticPr fontId="5"/>
  </si>
  <si>
    <t>678</t>
    <phoneticPr fontId="5"/>
  </si>
  <si>
    <t>690</t>
    <phoneticPr fontId="5"/>
  </si>
  <si>
    <t>661</t>
    <phoneticPr fontId="5"/>
  </si>
  <si>
    <t>子どもの心の診療ネットワーク事業</t>
    <phoneticPr fontId="5"/>
  </si>
  <si>
    <t>子どもの心の診療ネットワーク事業</t>
    <phoneticPr fontId="5"/>
  </si>
  <si>
    <t>山梨県</t>
    <phoneticPr fontId="5"/>
  </si>
  <si>
    <t>子どもの心の診療ネットワーク事業</t>
    <phoneticPr fontId="5"/>
  </si>
  <si>
    <t>補助金等交付</t>
  </si>
  <si>
    <t>東京都</t>
    <phoneticPr fontId="5"/>
  </si>
  <si>
    <t>-</t>
    <phoneticPr fontId="5"/>
  </si>
  <si>
    <t>様々な子どもの心の問題、被虐待児の心のケアや発達障害に対応するため、都道府県及び指定都市における拠点病院を中核とし、各医療機関や保健福祉機関等と連携した支援体制の構築を図るとともに災害時の子どもの心の支援体制作りを目的とする。</t>
    <rPh sb="38" eb="39">
      <t>オヨ</t>
    </rPh>
    <rPh sb="40" eb="42">
      <t>シテイ</t>
    </rPh>
    <rPh sb="42" eb="44">
      <t>トシ</t>
    </rPh>
    <phoneticPr fontId="5"/>
  </si>
  <si>
    <t>子どもの心の診療ネットワーク事業における補助金交付都道府県及び指定都市数</t>
    <phoneticPr fontId="5"/>
  </si>
  <si>
    <t>111/19</t>
    <phoneticPr fontId="5"/>
  </si>
  <si>
    <t>115/19</t>
    <phoneticPr fontId="5"/>
  </si>
  <si>
    <t>三重県</t>
    <phoneticPr fontId="5"/>
  </si>
  <si>
    <t>静岡県</t>
    <phoneticPr fontId="5"/>
  </si>
  <si>
    <t>石川県</t>
    <phoneticPr fontId="5"/>
  </si>
  <si>
    <t>熊本県</t>
    <rPh sb="0" eb="3">
      <t>クマモトケン</t>
    </rPh>
    <phoneticPr fontId="5"/>
  </si>
  <si>
    <t>大阪府</t>
    <rPh sb="0" eb="3">
      <t>オオサカフ</t>
    </rPh>
    <phoneticPr fontId="5"/>
  </si>
  <si>
    <t>島根県</t>
    <rPh sb="0" eb="3">
      <t>シマネケン</t>
    </rPh>
    <phoneticPr fontId="5"/>
  </si>
  <si>
    <t>兵庫県</t>
    <rPh sb="0" eb="2">
      <t>ヒョウゴ</t>
    </rPh>
    <rPh sb="2" eb="3">
      <t>ケン</t>
    </rPh>
    <phoneticPr fontId="5"/>
  </si>
  <si>
    <t>福岡県</t>
    <rPh sb="0" eb="3">
      <t>フクオカケン</t>
    </rPh>
    <phoneticPr fontId="5"/>
  </si>
  <si>
    <t>（１）地域の医療機関や、関係機関から相談を受けた困難な症例に対する診療支援や医学的支援（アドバイス）
（２）子どもの心の問題に関する地域の関係機関の連携会議の開催
（３）医師、関係専門職に対する研修の実施、関係機関・施設の職員に対する講習会の実施
（４）問題行動事例発生時やPTSD対応など専門家を地域の諸機関へ派遣
（５）専門機関に対する情報提供、地域住民に対する普及啓発
実施主体：都道府県、指定都市
　補助率：国１／２、都道府県、指定都市１／２</t>
    <rPh sb="199" eb="201">
      <t>シテイ</t>
    </rPh>
    <rPh sb="201" eb="203">
      <t>トシ</t>
    </rPh>
    <phoneticPr fontId="5"/>
  </si>
  <si>
    <t>子どもの心の診療ネットワーク事業を実施する都道府県及び指定都市数の前年比増加</t>
    <phoneticPr fontId="5"/>
  </si>
  <si>
    <t>子どもの心の診療ネットワーク事業を実施する都道府県及び指定都市数</t>
    <phoneticPr fontId="5"/>
  </si>
  <si>
    <t>予算額／実施都道府県及び指定都市数　</t>
    <rPh sb="10" eb="11">
      <t>オヨ</t>
    </rPh>
    <rPh sb="12" eb="14">
      <t>シテイ</t>
    </rPh>
    <rPh sb="14" eb="16">
      <t>トシ</t>
    </rPh>
    <phoneticPr fontId="5"/>
  </si>
  <si>
    <t>113/18</t>
    <phoneticPr fontId="5"/>
  </si>
  <si>
    <t>近年、様々な子どもの心の問題、被虐待児の心のケアや発達障害に対する必要性が高まっていることから、各都道府県、指定都市内における子どもの心の問題に対応する体制の構築を図るために、国が実施すべき事業である。</t>
    <rPh sb="54" eb="56">
      <t>シテイ</t>
    </rPh>
    <rPh sb="56" eb="58">
      <t>トシ</t>
    </rPh>
    <phoneticPr fontId="5"/>
  </si>
  <si>
    <t>近年、様々な子どもの心の問題、被虐待児の心のケアや発達障害に対する必要性が高まっていることから、各都道府県、指定都市内における子どもの心の問題に対応する体制の構築を図るために、優先度が高い事業である。</t>
    <phoneticPr fontId="5"/>
  </si>
  <si>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phoneticPr fontId="5"/>
  </si>
  <si>
    <t>-</t>
    <phoneticPr fontId="5"/>
  </si>
  <si>
    <t>子どもの心の診療ネットワーク事業については、１８都府県１市において実施しているところであるが、専門的な支援のニーズが高まっていることから、実施していない道県市においても設置が必要であり、引き続き事業を実施する必要がある。</t>
    <phoneticPr fontId="5"/>
  </si>
  <si>
    <t xml:space="preserve">平成29年度から新たに指定都市についても対象としているが、１市のみの実施であることから引き続き子どもの心の問題に対応する体制の構築に向け、全ての都道府県等が事業を実施するよう引き続き事業の推進及び、事業内容の検討を行う。
</t>
    <rPh sb="0" eb="2">
      <t>ヘイセイ</t>
    </rPh>
    <rPh sb="4" eb="6">
      <t>ネンド</t>
    </rPh>
    <rPh sb="8" eb="9">
      <t>アラ</t>
    </rPh>
    <rPh sb="11" eb="13">
      <t>シテイ</t>
    </rPh>
    <rPh sb="13" eb="15">
      <t>トシ</t>
    </rPh>
    <rPh sb="20" eb="22">
      <t>タイショウ</t>
    </rPh>
    <rPh sb="30" eb="31">
      <t>シ</t>
    </rPh>
    <rPh sb="34" eb="36">
      <t>ジッシ</t>
    </rPh>
    <rPh sb="43" eb="44">
      <t>ヒ</t>
    </rPh>
    <rPh sb="45" eb="46">
      <t>ツヅ</t>
    </rPh>
    <rPh sb="47" eb="48">
      <t>コ</t>
    </rPh>
    <rPh sb="51" eb="52">
      <t>ココロ</t>
    </rPh>
    <rPh sb="53" eb="55">
      <t>モンダイ</t>
    </rPh>
    <rPh sb="56" eb="58">
      <t>タイオウ</t>
    </rPh>
    <rPh sb="60" eb="62">
      <t>タイセイ</t>
    </rPh>
    <rPh sb="63" eb="65">
      <t>コウチク</t>
    </rPh>
    <rPh sb="66" eb="67">
      <t>ム</t>
    </rPh>
    <phoneticPr fontId="5"/>
  </si>
  <si>
    <t>平成27～29年度は、必要な予算額を確保し、拠点病院を中心に子どもの心の問題への対応を支援する事業を実施することによって、子育て家庭の負担軽減及び子どもの健全な成長の促進に資することができている。</t>
    <phoneticPr fontId="5"/>
  </si>
  <si>
    <t>116/19</t>
    <phoneticPr fontId="5"/>
  </si>
  <si>
    <t>A. 山梨県</t>
    <rPh sb="3" eb="5">
      <t>ヤマナシ</t>
    </rPh>
    <rPh sb="5" eb="6">
      <t>ケン</t>
    </rPh>
    <phoneticPr fontId="5"/>
  </si>
  <si>
    <t>見込みどおりの達成率であり妥当であった。</t>
    <rPh sb="0" eb="2">
      <t>ミコ</t>
    </rPh>
    <rPh sb="7" eb="10">
      <t>タッセイリツ</t>
    </rPh>
    <rPh sb="13" eb="15">
      <t>ダトウ</t>
    </rPh>
    <phoneticPr fontId="5"/>
  </si>
  <si>
    <t>都道府県及び指定都市数</t>
    <rPh sb="4" eb="5">
      <t>オヨ</t>
    </rPh>
    <rPh sb="6" eb="8">
      <t>シテイ</t>
    </rPh>
    <rPh sb="8" eb="10">
      <t>トシ</t>
    </rPh>
    <phoneticPr fontId="5"/>
  </si>
  <si>
    <t>本事業は、自治体の各々のニーズに応じた事業を実施することから、定量的な成果目標を示すことは困難である。</t>
    <phoneticPr fontId="5"/>
  </si>
  <si>
    <t>平成29年度から指定都市を対象に加え、1指定都市が事業開始し実施箇所数は増加した。</t>
    <rPh sb="0" eb="2">
      <t>ヘイセイ</t>
    </rPh>
    <rPh sb="4" eb="6">
      <t>ネンド</t>
    </rPh>
    <rPh sb="8" eb="10">
      <t>シテイ</t>
    </rPh>
    <rPh sb="10" eb="12">
      <t>トシ</t>
    </rPh>
    <rPh sb="13" eb="15">
      <t>タイショウ</t>
    </rPh>
    <rPh sb="16" eb="17">
      <t>クワ</t>
    </rPh>
    <rPh sb="20" eb="22">
      <t>シテイ</t>
    </rPh>
    <rPh sb="22" eb="24">
      <t>トシ</t>
    </rPh>
    <rPh sb="25" eb="27">
      <t>ジギョウ</t>
    </rPh>
    <rPh sb="27" eb="29">
      <t>カイシ</t>
    </rPh>
    <rPh sb="30" eb="32">
      <t>ジッシ</t>
    </rPh>
    <rPh sb="32" eb="35">
      <t>カショスウ</t>
    </rPh>
    <rPh sb="36" eb="38">
      <t>ゾウカ</t>
    </rPh>
    <phoneticPr fontId="5"/>
  </si>
  <si>
    <t>継続した講習会・研修会等の開催による都道府県内での実施体制の強化が図られている。</t>
    <rPh sb="0" eb="2">
      <t>ケイゾク</t>
    </rPh>
    <rPh sb="4" eb="7">
      <t>コウシュウカイ</t>
    </rPh>
    <rPh sb="8" eb="11">
      <t>ケンシュウカイ</t>
    </rPh>
    <rPh sb="11" eb="12">
      <t>トウ</t>
    </rPh>
    <rPh sb="13" eb="15">
      <t>カイサイ</t>
    </rPh>
    <rPh sb="18" eb="22">
      <t>トドウフケン</t>
    </rPh>
    <rPh sb="22" eb="23">
      <t>ナイ</t>
    </rPh>
    <rPh sb="25" eb="27">
      <t>ジッシ</t>
    </rPh>
    <rPh sb="27" eb="29">
      <t>タイセイ</t>
    </rPh>
    <rPh sb="30" eb="32">
      <t>キョウカ</t>
    </rPh>
    <rPh sb="33" eb="34">
      <t>ハカ</t>
    </rPh>
    <phoneticPr fontId="5"/>
  </si>
  <si>
    <t>母子保健衛生対策の充実を図ること（Ⅶ－３－１）</t>
    <phoneticPr fontId="5"/>
  </si>
  <si>
    <t>母子保健衛生対策の充実を図ること（Ⅶ－３）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</si>
</sst>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741</xdr:row>
      <xdr:rowOff>0</xdr:rowOff>
    </xdr:from>
    <xdr:to>
      <xdr:col>32</xdr:col>
      <xdr:colOff>170222</xdr:colOff>
      <xdr:row>742</xdr:row>
      <xdr:rowOff>99458</xdr:rowOff>
    </xdr:to>
    <xdr:sp macro="" textlink="">
      <xdr:nvSpPr>
        <xdr:cNvPr id="2" name="正方形/長方形 1"/>
        <xdr:cNvSpPr/>
      </xdr:nvSpPr>
      <xdr:spPr>
        <a:xfrm>
          <a:off x="3061607" y="45815250"/>
          <a:ext cx="3640044" cy="4532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１０１百万円</a:t>
          </a:r>
        </a:p>
      </xdr:txBody>
    </xdr:sp>
    <xdr:clientData/>
  </xdr:twoCellAnchor>
  <xdr:twoCellAnchor>
    <xdr:from>
      <xdr:col>15</xdr:col>
      <xdr:colOff>69635</xdr:colOff>
      <xdr:row>746</xdr:row>
      <xdr:rowOff>73637</xdr:rowOff>
    </xdr:from>
    <xdr:to>
      <xdr:col>33</xdr:col>
      <xdr:colOff>32441</xdr:colOff>
      <xdr:row>747</xdr:row>
      <xdr:rowOff>1529</xdr:rowOff>
    </xdr:to>
    <xdr:sp macro="" textlink="">
      <xdr:nvSpPr>
        <xdr:cNvPr id="3" name="正方形/長方形 2"/>
        <xdr:cNvSpPr/>
      </xdr:nvSpPr>
      <xdr:spPr>
        <a:xfrm>
          <a:off x="3131242" y="47657816"/>
          <a:ext cx="3636735"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742</xdr:row>
      <xdr:rowOff>118461</xdr:rowOff>
    </xdr:from>
    <xdr:to>
      <xdr:col>32</xdr:col>
      <xdr:colOff>170222</xdr:colOff>
      <xdr:row>743</xdr:row>
      <xdr:rowOff>78581</xdr:rowOff>
    </xdr:to>
    <xdr:sp macro="" textlink="">
      <xdr:nvSpPr>
        <xdr:cNvPr id="4" name="正方形/長方形 3"/>
        <xdr:cNvSpPr/>
      </xdr:nvSpPr>
      <xdr:spPr>
        <a:xfrm>
          <a:off x="3061607" y="46287497"/>
          <a:ext cx="3640044" cy="31390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746</xdr:row>
      <xdr:rowOff>353784</xdr:rowOff>
    </xdr:from>
    <xdr:to>
      <xdr:col>32</xdr:col>
      <xdr:colOff>170222</xdr:colOff>
      <xdr:row>748</xdr:row>
      <xdr:rowOff>251896</xdr:rowOff>
    </xdr:to>
    <xdr:sp macro="" textlink="">
      <xdr:nvSpPr>
        <xdr:cNvPr id="5" name="正方形/長方形 4"/>
        <xdr:cNvSpPr/>
      </xdr:nvSpPr>
      <xdr:spPr>
        <a:xfrm>
          <a:off x="3061607" y="47937963"/>
          <a:ext cx="3640044" cy="6056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都道府県（１８）、指定都市（１）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58431</xdr:colOff>
      <xdr:row>743</xdr:row>
      <xdr:rowOff>40022</xdr:rowOff>
    </xdr:from>
    <xdr:to>
      <xdr:col>24</xdr:col>
      <xdr:colOff>58431</xdr:colOff>
      <xdr:row>746</xdr:row>
      <xdr:rowOff>44851</xdr:rowOff>
    </xdr:to>
    <xdr:cxnSp macro="">
      <xdr:nvCxnSpPr>
        <xdr:cNvPr id="6" name="直線矢印コネクタ 5"/>
        <xdr:cNvCxnSpPr/>
      </xdr:nvCxnSpPr>
      <xdr:spPr>
        <a:xfrm>
          <a:off x="4957002" y="46562843"/>
          <a:ext cx="0" cy="106618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11211</xdr:colOff>
      <xdr:row>748</xdr:row>
      <xdr:rowOff>264138</xdr:rowOff>
    </xdr:from>
    <xdr:to>
      <xdr:col>32</xdr:col>
      <xdr:colOff>180525</xdr:colOff>
      <xdr:row>749</xdr:row>
      <xdr:rowOff>198432</xdr:rowOff>
    </xdr:to>
    <xdr:sp macro="" textlink="">
      <xdr:nvSpPr>
        <xdr:cNvPr id="7" name="正方形/長方形 6"/>
        <xdr:cNvSpPr/>
      </xdr:nvSpPr>
      <xdr:spPr>
        <a:xfrm>
          <a:off x="3072818" y="48555888"/>
          <a:ext cx="3639136" cy="28808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子どもの心の診療ネットワーク事業の実施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658</v>
      </c>
      <c r="AT2" s="937"/>
      <c r="AU2" s="937"/>
      <c r="AV2" s="52" t="str">
        <f>IF(AW2="", "", "-")</f>
        <v/>
      </c>
      <c r="AW2" s="908"/>
      <c r="AX2" s="908"/>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552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186</v>
      </c>
      <c r="H5" s="835"/>
      <c r="I5" s="835"/>
      <c r="J5" s="835"/>
      <c r="K5" s="835"/>
      <c r="L5" s="835"/>
      <c r="M5" s="836" t="s">
        <v>66</v>
      </c>
      <c r="N5" s="837"/>
      <c r="O5" s="837"/>
      <c r="P5" s="837"/>
      <c r="Q5" s="837"/>
      <c r="R5" s="838"/>
      <c r="S5" s="839" t="s">
        <v>131</v>
      </c>
      <c r="T5" s="835"/>
      <c r="U5" s="835"/>
      <c r="V5" s="835"/>
      <c r="W5" s="835"/>
      <c r="X5" s="840"/>
      <c r="Y5" s="696" t="s">
        <v>3</v>
      </c>
      <c r="Z5" s="539"/>
      <c r="AA5" s="539"/>
      <c r="AB5" s="539"/>
      <c r="AC5" s="539"/>
      <c r="AD5" s="540"/>
      <c r="AE5" s="697" t="s">
        <v>551</v>
      </c>
      <c r="AF5" s="697"/>
      <c r="AG5" s="697"/>
      <c r="AH5" s="697"/>
      <c r="AI5" s="697"/>
      <c r="AJ5" s="697"/>
      <c r="AK5" s="697"/>
      <c r="AL5" s="697"/>
      <c r="AM5" s="697"/>
      <c r="AN5" s="697"/>
      <c r="AO5" s="697"/>
      <c r="AP5" s="698"/>
      <c r="AQ5" s="699" t="s">
        <v>575</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6" customHeight="1" x14ac:dyDescent="0.15">
      <c r="A7" s="490" t="s">
        <v>22</v>
      </c>
      <c r="B7" s="491"/>
      <c r="C7" s="491"/>
      <c r="D7" s="491"/>
      <c r="E7" s="491"/>
      <c r="F7" s="492"/>
      <c r="G7" s="493" t="s">
        <v>557</v>
      </c>
      <c r="H7" s="494"/>
      <c r="I7" s="494"/>
      <c r="J7" s="494"/>
      <c r="K7" s="494"/>
      <c r="L7" s="494"/>
      <c r="M7" s="494"/>
      <c r="N7" s="494"/>
      <c r="O7" s="494"/>
      <c r="P7" s="494"/>
      <c r="Q7" s="494"/>
      <c r="R7" s="494"/>
      <c r="S7" s="494"/>
      <c r="T7" s="494"/>
      <c r="U7" s="494"/>
      <c r="V7" s="494"/>
      <c r="W7" s="494"/>
      <c r="X7" s="495"/>
      <c r="Y7" s="919" t="s">
        <v>548</v>
      </c>
      <c r="Z7" s="439"/>
      <c r="AA7" s="439"/>
      <c r="AB7" s="439"/>
      <c r="AC7" s="439"/>
      <c r="AD7" s="920"/>
      <c r="AE7" s="909" t="s">
        <v>556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0" t="s">
        <v>389</v>
      </c>
      <c r="B8" s="491"/>
      <c r="C8" s="491"/>
      <c r="D8" s="491"/>
      <c r="E8" s="491"/>
      <c r="F8" s="492"/>
      <c r="G8" s="938" t="str">
        <f>入力規則等!A26</f>
        <v>-</v>
      </c>
      <c r="H8" s="718"/>
      <c r="I8" s="718"/>
      <c r="J8" s="718"/>
      <c r="K8" s="718"/>
      <c r="L8" s="718"/>
      <c r="M8" s="718"/>
      <c r="N8" s="718"/>
      <c r="O8" s="718"/>
      <c r="P8" s="718"/>
      <c r="Q8" s="718"/>
      <c r="R8" s="718"/>
      <c r="S8" s="718"/>
      <c r="T8" s="718"/>
      <c r="U8" s="718"/>
      <c r="V8" s="718"/>
      <c r="W8" s="718"/>
      <c r="X8" s="939"/>
      <c r="Y8" s="841" t="s">
        <v>390</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622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8" customHeight="1" x14ac:dyDescent="0.15">
      <c r="A10" s="658" t="s">
        <v>30</v>
      </c>
      <c r="B10" s="659"/>
      <c r="C10" s="659"/>
      <c r="D10" s="659"/>
      <c r="E10" s="659"/>
      <c r="F10" s="659"/>
      <c r="G10" s="749" t="s">
        <v>634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5"/>
      <c r="H12" s="756"/>
      <c r="I12" s="756"/>
      <c r="J12" s="756"/>
      <c r="K12" s="756"/>
      <c r="L12" s="756"/>
      <c r="M12" s="756"/>
      <c r="N12" s="756"/>
      <c r="O12" s="75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3"/>
      <c r="B13" s="614"/>
      <c r="C13" s="614"/>
      <c r="D13" s="614"/>
      <c r="E13" s="614"/>
      <c r="F13" s="615"/>
      <c r="G13" s="721" t="s">
        <v>6</v>
      </c>
      <c r="H13" s="722"/>
      <c r="I13" s="759" t="s">
        <v>7</v>
      </c>
      <c r="J13" s="760"/>
      <c r="K13" s="760"/>
      <c r="L13" s="760"/>
      <c r="M13" s="760"/>
      <c r="N13" s="760"/>
      <c r="O13" s="761"/>
      <c r="P13" s="655">
        <v>111</v>
      </c>
      <c r="Q13" s="656"/>
      <c r="R13" s="656"/>
      <c r="S13" s="656"/>
      <c r="T13" s="656"/>
      <c r="U13" s="656"/>
      <c r="V13" s="657"/>
      <c r="W13" s="655">
        <v>113</v>
      </c>
      <c r="X13" s="656"/>
      <c r="Y13" s="656"/>
      <c r="Z13" s="656"/>
      <c r="AA13" s="656"/>
      <c r="AB13" s="656"/>
      <c r="AC13" s="657"/>
      <c r="AD13" s="655">
        <v>115</v>
      </c>
      <c r="AE13" s="656"/>
      <c r="AF13" s="656"/>
      <c r="AG13" s="656"/>
      <c r="AH13" s="656"/>
      <c r="AI13" s="656"/>
      <c r="AJ13" s="657"/>
      <c r="AK13" s="655">
        <v>147</v>
      </c>
      <c r="AL13" s="656"/>
      <c r="AM13" s="656"/>
      <c r="AN13" s="656"/>
      <c r="AO13" s="656"/>
      <c r="AP13" s="656"/>
      <c r="AQ13" s="657"/>
      <c r="AR13" s="916"/>
      <c r="AS13" s="917"/>
      <c r="AT13" s="917"/>
      <c r="AU13" s="917"/>
      <c r="AV13" s="917"/>
      <c r="AW13" s="917"/>
      <c r="AX13" s="918"/>
    </row>
    <row r="14" spans="1:50" ht="21" customHeight="1" x14ac:dyDescent="0.15">
      <c r="A14" s="613"/>
      <c r="B14" s="614"/>
      <c r="C14" s="614"/>
      <c r="D14" s="614"/>
      <c r="E14" s="614"/>
      <c r="F14" s="615"/>
      <c r="G14" s="723"/>
      <c r="H14" s="724"/>
      <c r="I14" s="709" t="s">
        <v>8</v>
      </c>
      <c r="J14" s="757"/>
      <c r="K14" s="757"/>
      <c r="L14" s="757"/>
      <c r="M14" s="757"/>
      <c r="N14" s="757"/>
      <c r="O14" s="758"/>
      <c r="P14" s="655" t="s">
        <v>555</v>
      </c>
      <c r="Q14" s="656"/>
      <c r="R14" s="656"/>
      <c r="S14" s="656"/>
      <c r="T14" s="656"/>
      <c r="U14" s="656"/>
      <c r="V14" s="657"/>
      <c r="W14" s="655" t="s">
        <v>553</v>
      </c>
      <c r="X14" s="656"/>
      <c r="Y14" s="656"/>
      <c r="Z14" s="656"/>
      <c r="AA14" s="656"/>
      <c r="AB14" s="656"/>
      <c r="AC14" s="657"/>
      <c r="AD14" s="655" t="s">
        <v>553</v>
      </c>
      <c r="AE14" s="656"/>
      <c r="AF14" s="656"/>
      <c r="AG14" s="656"/>
      <c r="AH14" s="656"/>
      <c r="AI14" s="656"/>
      <c r="AJ14" s="657"/>
      <c r="AK14" s="655" t="s">
        <v>553</v>
      </c>
      <c r="AL14" s="656"/>
      <c r="AM14" s="656"/>
      <c r="AN14" s="656"/>
      <c r="AO14" s="656"/>
      <c r="AP14" s="656"/>
      <c r="AQ14" s="657"/>
      <c r="AR14" s="783"/>
      <c r="AS14" s="783"/>
      <c r="AT14" s="783"/>
      <c r="AU14" s="783"/>
      <c r="AV14" s="783"/>
      <c r="AW14" s="783"/>
      <c r="AX14" s="784"/>
    </row>
    <row r="15" spans="1:50" ht="21" customHeight="1" x14ac:dyDescent="0.15">
      <c r="A15" s="613"/>
      <c r="B15" s="614"/>
      <c r="C15" s="614"/>
      <c r="D15" s="614"/>
      <c r="E15" s="614"/>
      <c r="F15" s="615"/>
      <c r="G15" s="723"/>
      <c r="H15" s="724"/>
      <c r="I15" s="709" t="s">
        <v>51</v>
      </c>
      <c r="J15" s="710"/>
      <c r="K15" s="710"/>
      <c r="L15" s="710"/>
      <c r="M15" s="710"/>
      <c r="N15" s="710"/>
      <c r="O15" s="711"/>
      <c r="P15" s="655" t="s">
        <v>555</v>
      </c>
      <c r="Q15" s="656"/>
      <c r="R15" s="656"/>
      <c r="S15" s="656"/>
      <c r="T15" s="656"/>
      <c r="U15" s="656"/>
      <c r="V15" s="657"/>
      <c r="W15" s="655" t="s">
        <v>553</v>
      </c>
      <c r="X15" s="656"/>
      <c r="Y15" s="656"/>
      <c r="Z15" s="656"/>
      <c r="AA15" s="656"/>
      <c r="AB15" s="656"/>
      <c r="AC15" s="657"/>
      <c r="AD15" s="655" t="s">
        <v>553</v>
      </c>
      <c r="AE15" s="656"/>
      <c r="AF15" s="656"/>
      <c r="AG15" s="656"/>
      <c r="AH15" s="656"/>
      <c r="AI15" s="656"/>
      <c r="AJ15" s="657"/>
      <c r="AK15" s="655" t="s">
        <v>553</v>
      </c>
      <c r="AL15" s="656"/>
      <c r="AM15" s="656"/>
      <c r="AN15" s="656"/>
      <c r="AO15" s="656"/>
      <c r="AP15" s="656"/>
      <c r="AQ15" s="657"/>
      <c r="AR15" s="655"/>
      <c r="AS15" s="656"/>
      <c r="AT15" s="656"/>
      <c r="AU15" s="656"/>
      <c r="AV15" s="656"/>
      <c r="AW15" s="656"/>
      <c r="AX15" s="801"/>
    </row>
    <row r="16" spans="1:50" ht="21" customHeight="1" x14ac:dyDescent="0.15">
      <c r="A16" s="613"/>
      <c r="B16" s="614"/>
      <c r="C16" s="614"/>
      <c r="D16" s="614"/>
      <c r="E16" s="614"/>
      <c r="F16" s="615"/>
      <c r="G16" s="723"/>
      <c r="H16" s="724"/>
      <c r="I16" s="709" t="s">
        <v>52</v>
      </c>
      <c r="J16" s="710"/>
      <c r="K16" s="710"/>
      <c r="L16" s="710"/>
      <c r="M16" s="710"/>
      <c r="N16" s="710"/>
      <c r="O16" s="711"/>
      <c r="P16" s="655" t="s">
        <v>558</v>
      </c>
      <c r="Q16" s="656"/>
      <c r="R16" s="656"/>
      <c r="S16" s="656"/>
      <c r="T16" s="656"/>
      <c r="U16" s="656"/>
      <c r="V16" s="657"/>
      <c r="W16" s="655" t="s">
        <v>553</v>
      </c>
      <c r="X16" s="656"/>
      <c r="Y16" s="656"/>
      <c r="Z16" s="656"/>
      <c r="AA16" s="656"/>
      <c r="AB16" s="656"/>
      <c r="AC16" s="657"/>
      <c r="AD16" s="655" t="s">
        <v>553</v>
      </c>
      <c r="AE16" s="656"/>
      <c r="AF16" s="656"/>
      <c r="AG16" s="656"/>
      <c r="AH16" s="656"/>
      <c r="AI16" s="656"/>
      <c r="AJ16" s="657"/>
      <c r="AK16" s="655" t="s">
        <v>553</v>
      </c>
      <c r="AL16" s="656"/>
      <c r="AM16" s="656"/>
      <c r="AN16" s="656"/>
      <c r="AO16" s="656"/>
      <c r="AP16" s="656"/>
      <c r="AQ16" s="657"/>
      <c r="AR16" s="752"/>
      <c r="AS16" s="753"/>
      <c r="AT16" s="753"/>
      <c r="AU16" s="753"/>
      <c r="AV16" s="753"/>
      <c r="AW16" s="753"/>
      <c r="AX16" s="754"/>
    </row>
    <row r="17" spans="1:50" ht="24.75" customHeight="1" x14ac:dyDescent="0.15">
      <c r="A17" s="613"/>
      <c r="B17" s="614"/>
      <c r="C17" s="614"/>
      <c r="D17" s="614"/>
      <c r="E17" s="614"/>
      <c r="F17" s="615"/>
      <c r="G17" s="723"/>
      <c r="H17" s="724"/>
      <c r="I17" s="709" t="s">
        <v>50</v>
      </c>
      <c r="J17" s="757"/>
      <c r="K17" s="757"/>
      <c r="L17" s="757"/>
      <c r="M17" s="757"/>
      <c r="N17" s="757"/>
      <c r="O17" s="758"/>
      <c r="P17" s="655" t="s">
        <v>559</v>
      </c>
      <c r="Q17" s="656"/>
      <c r="R17" s="656"/>
      <c r="S17" s="656"/>
      <c r="T17" s="656"/>
      <c r="U17" s="656"/>
      <c r="V17" s="657"/>
      <c r="W17" s="655" t="s">
        <v>553</v>
      </c>
      <c r="X17" s="656"/>
      <c r="Y17" s="656"/>
      <c r="Z17" s="656"/>
      <c r="AA17" s="656"/>
      <c r="AB17" s="656"/>
      <c r="AC17" s="657"/>
      <c r="AD17" s="655" t="s">
        <v>553</v>
      </c>
      <c r="AE17" s="656"/>
      <c r="AF17" s="656"/>
      <c r="AG17" s="656"/>
      <c r="AH17" s="656"/>
      <c r="AI17" s="656"/>
      <c r="AJ17" s="657"/>
      <c r="AK17" s="655" t="s">
        <v>553</v>
      </c>
      <c r="AL17" s="656"/>
      <c r="AM17" s="656"/>
      <c r="AN17" s="656"/>
      <c r="AO17" s="656"/>
      <c r="AP17" s="656"/>
      <c r="AQ17" s="657"/>
      <c r="AR17" s="914"/>
      <c r="AS17" s="914"/>
      <c r="AT17" s="914"/>
      <c r="AU17" s="914"/>
      <c r="AV17" s="914"/>
      <c r="AW17" s="914"/>
      <c r="AX17" s="915"/>
    </row>
    <row r="18" spans="1:50" ht="24.75" customHeight="1" x14ac:dyDescent="0.15">
      <c r="A18" s="613"/>
      <c r="B18" s="614"/>
      <c r="C18" s="614"/>
      <c r="D18" s="614"/>
      <c r="E18" s="614"/>
      <c r="F18" s="615"/>
      <c r="G18" s="725"/>
      <c r="H18" s="726"/>
      <c r="I18" s="714" t="s">
        <v>20</v>
      </c>
      <c r="J18" s="715"/>
      <c r="K18" s="715"/>
      <c r="L18" s="715"/>
      <c r="M18" s="715"/>
      <c r="N18" s="715"/>
      <c r="O18" s="716"/>
      <c r="P18" s="876">
        <f>SUM(P13:V17)</f>
        <v>111</v>
      </c>
      <c r="Q18" s="877"/>
      <c r="R18" s="877"/>
      <c r="S18" s="877"/>
      <c r="T18" s="877"/>
      <c r="U18" s="877"/>
      <c r="V18" s="878"/>
      <c r="W18" s="876">
        <f>SUM(W13:AC17)</f>
        <v>113</v>
      </c>
      <c r="X18" s="877"/>
      <c r="Y18" s="877"/>
      <c r="Z18" s="877"/>
      <c r="AA18" s="877"/>
      <c r="AB18" s="877"/>
      <c r="AC18" s="878"/>
      <c r="AD18" s="876">
        <f>SUM(AD13:AJ17)</f>
        <v>115</v>
      </c>
      <c r="AE18" s="877"/>
      <c r="AF18" s="877"/>
      <c r="AG18" s="877"/>
      <c r="AH18" s="877"/>
      <c r="AI18" s="877"/>
      <c r="AJ18" s="878"/>
      <c r="AK18" s="876">
        <f>SUM(AK13:AQ17)</f>
        <v>147</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5">
        <v>90</v>
      </c>
      <c r="Q19" s="656"/>
      <c r="R19" s="656"/>
      <c r="S19" s="656"/>
      <c r="T19" s="656"/>
      <c r="U19" s="656"/>
      <c r="V19" s="657"/>
      <c r="W19" s="655">
        <v>90</v>
      </c>
      <c r="X19" s="656"/>
      <c r="Y19" s="656"/>
      <c r="Z19" s="656"/>
      <c r="AA19" s="656"/>
      <c r="AB19" s="656"/>
      <c r="AC19" s="657"/>
      <c r="AD19" s="655">
        <v>101</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f>IF(P18=0, "-", SUM(P19)/P18)</f>
        <v>0.81081081081081086</v>
      </c>
      <c r="Q20" s="311"/>
      <c r="R20" s="311"/>
      <c r="S20" s="311"/>
      <c r="T20" s="311"/>
      <c r="U20" s="311"/>
      <c r="V20" s="311"/>
      <c r="W20" s="311">
        <f t="shared" ref="W20" si="0">IF(W18=0, "-", SUM(W19)/W18)</f>
        <v>0.79646017699115046</v>
      </c>
      <c r="X20" s="311"/>
      <c r="Y20" s="311"/>
      <c r="Z20" s="311"/>
      <c r="AA20" s="311"/>
      <c r="AB20" s="311"/>
      <c r="AC20" s="311"/>
      <c r="AD20" s="311">
        <f t="shared" ref="AD20" si="1">IF(AD18=0, "-", SUM(AD19)/AD18)</f>
        <v>0.87826086956521743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43"/>
      <c r="G21" s="309" t="s">
        <v>497</v>
      </c>
      <c r="H21" s="310"/>
      <c r="I21" s="310"/>
      <c r="J21" s="310"/>
      <c r="K21" s="310"/>
      <c r="L21" s="310"/>
      <c r="M21" s="310"/>
      <c r="N21" s="310"/>
      <c r="O21" s="310"/>
      <c r="P21" s="311">
        <f>IF(P19=0, "-", SUM(P19)/SUM(P13,P14))</f>
        <v>0.81081081081081086</v>
      </c>
      <c r="Q21" s="311"/>
      <c r="R21" s="311"/>
      <c r="S21" s="311"/>
      <c r="T21" s="311"/>
      <c r="U21" s="311"/>
      <c r="V21" s="311"/>
      <c r="W21" s="311">
        <f t="shared" ref="W21" si="2">IF(W19=0, "-", SUM(W19)/SUM(W13,W14))</f>
        <v>0.79646017699115046</v>
      </c>
      <c r="X21" s="311"/>
      <c r="Y21" s="311"/>
      <c r="Z21" s="311"/>
      <c r="AA21" s="311"/>
      <c r="AB21" s="311"/>
      <c r="AC21" s="311"/>
      <c r="AD21" s="311">
        <f t="shared" ref="AD21" si="3">IF(AD19=0, "-", SUM(AD19)/SUM(AD13,AD14))</f>
        <v>0.87826086956521743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560</v>
      </c>
      <c r="H23" s="950"/>
      <c r="I23" s="950"/>
      <c r="J23" s="950"/>
      <c r="K23" s="950"/>
      <c r="L23" s="950"/>
      <c r="M23" s="950"/>
      <c r="N23" s="950"/>
      <c r="O23" s="951"/>
      <c r="P23" s="916">
        <v>147</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147</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6" t="s">
        <v>491</v>
      </c>
      <c r="B30" s="857"/>
      <c r="C30" s="857"/>
      <c r="D30" s="857"/>
      <c r="E30" s="857"/>
      <c r="F30" s="858"/>
      <c r="G30" s="768" t="s">
        <v>265</v>
      </c>
      <c r="H30" s="769"/>
      <c r="I30" s="769"/>
      <c r="J30" s="769"/>
      <c r="K30" s="769"/>
      <c r="L30" s="769"/>
      <c r="M30" s="769"/>
      <c r="N30" s="769"/>
      <c r="O30" s="770"/>
      <c r="P30" s="852" t="s">
        <v>59</v>
      </c>
      <c r="Q30" s="769"/>
      <c r="R30" s="769"/>
      <c r="S30" s="769"/>
      <c r="T30" s="769"/>
      <c r="U30" s="769"/>
      <c r="V30" s="769"/>
      <c r="W30" s="769"/>
      <c r="X30" s="770"/>
      <c r="Y30" s="849"/>
      <c r="Z30" s="850"/>
      <c r="AA30" s="851"/>
      <c r="AB30" s="853" t="s">
        <v>11</v>
      </c>
      <c r="AC30" s="854"/>
      <c r="AD30" s="855"/>
      <c r="AE30" s="853" t="s">
        <v>357</v>
      </c>
      <c r="AF30" s="854"/>
      <c r="AG30" s="854"/>
      <c r="AH30" s="855"/>
      <c r="AI30" s="853" t="s">
        <v>363</v>
      </c>
      <c r="AJ30" s="854"/>
      <c r="AK30" s="854"/>
      <c r="AL30" s="855"/>
      <c r="AM30" s="912" t="s">
        <v>472</v>
      </c>
      <c r="AN30" s="912"/>
      <c r="AO30" s="912"/>
      <c r="AP30" s="853"/>
      <c r="AQ30" s="762" t="s">
        <v>355</v>
      </c>
      <c r="AR30" s="763"/>
      <c r="AS30" s="763"/>
      <c r="AT30" s="764"/>
      <c r="AU30" s="769" t="s">
        <v>253</v>
      </c>
      <c r="AV30" s="769"/>
      <c r="AW30" s="769"/>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t="s">
        <v>564</v>
      </c>
      <c r="AV31" s="192"/>
      <c r="AW31" s="394" t="s">
        <v>300</v>
      </c>
      <c r="AX31" s="395"/>
    </row>
    <row r="32" spans="1:50" ht="23.25" customHeight="1" x14ac:dyDescent="0.15">
      <c r="A32" s="399"/>
      <c r="B32" s="397"/>
      <c r="C32" s="397"/>
      <c r="D32" s="397"/>
      <c r="E32" s="397"/>
      <c r="F32" s="398"/>
      <c r="G32" s="560" t="s">
        <v>555</v>
      </c>
      <c r="H32" s="561"/>
      <c r="I32" s="561"/>
      <c r="J32" s="561"/>
      <c r="K32" s="561"/>
      <c r="L32" s="561"/>
      <c r="M32" s="561"/>
      <c r="N32" s="561"/>
      <c r="O32" s="562"/>
      <c r="P32" s="98" t="s">
        <v>564</v>
      </c>
      <c r="Q32" s="98"/>
      <c r="R32" s="98"/>
      <c r="S32" s="98"/>
      <c r="T32" s="98"/>
      <c r="U32" s="98"/>
      <c r="V32" s="98"/>
      <c r="W32" s="98"/>
      <c r="X32" s="99"/>
      <c r="Y32" s="466" t="s">
        <v>12</v>
      </c>
      <c r="Z32" s="527"/>
      <c r="AA32" s="528"/>
      <c r="AB32" s="518" t="s">
        <v>555</v>
      </c>
      <c r="AC32" s="518"/>
      <c r="AD32" s="518"/>
      <c r="AE32" s="211" t="s">
        <v>559</v>
      </c>
      <c r="AF32" s="212"/>
      <c r="AG32" s="212"/>
      <c r="AH32" s="212"/>
      <c r="AI32" s="211" t="s">
        <v>561</v>
      </c>
      <c r="AJ32" s="212"/>
      <c r="AK32" s="212"/>
      <c r="AL32" s="212"/>
      <c r="AM32" s="211" t="s">
        <v>562</v>
      </c>
      <c r="AN32" s="212"/>
      <c r="AO32" s="212"/>
      <c r="AP32" s="212"/>
      <c r="AQ32" s="333" t="s">
        <v>557</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559</v>
      </c>
      <c r="AF33" s="212"/>
      <c r="AG33" s="212"/>
      <c r="AH33" s="212"/>
      <c r="AI33" s="211" t="s">
        <v>555</v>
      </c>
      <c r="AJ33" s="212"/>
      <c r="AK33" s="212"/>
      <c r="AL33" s="212"/>
      <c r="AM33" s="211" t="s">
        <v>563</v>
      </c>
      <c r="AN33" s="212"/>
      <c r="AO33" s="212"/>
      <c r="AP33" s="212"/>
      <c r="AQ33" s="333" t="s">
        <v>558</v>
      </c>
      <c r="AR33" s="200"/>
      <c r="AS33" s="200"/>
      <c r="AT33" s="334"/>
      <c r="AU33" s="212" t="s">
        <v>558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t="s">
        <v>562</v>
      </c>
      <c r="AN34" s="212"/>
      <c r="AO34" s="212"/>
      <c r="AP34" s="212"/>
      <c r="AQ34" s="333" t="s">
        <v>565</v>
      </c>
      <c r="AR34" s="200"/>
      <c r="AS34" s="200"/>
      <c r="AT34" s="334"/>
      <c r="AU34" s="212" t="s">
        <v>562</v>
      </c>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5" t="s">
        <v>491</v>
      </c>
      <c r="B37" s="766"/>
      <c r="C37" s="766"/>
      <c r="D37" s="766"/>
      <c r="E37" s="766"/>
      <c r="F37" s="76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t="s">
        <v>555</v>
      </c>
      <c r="H39" s="561"/>
      <c r="I39" s="561"/>
      <c r="J39" s="561"/>
      <c r="K39" s="561"/>
      <c r="L39" s="561"/>
      <c r="M39" s="561"/>
      <c r="N39" s="561"/>
      <c r="O39" s="562"/>
      <c r="P39" s="98" t="s">
        <v>564</v>
      </c>
      <c r="Q39" s="98"/>
      <c r="R39" s="98"/>
      <c r="S39" s="98"/>
      <c r="T39" s="98"/>
      <c r="U39" s="98"/>
      <c r="V39" s="98"/>
      <c r="W39" s="98"/>
      <c r="X39" s="99"/>
      <c r="Y39" s="466" t="s">
        <v>12</v>
      </c>
      <c r="Z39" s="527"/>
      <c r="AA39" s="528"/>
      <c r="AB39" s="518"/>
      <c r="AC39" s="518"/>
      <c r="AD39" s="5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5" t="s">
        <v>491</v>
      </c>
      <c r="B44" s="766"/>
      <c r="C44" s="766"/>
      <c r="D44" s="766"/>
      <c r="E44" s="766"/>
      <c r="F44" s="76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6" t="s">
        <v>12</v>
      </c>
      <c r="Z46" s="527"/>
      <c r="AA46" s="528"/>
      <c r="AB46" s="518"/>
      <c r="AC46" s="518"/>
      <c r="AD46" s="5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492</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487</v>
      </c>
      <c r="X65" s="483"/>
      <c r="Y65" s="486"/>
      <c r="Z65" s="486"/>
      <c r="AA65" s="48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498</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492</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0"/>
      <c r="B82" s="523"/>
      <c r="C82" s="424"/>
      <c r="D82" s="424"/>
      <c r="E82" s="424"/>
      <c r="F82" s="425"/>
      <c r="G82" s="674" t="s">
        <v>650</v>
      </c>
      <c r="H82" s="674"/>
      <c r="I82" s="674"/>
      <c r="J82" s="674"/>
      <c r="K82" s="674"/>
      <c r="L82" s="674"/>
      <c r="M82" s="674"/>
      <c r="N82" s="674"/>
      <c r="O82" s="674"/>
      <c r="P82" s="674"/>
      <c r="Q82" s="674"/>
      <c r="R82" s="674"/>
      <c r="S82" s="674"/>
      <c r="T82" s="674"/>
      <c r="U82" s="674"/>
      <c r="V82" s="674"/>
      <c r="W82" s="674"/>
      <c r="X82" s="674"/>
      <c r="Y82" s="674"/>
      <c r="Z82" s="674"/>
      <c r="AA82" s="675"/>
      <c r="AB82" s="882" t="s">
        <v>645</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customHeight="1" x14ac:dyDescent="0.15">
      <c r="A83" s="860"/>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customHeight="1" x14ac:dyDescent="0.15">
      <c r="A84" s="860"/>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customHeight="1" x14ac:dyDescent="0.15">
      <c r="A85" s="860"/>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555</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0"/>
      <c r="B87" s="424"/>
      <c r="C87" s="424"/>
      <c r="D87" s="424"/>
      <c r="E87" s="424"/>
      <c r="F87" s="425"/>
      <c r="G87" s="97" t="s">
        <v>635</v>
      </c>
      <c r="H87" s="98"/>
      <c r="I87" s="98"/>
      <c r="J87" s="98"/>
      <c r="K87" s="98"/>
      <c r="L87" s="98"/>
      <c r="M87" s="98"/>
      <c r="N87" s="98"/>
      <c r="O87" s="99"/>
      <c r="P87" s="98" t="s">
        <v>623</v>
      </c>
      <c r="Q87" s="509"/>
      <c r="R87" s="509"/>
      <c r="S87" s="509"/>
      <c r="T87" s="509"/>
      <c r="U87" s="509"/>
      <c r="V87" s="509"/>
      <c r="W87" s="509"/>
      <c r="X87" s="510"/>
      <c r="Y87" s="557" t="s">
        <v>62</v>
      </c>
      <c r="Z87" s="558"/>
      <c r="AA87" s="559"/>
      <c r="AB87" s="457" t="s">
        <v>649</v>
      </c>
      <c r="AC87" s="458"/>
      <c r="AD87" s="459"/>
      <c r="AE87" s="211">
        <v>19</v>
      </c>
      <c r="AF87" s="212"/>
      <c r="AG87" s="212"/>
      <c r="AH87" s="213"/>
      <c r="AI87" s="211">
        <v>18</v>
      </c>
      <c r="AJ87" s="212"/>
      <c r="AK87" s="212"/>
      <c r="AL87" s="213"/>
      <c r="AM87" s="211">
        <v>19</v>
      </c>
      <c r="AN87" s="212"/>
      <c r="AO87" s="212"/>
      <c r="AP87" s="212"/>
      <c r="AQ87" s="333" t="s">
        <v>558</v>
      </c>
      <c r="AR87" s="200"/>
      <c r="AS87" s="200"/>
      <c r="AT87" s="334"/>
      <c r="AU87" s="212" t="s">
        <v>642</v>
      </c>
      <c r="AV87" s="212"/>
      <c r="AW87" s="212"/>
      <c r="AX87" s="214"/>
    </row>
    <row r="88" spans="1:60" ht="23.25" customHeight="1" x14ac:dyDescent="0.15">
      <c r="A88" s="860"/>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457" t="s">
        <v>649</v>
      </c>
      <c r="AC88" s="458"/>
      <c r="AD88" s="459"/>
      <c r="AE88" s="211">
        <v>17</v>
      </c>
      <c r="AF88" s="212"/>
      <c r="AG88" s="212"/>
      <c r="AH88" s="213"/>
      <c r="AI88" s="211">
        <v>19</v>
      </c>
      <c r="AJ88" s="212"/>
      <c r="AK88" s="212"/>
      <c r="AL88" s="213"/>
      <c r="AM88" s="211">
        <v>19</v>
      </c>
      <c r="AN88" s="212"/>
      <c r="AO88" s="212"/>
      <c r="AP88" s="212"/>
      <c r="AQ88" s="333" t="s">
        <v>564</v>
      </c>
      <c r="AR88" s="200"/>
      <c r="AS88" s="200"/>
      <c r="AT88" s="334"/>
      <c r="AU88" s="212" t="s">
        <v>642</v>
      </c>
      <c r="AV88" s="212"/>
      <c r="AW88" s="212"/>
      <c r="AX88" s="214"/>
      <c r="AY88" s="10"/>
      <c r="AZ88" s="10"/>
      <c r="BA88" s="10"/>
      <c r="BB88" s="10"/>
      <c r="BC88" s="10"/>
    </row>
    <row r="89" spans="1:60" ht="23.25" customHeight="1" thickBot="1" x14ac:dyDescent="0.2">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112</v>
      </c>
      <c r="AF89" s="212"/>
      <c r="AG89" s="212"/>
      <c r="AH89" s="212"/>
      <c r="AI89" s="211">
        <v>95</v>
      </c>
      <c r="AJ89" s="212"/>
      <c r="AK89" s="212"/>
      <c r="AL89" s="212"/>
      <c r="AM89" s="211">
        <v>100</v>
      </c>
      <c r="AN89" s="212"/>
      <c r="AO89" s="212"/>
      <c r="AP89" s="212"/>
      <c r="AQ89" s="333" t="s">
        <v>566</v>
      </c>
      <c r="AR89" s="200"/>
      <c r="AS89" s="200"/>
      <c r="AT89" s="334"/>
      <c r="AU89" s="212" t="s">
        <v>642</v>
      </c>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09"/>
      <c r="R92" s="509"/>
      <c r="S92" s="509"/>
      <c r="T92" s="509"/>
      <c r="U92" s="509"/>
      <c r="V92" s="509"/>
      <c r="W92" s="509"/>
      <c r="X92" s="510"/>
      <c r="Y92" s="557" t="s">
        <v>62</v>
      </c>
      <c r="Z92" s="558"/>
      <c r="AA92" s="559"/>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09"/>
      <c r="R97" s="509"/>
      <c r="S97" s="509"/>
      <c r="T97" s="509"/>
      <c r="U97" s="509"/>
      <c r="V97" s="509"/>
      <c r="W97" s="509"/>
      <c r="X97" s="510"/>
      <c r="Y97" s="557" t="s">
        <v>62</v>
      </c>
      <c r="Z97" s="558"/>
      <c r="AA97" s="559"/>
      <c r="AB97" s="457"/>
      <c r="AC97" s="458"/>
      <c r="AD97" s="45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8"/>
      <c r="I99" s="208"/>
      <c r="J99" s="208"/>
      <c r="K99" s="208"/>
      <c r="L99" s="208"/>
      <c r="M99" s="208"/>
      <c r="N99" s="208"/>
      <c r="O99" s="580"/>
      <c r="P99" s="513"/>
      <c r="Q99" s="513"/>
      <c r="R99" s="513"/>
      <c r="S99" s="513"/>
      <c r="T99" s="513"/>
      <c r="U99" s="513"/>
      <c r="V99" s="513"/>
      <c r="W99" s="513"/>
      <c r="X99" s="514"/>
      <c r="Y99" s="893" t="s">
        <v>13</v>
      </c>
      <c r="Z99" s="894"/>
      <c r="AA99" s="895"/>
      <c r="AB99" s="890" t="s">
        <v>14</v>
      </c>
      <c r="AC99" s="891"/>
      <c r="AD99" s="892"/>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493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49"/>
      <c r="Z100" s="850"/>
      <c r="AA100" s="851"/>
      <c r="AB100" s="476" t="s">
        <v>11</v>
      </c>
      <c r="AC100" s="476"/>
      <c r="AD100" s="476"/>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636</v>
      </c>
      <c r="H101" s="98"/>
      <c r="I101" s="98"/>
      <c r="J101" s="98"/>
      <c r="K101" s="98"/>
      <c r="L101" s="98"/>
      <c r="M101" s="98"/>
      <c r="N101" s="98"/>
      <c r="O101" s="98"/>
      <c r="P101" s="98"/>
      <c r="Q101" s="98"/>
      <c r="R101" s="98"/>
      <c r="S101" s="98"/>
      <c r="T101" s="98"/>
      <c r="U101" s="98"/>
      <c r="V101" s="98"/>
      <c r="W101" s="98"/>
      <c r="X101" s="99"/>
      <c r="Y101" s="538" t="s">
        <v>55</v>
      </c>
      <c r="Z101" s="539"/>
      <c r="AA101" s="540"/>
      <c r="AB101" s="457" t="s">
        <v>649</v>
      </c>
      <c r="AC101" s="458"/>
      <c r="AD101" s="459"/>
      <c r="AE101" s="211">
        <v>19</v>
      </c>
      <c r="AF101" s="212"/>
      <c r="AG101" s="212"/>
      <c r="AH101" s="213"/>
      <c r="AI101" s="211">
        <v>18</v>
      </c>
      <c r="AJ101" s="212"/>
      <c r="AK101" s="212"/>
      <c r="AL101" s="213"/>
      <c r="AM101" s="211">
        <v>19</v>
      </c>
      <c r="AN101" s="212"/>
      <c r="AO101" s="212"/>
      <c r="AP101" s="213"/>
      <c r="AQ101" s="211" t="s">
        <v>557</v>
      </c>
      <c r="AR101" s="212"/>
      <c r="AS101" s="212"/>
      <c r="AT101" s="213"/>
      <c r="AU101" s="211" t="s">
        <v>642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649</v>
      </c>
      <c r="AC102" s="458"/>
      <c r="AD102" s="459"/>
      <c r="AE102" s="414">
        <v>17</v>
      </c>
      <c r="AF102" s="414"/>
      <c r="AG102" s="414"/>
      <c r="AH102" s="414"/>
      <c r="AI102" s="414">
        <v>19</v>
      </c>
      <c r="AJ102" s="414"/>
      <c r="AK102" s="414"/>
      <c r="AL102" s="414"/>
      <c r="AM102" s="414">
        <v>18</v>
      </c>
      <c r="AN102" s="414"/>
      <c r="AO102" s="414"/>
      <c r="AP102" s="414"/>
      <c r="AQ102" s="266">
        <v>19</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3" t="s">
        <v>55</v>
      </c>
      <c r="Z104" s="464"/>
      <c r="AA104" s="465"/>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57"/>
      <c r="AC105" s="458"/>
      <c r="AD105" s="459"/>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c r="AC108" s="458"/>
      <c r="AD108" s="459"/>
      <c r="AE108" s="414"/>
      <c r="AF108" s="414"/>
      <c r="AG108" s="414"/>
      <c r="AH108" s="414"/>
      <c r="AI108" s="414"/>
      <c r="AJ108" s="414"/>
      <c r="AK108" s="414"/>
      <c r="AL108" s="414"/>
      <c r="AM108" s="414"/>
      <c r="AN108" s="414"/>
      <c r="AO108" s="414"/>
      <c r="AP108" s="414"/>
      <c r="AQ108" s="211">
        <v>19</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57"/>
      <c r="AC111" s="458"/>
      <c r="AD111" s="459"/>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57"/>
      <c r="AC114" s="458"/>
      <c r="AD114" s="459"/>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637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568</v>
      </c>
      <c r="AC116" s="461"/>
      <c r="AD116" s="462"/>
      <c r="AE116" s="414">
        <v>5.3</v>
      </c>
      <c r="AF116" s="414"/>
      <c r="AG116" s="414"/>
      <c r="AH116" s="414"/>
      <c r="AI116" s="414">
        <v>6.3</v>
      </c>
      <c r="AJ116" s="414"/>
      <c r="AK116" s="414"/>
      <c r="AL116" s="414"/>
      <c r="AM116" s="414">
        <f>115/19</f>
        <v>6.0526315789473681</v>
      </c>
      <c r="AN116" s="414"/>
      <c r="AO116" s="414"/>
      <c r="AP116" s="414"/>
      <c r="AQ116" s="211">
        <v>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570</v>
      </c>
      <c r="AC117" s="468"/>
      <c r="AD117" s="469"/>
      <c r="AE117" s="547" t="s">
        <v>624</v>
      </c>
      <c r="AF117" s="547"/>
      <c r="AG117" s="547"/>
      <c r="AH117" s="547"/>
      <c r="AI117" s="547" t="s">
        <v>638</v>
      </c>
      <c r="AJ117" s="547"/>
      <c r="AK117" s="547"/>
      <c r="AL117" s="547"/>
      <c r="AM117" s="547" t="s">
        <v>625</v>
      </c>
      <c r="AN117" s="547"/>
      <c r="AO117" s="547"/>
      <c r="AP117" s="547"/>
      <c r="AQ117" s="547" t="s">
        <v>646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502</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505</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6" t="s">
        <v>49</v>
      </c>
      <c r="Z126" s="442"/>
      <c r="AA126" s="443"/>
      <c r="AB126" s="467" t="s">
        <v>502</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502</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571</v>
      </c>
      <c r="AF134" s="200"/>
      <c r="AG134" s="200"/>
      <c r="AH134" s="200"/>
      <c r="AI134" s="199" t="s">
        <v>572</v>
      </c>
      <c r="AJ134" s="200"/>
      <c r="AK134" s="200"/>
      <c r="AL134" s="200"/>
      <c r="AM134" s="199" t="s">
        <v>572</v>
      </c>
      <c r="AN134" s="200"/>
      <c r="AO134" s="200"/>
      <c r="AP134" s="200"/>
      <c r="AQ134" s="199" t="s">
        <v>572</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572</v>
      </c>
      <c r="AF135" s="200"/>
      <c r="AG135" s="200"/>
      <c r="AH135" s="200"/>
      <c r="AI135" s="199" t="s">
        <v>572</v>
      </c>
      <c r="AJ135" s="200"/>
      <c r="AK135" s="200"/>
      <c r="AL135" s="200"/>
      <c r="AM135" s="199" t="s">
        <v>572</v>
      </c>
      <c r="AN135" s="200"/>
      <c r="AO135" s="200"/>
      <c r="AP135" s="200"/>
      <c r="AQ135" s="199" t="s">
        <v>573</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594</v>
      </c>
      <c r="H154" s="98"/>
      <c r="I154" s="98"/>
      <c r="J154" s="98"/>
      <c r="K154" s="98"/>
      <c r="L154" s="98"/>
      <c r="M154" s="98"/>
      <c r="N154" s="98"/>
      <c r="O154" s="98"/>
      <c r="P154" s="99"/>
      <c r="Q154" s="118" t="s">
        <v>595</v>
      </c>
      <c r="R154" s="98"/>
      <c r="S154" s="98"/>
      <c r="T154" s="98"/>
      <c r="U154" s="98"/>
      <c r="V154" s="98"/>
      <c r="W154" s="98"/>
      <c r="X154" s="98"/>
      <c r="Y154" s="98"/>
      <c r="Z154" s="98"/>
      <c r="AA154" s="286"/>
      <c r="AB154" s="134" t="s">
        <v>594</v>
      </c>
      <c r="AC154" s="135"/>
      <c r="AD154" s="135"/>
      <c r="AE154" s="140" t="s">
        <v>595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t="s">
        <v>578</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t="s">
        <v>579</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t="s">
        <v>576</v>
      </c>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t="s">
        <v>577</v>
      </c>
      <c r="AC374" s="198"/>
      <c r="AD374" s="198"/>
      <c r="AE374" s="199" t="s">
        <v>581</v>
      </c>
      <c r="AF374" s="200"/>
      <c r="AG374" s="200"/>
      <c r="AH374" s="200"/>
      <c r="AI374" s="199" t="s">
        <v>582</v>
      </c>
      <c r="AJ374" s="200"/>
      <c r="AK374" s="200"/>
      <c r="AL374" s="200"/>
      <c r="AM374" s="199" t="s">
        <v>581</v>
      </c>
      <c r="AN374" s="200"/>
      <c r="AO374" s="200"/>
      <c r="AP374" s="200"/>
      <c r="AQ374" s="199" t="s">
        <v>582</v>
      </c>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580</v>
      </c>
      <c r="AC375" s="206"/>
      <c r="AD375" s="206"/>
      <c r="AE375" s="199" t="s">
        <v>577</v>
      </c>
      <c r="AF375" s="200"/>
      <c r="AG375" s="200"/>
      <c r="AH375" s="200"/>
      <c r="AI375" s="199" t="s">
        <v>559</v>
      </c>
      <c r="AJ375" s="200"/>
      <c r="AK375" s="200"/>
      <c r="AL375" s="200"/>
      <c r="AM375" s="199" t="s">
        <v>583</v>
      </c>
      <c r="AN375" s="200"/>
      <c r="AO375" s="200"/>
      <c r="AP375" s="200"/>
      <c r="AQ375" s="199" t="s">
        <v>584</v>
      </c>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t="s">
        <v>585</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553</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89" t="s">
        <v>587</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576</v>
      </c>
      <c r="AF433" s="200"/>
      <c r="AG433" s="200"/>
      <c r="AH433" s="200"/>
      <c r="AI433" s="333" t="s">
        <v>571</v>
      </c>
      <c r="AJ433" s="200"/>
      <c r="AK433" s="200"/>
      <c r="AL433" s="200"/>
      <c r="AM433" s="333" t="s">
        <v>586</v>
      </c>
      <c r="AN433" s="200"/>
      <c r="AO433" s="200"/>
      <c r="AP433" s="334"/>
      <c r="AQ433" s="333" t="s">
        <v>587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3" t="s">
        <v>571</v>
      </c>
      <c r="AF434" s="200"/>
      <c r="AG434" s="200"/>
      <c r="AH434" s="334"/>
      <c r="AI434" s="333" t="s">
        <v>577</v>
      </c>
      <c r="AJ434" s="200"/>
      <c r="AK434" s="200"/>
      <c r="AL434" s="200"/>
      <c r="AM434" s="333" t="s">
        <v>586</v>
      </c>
      <c r="AN434" s="200"/>
      <c r="AO434" s="200"/>
      <c r="AP434" s="334"/>
      <c r="AQ434" s="333" t="s">
        <v>566</v>
      </c>
      <c r="AR434" s="200"/>
      <c r="AS434" s="200"/>
      <c r="AT434" s="334"/>
      <c r="AU434" s="200" t="s">
        <v>564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558</v>
      </c>
      <c r="AJ435" s="200"/>
      <c r="AK435" s="200"/>
      <c r="AL435" s="200"/>
      <c r="AM435" s="333" t="s">
        <v>586</v>
      </c>
      <c r="AN435" s="200"/>
      <c r="AO435" s="200"/>
      <c r="AP435" s="334"/>
      <c r="AQ435" s="333" t="s">
        <v>586</v>
      </c>
      <c r="AR435" s="200"/>
      <c r="AS435" s="200"/>
      <c r="AT435" s="334"/>
      <c r="AU435" s="200" t="s">
        <v>588</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589</v>
      </c>
      <c r="AF437" s="193"/>
      <c r="AG437" s="126" t="s">
        <v>356</v>
      </c>
      <c r="AH437" s="127"/>
      <c r="AI437" s="149"/>
      <c r="AJ437" s="149"/>
      <c r="AK437" s="149"/>
      <c r="AL437" s="147"/>
      <c r="AM437" s="149"/>
      <c r="AN437" s="149"/>
      <c r="AO437" s="149"/>
      <c r="AP437" s="147"/>
      <c r="AQ437" s="589" t="s">
        <v>576</v>
      </c>
      <c r="AR437" s="193"/>
      <c r="AS437" s="126" t="s">
        <v>356</v>
      </c>
      <c r="AT437" s="127"/>
      <c r="AU437" s="193" t="s">
        <v>590</v>
      </c>
      <c r="AV437" s="193"/>
      <c r="AW437" s="126" t="s">
        <v>300</v>
      </c>
      <c r="AX437" s="188"/>
    </row>
    <row r="438" spans="1:50" ht="23.25" customHeight="1" x14ac:dyDescent="0.15">
      <c r="A438" s="182"/>
      <c r="B438" s="179"/>
      <c r="C438" s="173"/>
      <c r="D438" s="179"/>
      <c r="E438" s="335"/>
      <c r="F438" s="336"/>
      <c r="G438" s="97" t="s">
        <v>596</v>
      </c>
      <c r="H438" s="98"/>
      <c r="I438" s="98"/>
      <c r="J438" s="98"/>
      <c r="K438" s="98"/>
      <c r="L438" s="98"/>
      <c r="M438" s="98"/>
      <c r="N438" s="98"/>
      <c r="O438" s="98"/>
      <c r="P438" s="98"/>
      <c r="Q438" s="98"/>
      <c r="R438" s="98"/>
      <c r="S438" s="98"/>
      <c r="T438" s="98"/>
      <c r="U438" s="98"/>
      <c r="V438" s="98"/>
      <c r="W438" s="98"/>
      <c r="X438" s="99"/>
      <c r="Y438" s="194" t="s">
        <v>12</v>
      </c>
      <c r="Z438" s="195"/>
      <c r="AA438" s="196"/>
      <c r="AB438" s="206" t="s">
        <v>558</v>
      </c>
      <c r="AC438" s="206"/>
      <c r="AD438" s="206"/>
      <c r="AE438" s="333" t="s">
        <v>559</v>
      </c>
      <c r="AF438" s="200"/>
      <c r="AG438" s="200"/>
      <c r="AH438" s="200"/>
      <c r="AI438" s="333" t="s">
        <v>559</v>
      </c>
      <c r="AJ438" s="200"/>
      <c r="AK438" s="200"/>
      <c r="AL438" s="200"/>
      <c r="AM438" s="333" t="s">
        <v>559</v>
      </c>
      <c r="AN438" s="200"/>
      <c r="AO438" s="200"/>
      <c r="AP438" s="334"/>
      <c r="AQ438" s="333" t="s">
        <v>557</v>
      </c>
      <c r="AR438" s="200"/>
      <c r="AS438" s="200"/>
      <c r="AT438" s="334"/>
      <c r="AU438" s="200" t="s">
        <v>591</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586</v>
      </c>
      <c r="AC439" s="198"/>
      <c r="AD439" s="198"/>
      <c r="AE439" s="333" t="s">
        <v>563</v>
      </c>
      <c r="AF439" s="200"/>
      <c r="AG439" s="200"/>
      <c r="AH439" s="334"/>
      <c r="AI439" s="333" t="s">
        <v>580</v>
      </c>
      <c r="AJ439" s="200"/>
      <c r="AK439" s="200"/>
      <c r="AL439" s="200"/>
      <c r="AM439" s="333" t="s">
        <v>559</v>
      </c>
      <c r="AN439" s="200"/>
      <c r="AO439" s="200"/>
      <c r="AP439" s="334"/>
      <c r="AQ439" s="333" t="s">
        <v>557</v>
      </c>
      <c r="AR439" s="200"/>
      <c r="AS439" s="200"/>
      <c r="AT439" s="334"/>
      <c r="AU439" s="200" t="s">
        <v>572</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563</v>
      </c>
      <c r="AF440" s="200"/>
      <c r="AG440" s="200"/>
      <c r="AH440" s="334"/>
      <c r="AI440" s="333" t="s">
        <v>559</v>
      </c>
      <c r="AJ440" s="200"/>
      <c r="AK440" s="200"/>
      <c r="AL440" s="200"/>
      <c r="AM440" s="333" t="s">
        <v>571</v>
      </c>
      <c r="AN440" s="200"/>
      <c r="AO440" s="200"/>
      <c r="AP440" s="334"/>
      <c r="AQ440" s="333" t="s">
        <v>590</v>
      </c>
      <c r="AR440" s="200"/>
      <c r="AS440" s="200"/>
      <c r="AT440" s="334"/>
      <c r="AU440" s="200" t="s">
        <v>572</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66"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569</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66" customHeight="1" x14ac:dyDescent="0.15">
      <c r="A703" s="870"/>
      <c r="B703" s="871"/>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569</v>
      </c>
      <c r="AE703" s="322"/>
      <c r="AF703" s="322"/>
      <c r="AG703" s="94" t="s">
        <v>639</v>
      </c>
      <c r="AH703" s="95"/>
      <c r="AI703" s="95"/>
      <c r="AJ703" s="95"/>
      <c r="AK703" s="95"/>
      <c r="AL703" s="95"/>
      <c r="AM703" s="95"/>
      <c r="AN703" s="95"/>
      <c r="AO703" s="95"/>
      <c r="AP703" s="95"/>
      <c r="AQ703" s="95"/>
      <c r="AR703" s="95"/>
      <c r="AS703" s="95"/>
      <c r="AT703" s="95"/>
      <c r="AU703" s="95"/>
      <c r="AV703" s="95"/>
      <c r="AW703" s="95"/>
      <c r="AX703" s="96"/>
    </row>
    <row r="704" spans="1:50" ht="66" customHeight="1" x14ac:dyDescent="0.15">
      <c r="A704" s="872"/>
      <c r="B704" s="873"/>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569</v>
      </c>
      <c r="AE704" s="778"/>
      <c r="AF704" s="778"/>
      <c r="AG704" s="160" t="s">
        <v>640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712" t="s">
        <v>592</v>
      </c>
      <c r="AE705" s="713"/>
      <c r="AF705" s="713"/>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89"/>
      <c r="D706" s="790"/>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593</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1"/>
      <c r="D707" s="792"/>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593</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592</v>
      </c>
      <c r="AE708" s="604"/>
      <c r="AF708" s="604"/>
      <c r="AG708" s="865" t="s">
        <v>597</v>
      </c>
      <c r="AH708" s="866"/>
      <c r="AI708" s="866"/>
      <c r="AJ708" s="866"/>
      <c r="AK708" s="866"/>
      <c r="AL708" s="866"/>
      <c r="AM708" s="866"/>
      <c r="AN708" s="866"/>
      <c r="AO708" s="866"/>
      <c r="AP708" s="866"/>
      <c r="AQ708" s="866"/>
      <c r="AR708" s="866"/>
      <c r="AS708" s="866"/>
      <c r="AT708" s="866"/>
      <c r="AU708" s="866"/>
      <c r="AV708" s="866"/>
      <c r="AW708" s="866"/>
      <c r="AX708" s="867"/>
    </row>
    <row r="709" spans="1:50" ht="6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569</v>
      </c>
      <c r="AE709" s="322"/>
      <c r="AF709" s="322"/>
      <c r="AG709" s="94" t="s">
        <v>641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569</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80.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7" t="s">
        <v>569</v>
      </c>
      <c r="AE712" s="778"/>
      <c r="AF712" s="778"/>
      <c r="AG712" s="805" t="s">
        <v>600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592</v>
      </c>
      <c r="AE713" s="322"/>
      <c r="AF713" s="661"/>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2" t="s">
        <v>569</v>
      </c>
      <c r="AE714" s="803"/>
      <c r="AF714" s="804"/>
      <c r="AG714" s="734" t="s">
        <v>601</v>
      </c>
      <c r="AH714" s="735"/>
      <c r="AI714" s="735"/>
      <c r="AJ714" s="735"/>
      <c r="AK714" s="735"/>
      <c r="AL714" s="735"/>
      <c r="AM714" s="735"/>
      <c r="AN714" s="735"/>
      <c r="AO714" s="735"/>
      <c r="AP714" s="735"/>
      <c r="AQ714" s="735"/>
      <c r="AR714" s="735"/>
      <c r="AS714" s="735"/>
      <c r="AT714" s="735"/>
      <c r="AU714" s="735"/>
      <c r="AV714" s="735"/>
      <c r="AW714" s="735"/>
      <c r="AX714" s="736"/>
    </row>
    <row r="715" spans="1:50" ht="76.5" customHeight="1" x14ac:dyDescent="0.15">
      <c r="A715" s="639"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25" t="s">
        <v>569</v>
      </c>
      <c r="AE715" s="626"/>
      <c r="AF715" s="626"/>
      <c r="AG715" s="94" t="s">
        <v>651</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569</v>
      </c>
      <c r="AE717" s="322"/>
      <c r="AF717" s="322"/>
      <c r="AG717" s="94" t="s">
        <v>648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t="s">
        <v>652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1" t="s">
        <v>58</v>
      </c>
      <c r="B719" s="772"/>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569</v>
      </c>
      <c r="AE719" s="604"/>
      <c r="AF719" s="604"/>
      <c r="AG719" s="118" t="s">
        <v>607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3"/>
      <c r="B720" s="77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3"/>
      <c r="B721" s="774"/>
      <c r="C721" s="289" t="s">
        <v>554</v>
      </c>
      <c r="D721" s="290"/>
      <c r="E721" s="290"/>
      <c r="F721" s="291"/>
      <c r="G721" s="280"/>
      <c r="H721" s="281"/>
      <c r="I721" s="83" t="str">
        <f>IF(OR(G721="　", G721=""), "", "-")</f>
        <v/>
      </c>
      <c r="J721" s="284">
        <v>653</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3"/>
      <c r="B722" s="774"/>
      <c r="C722" s="289" t="s">
        <v>554</v>
      </c>
      <c r="D722" s="290"/>
      <c r="E722" s="290"/>
      <c r="F722" s="291"/>
      <c r="G722" s="280"/>
      <c r="H722" s="281"/>
      <c r="I722" s="83" t="str">
        <f t="shared" ref="I722:I725" si="4">IF(OR(G722="　", G722=""), "", "-")</f>
        <v/>
      </c>
      <c r="J722" s="284">
        <v>655</v>
      </c>
      <c r="K722" s="284"/>
      <c r="L722" s="83" t="str">
        <f t="shared" ref="L722:L725" si="5">IF(M722="","","-")</f>
        <v/>
      </c>
      <c r="M722" s="84"/>
      <c r="N722" s="297" t="s">
        <v>603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3"/>
      <c r="B723" s="774"/>
      <c r="C723" s="289" t="s">
        <v>554</v>
      </c>
      <c r="D723" s="290"/>
      <c r="E723" s="290"/>
      <c r="F723" s="291"/>
      <c r="G723" s="280"/>
      <c r="H723" s="281"/>
      <c r="I723" s="83" t="str">
        <f t="shared" si="4"/>
        <v/>
      </c>
      <c r="J723" s="284">
        <v>656</v>
      </c>
      <c r="K723" s="284"/>
      <c r="L723" s="83" t="str">
        <f t="shared" si="5"/>
        <v/>
      </c>
      <c r="M723" s="84"/>
      <c r="N723" s="297" t="s">
        <v>604</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3"/>
      <c r="B724" s="774"/>
      <c r="C724" s="289" t="s">
        <v>554</v>
      </c>
      <c r="D724" s="290"/>
      <c r="E724" s="290"/>
      <c r="F724" s="291"/>
      <c r="G724" s="280"/>
      <c r="H724" s="281"/>
      <c r="I724" s="83" t="str">
        <f t="shared" si="4"/>
        <v/>
      </c>
      <c r="J724" s="284">
        <v>655</v>
      </c>
      <c r="K724" s="284"/>
      <c r="L724" s="83" t="str">
        <f t="shared" si="5"/>
        <v/>
      </c>
      <c r="M724" s="84"/>
      <c r="N724" s="297" t="s">
        <v>605</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5"/>
      <c r="B725" s="776"/>
      <c r="C725" s="318" t="s">
        <v>554</v>
      </c>
      <c r="D725" s="319"/>
      <c r="E725" s="319"/>
      <c r="F725" s="320"/>
      <c r="G725" s="282"/>
      <c r="H725" s="283"/>
      <c r="I725" s="85" t="str">
        <f t="shared" si="4"/>
        <v/>
      </c>
      <c r="J725" s="285">
        <v>663</v>
      </c>
      <c r="K725" s="285"/>
      <c r="L725" s="85" t="str">
        <f t="shared" si="5"/>
        <v/>
      </c>
      <c r="M725" s="86"/>
      <c r="N725" s="268" t="s">
        <v>606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7"/>
      <c r="C726" s="810" t="s">
        <v>53</v>
      </c>
      <c r="D726" s="832"/>
      <c r="E726" s="832"/>
      <c r="F726" s="833"/>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8"/>
      <c r="B727" s="799"/>
      <c r="C727" s="743" t="s">
        <v>57</v>
      </c>
      <c r="D727" s="744"/>
      <c r="E727" s="744"/>
      <c r="F727" s="745"/>
      <c r="G727" s="571" t="s">
        <v>644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4"/>
      <c r="B731" s="795"/>
      <c r="C731" s="795"/>
      <c r="D731" s="795"/>
      <c r="E731" s="796"/>
      <c r="F731" s="727"/>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3"/>
      <c r="C737" s="203"/>
      <c r="D737" s="204"/>
      <c r="E737" s="985" t="s">
        <v>608</v>
      </c>
      <c r="F737" s="985"/>
      <c r="G737" s="985"/>
      <c r="H737" s="985"/>
      <c r="I737" s="985"/>
      <c r="J737" s="985"/>
      <c r="K737" s="985"/>
      <c r="L737" s="985"/>
      <c r="M737" s="985"/>
      <c r="N737" s="358" t="s">
        <v>358</v>
      </c>
      <c r="O737" s="358"/>
      <c r="P737" s="358"/>
      <c r="Q737" s="358"/>
      <c r="R737" s="985" t="s">
        <v>609</v>
      </c>
      <c r="S737" s="985"/>
      <c r="T737" s="985"/>
      <c r="U737" s="985"/>
      <c r="V737" s="985"/>
      <c r="W737" s="985"/>
      <c r="X737" s="985"/>
      <c r="Y737" s="985"/>
      <c r="Z737" s="985"/>
      <c r="AA737" s="358" t="s">
        <v>359</v>
      </c>
      <c r="AB737" s="358"/>
      <c r="AC737" s="358"/>
      <c r="AD737" s="358"/>
      <c r="AE737" s="985" t="s">
        <v>610</v>
      </c>
      <c r="AF737" s="985"/>
      <c r="AG737" s="985"/>
      <c r="AH737" s="985"/>
      <c r="AI737" s="985"/>
      <c r="AJ737" s="985"/>
      <c r="AK737" s="985"/>
      <c r="AL737" s="985"/>
      <c r="AM737" s="985"/>
      <c r="AN737" s="358" t="s">
        <v>360</v>
      </c>
      <c r="AO737" s="358"/>
      <c r="AP737" s="358"/>
      <c r="AQ737" s="358"/>
      <c r="AR737" s="986" t="s">
        <v>611</v>
      </c>
      <c r="AS737" s="987"/>
      <c r="AT737" s="987"/>
      <c r="AU737" s="987"/>
      <c r="AV737" s="987"/>
      <c r="AW737" s="987"/>
      <c r="AX737" s="988"/>
      <c r="AY737" s="89"/>
      <c r="AZ737" s="89"/>
    </row>
    <row r="738" spans="1:52" ht="24.75" customHeight="1" x14ac:dyDescent="0.15">
      <c r="A738" s="989" t="s">
        <v>361</v>
      </c>
      <c r="B738" s="203"/>
      <c r="C738" s="203"/>
      <c r="D738" s="204"/>
      <c r="E738" s="985" t="s">
        <v>612</v>
      </c>
      <c r="F738" s="985"/>
      <c r="G738" s="985"/>
      <c r="H738" s="985"/>
      <c r="I738" s="985"/>
      <c r="J738" s="985"/>
      <c r="K738" s="985"/>
      <c r="L738" s="985"/>
      <c r="M738" s="985"/>
      <c r="N738" s="358" t="s">
        <v>362</v>
      </c>
      <c r="O738" s="358"/>
      <c r="P738" s="358"/>
      <c r="Q738" s="358"/>
      <c r="R738" s="985" t="s">
        <v>613</v>
      </c>
      <c r="S738" s="985"/>
      <c r="T738" s="985"/>
      <c r="U738" s="985"/>
      <c r="V738" s="985"/>
      <c r="W738" s="985"/>
      <c r="X738" s="985"/>
      <c r="Y738" s="985"/>
      <c r="Z738" s="985"/>
      <c r="AA738" s="358" t="s">
        <v>482</v>
      </c>
      <c r="AB738" s="358"/>
      <c r="AC738" s="358"/>
      <c r="AD738" s="358"/>
      <c r="AE738" s="985" t="s">
        <v>614</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554</v>
      </c>
      <c r="F739" s="997"/>
      <c r="G739" s="997"/>
      <c r="H739" s="91" t="str">
        <f>IF(E739="", "", "(")</f>
        <v>(</v>
      </c>
      <c r="I739" s="980"/>
      <c r="J739" s="980"/>
      <c r="K739" s="91" t="str">
        <f>IF(OR(I739="　", I739=""), "", "-")</f>
        <v/>
      </c>
      <c r="L739" s="981">
        <v>662</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647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8"/>
    </row>
    <row r="780" spans="1:50" ht="24.75" customHeight="1" x14ac:dyDescent="0.15">
      <c r="A780" s="630"/>
      <c r="B780" s="631"/>
      <c r="C780" s="631"/>
      <c r="D780" s="631"/>
      <c r="E780" s="631"/>
      <c r="F780" s="632"/>
      <c r="G780" s="810" t="s">
        <v>17</v>
      </c>
      <c r="H780" s="666"/>
      <c r="I780" s="666"/>
      <c r="J780" s="666"/>
      <c r="K780" s="666"/>
      <c r="L780" s="665" t="s">
        <v>18</v>
      </c>
      <c r="M780" s="666"/>
      <c r="N780" s="666"/>
      <c r="O780" s="666"/>
      <c r="P780" s="666"/>
      <c r="Q780" s="666"/>
      <c r="R780" s="666"/>
      <c r="S780" s="666"/>
      <c r="T780" s="666"/>
      <c r="U780" s="666"/>
      <c r="V780" s="666"/>
      <c r="W780" s="666"/>
      <c r="X780" s="667"/>
      <c r="Y780" s="652" t="s">
        <v>19</v>
      </c>
      <c r="Z780" s="653"/>
      <c r="AA780" s="653"/>
      <c r="AB780" s="793"/>
      <c r="AC780" s="810" t="s">
        <v>17</v>
      </c>
      <c r="AD780" s="666"/>
      <c r="AE780" s="666"/>
      <c r="AF780" s="666"/>
      <c r="AG780" s="666"/>
      <c r="AH780" s="665" t="s">
        <v>18</v>
      </c>
      <c r="AI780" s="666"/>
      <c r="AJ780" s="666"/>
      <c r="AK780" s="666"/>
      <c r="AL780" s="666"/>
      <c r="AM780" s="666"/>
      <c r="AN780" s="666"/>
      <c r="AO780" s="666"/>
      <c r="AP780" s="666"/>
      <c r="AQ780" s="666"/>
      <c r="AR780" s="666"/>
      <c r="AS780" s="666"/>
      <c r="AT780" s="667"/>
      <c r="AU780" s="652" t="s">
        <v>19</v>
      </c>
      <c r="AV780" s="653"/>
      <c r="AW780" s="653"/>
      <c r="AX780" s="654"/>
    </row>
    <row r="781" spans="1:50" ht="24.75" customHeight="1" x14ac:dyDescent="0.15">
      <c r="A781" s="630"/>
      <c r="B781" s="631"/>
      <c r="C781" s="631"/>
      <c r="D781" s="631"/>
      <c r="E781" s="631"/>
      <c r="F781" s="632"/>
      <c r="G781" s="668" t="s">
        <v>615</v>
      </c>
      <c r="H781" s="669"/>
      <c r="I781" s="669"/>
      <c r="J781" s="669"/>
      <c r="K781" s="670"/>
      <c r="L781" s="662" t="s">
        <v>616</v>
      </c>
      <c r="M781" s="663"/>
      <c r="N781" s="663"/>
      <c r="O781" s="663"/>
      <c r="P781" s="663"/>
      <c r="Q781" s="663"/>
      <c r="R781" s="663"/>
      <c r="S781" s="663"/>
      <c r="T781" s="663"/>
      <c r="U781" s="663"/>
      <c r="V781" s="663"/>
      <c r="W781" s="663"/>
      <c r="X781" s="664"/>
      <c r="Y781" s="384">
        <v>8</v>
      </c>
      <c r="Z781" s="385"/>
      <c r="AA781" s="385"/>
      <c r="AB781" s="800"/>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1" t="s">
        <v>20</v>
      </c>
      <c r="H791" s="822"/>
      <c r="I791" s="822"/>
      <c r="J791" s="822"/>
      <c r="K791" s="822"/>
      <c r="L791" s="823"/>
      <c r="M791" s="824"/>
      <c r="N791" s="824"/>
      <c r="O791" s="824"/>
      <c r="P791" s="824"/>
      <c r="Q791" s="824"/>
      <c r="R791" s="824"/>
      <c r="S791" s="824"/>
      <c r="T791" s="824"/>
      <c r="U791" s="824"/>
      <c r="V791" s="824"/>
      <c r="W791" s="824"/>
      <c r="X791" s="825"/>
      <c r="Y791" s="826">
        <f>SUM(Y781:AB790)</f>
        <v>8</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8"/>
    </row>
    <row r="793" spans="1:50" ht="24.75" hidden="1" customHeight="1" x14ac:dyDescent="0.15">
      <c r="A793" s="630"/>
      <c r="B793" s="631"/>
      <c r="C793" s="631"/>
      <c r="D793" s="631"/>
      <c r="E793" s="631"/>
      <c r="F793" s="632"/>
      <c r="G793" s="810" t="s">
        <v>17</v>
      </c>
      <c r="H793" s="666"/>
      <c r="I793" s="666"/>
      <c r="J793" s="666"/>
      <c r="K793" s="666"/>
      <c r="L793" s="665" t="s">
        <v>18</v>
      </c>
      <c r="M793" s="666"/>
      <c r="N793" s="666"/>
      <c r="O793" s="666"/>
      <c r="P793" s="666"/>
      <c r="Q793" s="666"/>
      <c r="R793" s="666"/>
      <c r="S793" s="666"/>
      <c r="T793" s="666"/>
      <c r="U793" s="666"/>
      <c r="V793" s="666"/>
      <c r="W793" s="666"/>
      <c r="X793" s="667"/>
      <c r="Y793" s="652" t="s">
        <v>19</v>
      </c>
      <c r="Z793" s="653"/>
      <c r="AA793" s="653"/>
      <c r="AB793" s="793"/>
      <c r="AC793" s="810" t="s">
        <v>17</v>
      </c>
      <c r="AD793" s="666"/>
      <c r="AE793" s="666"/>
      <c r="AF793" s="666"/>
      <c r="AG793" s="666"/>
      <c r="AH793" s="665" t="s">
        <v>18</v>
      </c>
      <c r="AI793" s="666"/>
      <c r="AJ793" s="666"/>
      <c r="AK793" s="666"/>
      <c r="AL793" s="666"/>
      <c r="AM793" s="666"/>
      <c r="AN793" s="666"/>
      <c r="AO793" s="666"/>
      <c r="AP793" s="666"/>
      <c r="AQ793" s="666"/>
      <c r="AR793" s="666"/>
      <c r="AS793" s="666"/>
      <c r="AT793" s="667"/>
      <c r="AU793" s="652" t="s">
        <v>19</v>
      </c>
      <c r="AV793" s="653"/>
      <c r="AW793" s="653"/>
      <c r="AX793" s="654"/>
    </row>
    <row r="794" spans="1:50" ht="24.75" hidden="1" customHeight="1" x14ac:dyDescent="0.15">
      <c r="A794" s="630"/>
      <c r="B794" s="631"/>
      <c r="C794" s="631"/>
      <c r="D794" s="631"/>
      <c r="E794" s="631"/>
      <c r="F794" s="632"/>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0"/>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8"/>
    </row>
    <row r="806" spans="1:50" ht="24.75" hidden="1" customHeight="1" x14ac:dyDescent="0.15">
      <c r="A806" s="630"/>
      <c r="B806" s="631"/>
      <c r="C806" s="631"/>
      <c r="D806" s="631"/>
      <c r="E806" s="631"/>
      <c r="F806" s="632"/>
      <c r="G806" s="810" t="s">
        <v>17</v>
      </c>
      <c r="H806" s="666"/>
      <c r="I806" s="666"/>
      <c r="J806" s="666"/>
      <c r="K806" s="666"/>
      <c r="L806" s="665" t="s">
        <v>18</v>
      </c>
      <c r="M806" s="666"/>
      <c r="N806" s="666"/>
      <c r="O806" s="666"/>
      <c r="P806" s="666"/>
      <c r="Q806" s="666"/>
      <c r="R806" s="666"/>
      <c r="S806" s="666"/>
      <c r="T806" s="666"/>
      <c r="U806" s="666"/>
      <c r="V806" s="666"/>
      <c r="W806" s="666"/>
      <c r="X806" s="667"/>
      <c r="Y806" s="652" t="s">
        <v>19</v>
      </c>
      <c r="Z806" s="653"/>
      <c r="AA806" s="653"/>
      <c r="AB806" s="793"/>
      <c r="AC806" s="810" t="s">
        <v>17</v>
      </c>
      <c r="AD806" s="666"/>
      <c r="AE806" s="666"/>
      <c r="AF806" s="666"/>
      <c r="AG806" s="666"/>
      <c r="AH806" s="665" t="s">
        <v>18</v>
      </c>
      <c r="AI806" s="666"/>
      <c r="AJ806" s="666"/>
      <c r="AK806" s="666"/>
      <c r="AL806" s="666"/>
      <c r="AM806" s="666"/>
      <c r="AN806" s="666"/>
      <c r="AO806" s="666"/>
      <c r="AP806" s="666"/>
      <c r="AQ806" s="666"/>
      <c r="AR806" s="666"/>
      <c r="AS806" s="666"/>
      <c r="AT806" s="667"/>
      <c r="AU806" s="652" t="s">
        <v>19</v>
      </c>
      <c r="AV806" s="653"/>
      <c r="AW806" s="653"/>
      <c r="AX806" s="654"/>
    </row>
    <row r="807" spans="1:50" ht="24.75" hidden="1" customHeight="1" x14ac:dyDescent="0.15">
      <c r="A807" s="630"/>
      <c r="B807" s="631"/>
      <c r="C807" s="631"/>
      <c r="D807" s="631"/>
      <c r="E807" s="631"/>
      <c r="F807" s="632"/>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0"/>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8"/>
    </row>
    <row r="819" spans="1:50" ht="24.75" hidden="1" customHeight="1" x14ac:dyDescent="0.15">
      <c r="A819" s="630"/>
      <c r="B819" s="631"/>
      <c r="C819" s="631"/>
      <c r="D819" s="631"/>
      <c r="E819" s="631"/>
      <c r="F819" s="632"/>
      <c r="G819" s="810" t="s">
        <v>17</v>
      </c>
      <c r="H819" s="666"/>
      <c r="I819" s="666"/>
      <c r="J819" s="666"/>
      <c r="K819" s="666"/>
      <c r="L819" s="665" t="s">
        <v>18</v>
      </c>
      <c r="M819" s="666"/>
      <c r="N819" s="666"/>
      <c r="O819" s="666"/>
      <c r="P819" s="666"/>
      <c r="Q819" s="666"/>
      <c r="R819" s="666"/>
      <c r="S819" s="666"/>
      <c r="T819" s="666"/>
      <c r="U819" s="666"/>
      <c r="V819" s="666"/>
      <c r="W819" s="666"/>
      <c r="X819" s="667"/>
      <c r="Y819" s="652" t="s">
        <v>19</v>
      </c>
      <c r="Z819" s="653"/>
      <c r="AA819" s="653"/>
      <c r="AB819" s="793"/>
      <c r="AC819" s="810" t="s">
        <v>17</v>
      </c>
      <c r="AD819" s="666"/>
      <c r="AE819" s="666"/>
      <c r="AF819" s="666"/>
      <c r="AG819" s="666"/>
      <c r="AH819" s="665" t="s">
        <v>18</v>
      </c>
      <c r="AI819" s="666"/>
      <c r="AJ819" s="666"/>
      <c r="AK819" s="666"/>
      <c r="AL819" s="666"/>
      <c r="AM819" s="666"/>
      <c r="AN819" s="666"/>
      <c r="AO819" s="666"/>
      <c r="AP819" s="666"/>
      <c r="AQ819" s="666"/>
      <c r="AR819" s="666"/>
      <c r="AS819" s="666"/>
      <c r="AT819" s="667"/>
      <c r="AU819" s="652" t="s">
        <v>19</v>
      </c>
      <c r="AV819" s="653"/>
      <c r="AW819" s="653"/>
      <c r="AX819" s="654"/>
    </row>
    <row r="820" spans="1:50" s="16" customFormat="1" ht="24.75" hidden="1" customHeight="1" x14ac:dyDescent="0.15">
      <c r="A820" s="630"/>
      <c r="B820" s="631"/>
      <c r="C820" s="631"/>
      <c r="D820" s="631"/>
      <c r="E820" s="631"/>
      <c r="F820" s="632"/>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0"/>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617</v>
      </c>
      <c r="D837" s="340"/>
      <c r="E837" s="340"/>
      <c r="F837" s="340"/>
      <c r="G837" s="340"/>
      <c r="H837" s="340"/>
      <c r="I837" s="340"/>
      <c r="J837" s="341">
        <v>8000020190004</v>
      </c>
      <c r="K837" s="342"/>
      <c r="L837" s="342"/>
      <c r="M837" s="342"/>
      <c r="N837" s="342"/>
      <c r="O837" s="342"/>
      <c r="P837" s="355" t="s">
        <v>618</v>
      </c>
      <c r="Q837" s="343"/>
      <c r="R837" s="343"/>
      <c r="S837" s="343"/>
      <c r="T837" s="343"/>
      <c r="U837" s="343"/>
      <c r="V837" s="343"/>
      <c r="W837" s="343"/>
      <c r="X837" s="343"/>
      <c r="Y837" s="344">
        <v>8</v>
      </c>
      <c r="Z837" s="345"/>
      <c r="AA837" s="345"/>
      <c r="AB837" s="346"/>
      <c r="AC837" s="356" t="s">
        <v>619</v>
      </c>
      <c r="AD837" s="364"/>
      <c r="AE837" s="364"/>
      <c r="AF837" s="364"/>
      <c r="AG837" s="364"/>
      <c r="AH837" s="365" t="s">
        <v>595</v>
      </c>
      <c r="AI837" s="366"/>
      <c r="AJ837" s="366"/>
      <c r="AK837" s="366"/>
      <c r="AL837" s="350" t="s">
        <v>595</v>
      </c>
      <c r="AM837" s="351"/>
      <c r="AN837" s="351"/>
      <c r="AO837" s="352"/>
      <c r="AP837" s="353" t="s">
        <v>595</v>
      </c>
      <c r="AQ837" s="353"/>
      <c r="AR837" s="353"/>
      <c r="AS837" s="353"/>
      <c r="AT837" s="353"/>
      <c r="AU837" s="353"/>
      <c r="AV837" s="353"/>
      <c r="AW837" s="353"/>
      <c r="AX837" s="353"/>
    </row>
    <row r="838" spans="1:50" ht="30" customHeight="1" x14ac:dyDescent="0.15">
      <c r="A838" s="372">
        <v>2</v>
      </c>
      <c r="B838" s="372">
        <v>1</v>
      </c>
      <c r="C838" s="354" t="s">
        <v>626</v>
      </c>
      <c r="D838" s="340"/>
      <c r="E838" s="340"/>
      <c r="F838" s="340"/>
      <c r="G838" s="340"/>
      <c r="H838" s="340"/>
      <c r="I838" s="340"/>
      <c r="J838" s="341">
        <v>5000020240001</v>
      </c>
      <c r="K838" s="342"/>
      <c r="L838" s="342"/>
      <c r="M838" s="342"/>
      <c r="N838" s="342"/>
      <c r="O838" s="342"/>
      <c r="P838" s="355" t="s">
        <v>618</v>
      </c>
      <c r="Q838" s="343"/>
      <c r="R838" s="343"/>
      <c r="S838" s="343"/>
      <c r="T838" s="343"/>
      <c r="U838" s="343"/>
      <c r="V838" s="343"/>
      <c r="W838" s="343"/>
      <c r="X838" s="343"/>
      <c r="Y838" s="344">
        <v>8</v>
      </c>
      <c r="Z838" s="345"/>
      <c r="AA838" s="345"/>
      <c r="AB838" s="346"/>
      <c r="AC838" s="356" t="s">
        <v>619</v>
      </c>
      <c r="AD838" s="364"/>
      <c r="AE838" s="364"/>
      <c r="AF838" s="364"/>
      <c r="AG838" s="364"/>
      <c r="AH838" s="365" t="s">
        <v>595</v>
      </c>
      <c r="AI838" s="366"/>
      <c r="AJ838" s="366"/>
      <c r="AK838" s="366"/>
      <c r="AL838" s="350" t="s">
        <v>595</v>
      </c>
      <c r="AM838" s="351"/>
      <c r="AN838" s="351"/>
      <c r="AO838" s="352"/>
      <c r="AP838" s="353" t="s">
        <v>595</v>
      </c>
      <c r="AQ838" s="353"/>
      <c r="AR838" s="353"/>
      <c r="AS838" s="353"/>
      <c r="AT838" s="353"/>
      <c r="AU838" s="353"/>
      <c r="AV838" s="353"/>
      <c r="AW838" s="353"/>
      <c r="AX838" s="353"/>
    </row>
    <row r="839" spans="1:50" ht="30" customHeight="1" x14ac:dyDescent="0.15">
      <c r="A839" s="372">
        <v>3</v>
      </c>
      <c r="B839" s="372">
        <v>1</v>
      </c>
      <c r="C839" s="354" t="s">
        <v>627</v>
      </c>
      <c r="D839" s="340"/>
      <c r="E839" s="340"/>
      <c r="F839" s="340"/>
      <c r="G839" s="340"/>
      <c r="H839" s="340"/>
      <c r="I839" s="340"/>
      <c r="J839" s="341">
        <v>7000020220001</v>
      </c>
      <c r="K839" s="342"/>
      <c r="L839" s="342"/>
      <c r="M839" s="342"/>
      <c r="N839" s="342"/>
      <c r="O839" s="342"/>
      <c r="P839" s="355" t="s">
        <v>618</v>
      </c>
      <c r="Q839" s="343"/>
      <c r="R839" s="343"/>
      <c r="S839" s="343"/>
      <c r="T839" s="343"/>
      <c r="U839" s="343"/>
      <c r="V839" s="343"/>
      <c r="W839" s="343"/>
      <c r="X839" s="343"/>
      <c r="Y839" s="344">
        <v>8</v>
      </c>
      <c r="Z839" s="345"/>
      <c r="AA839" s="345"/>
      <c r="AB839" s="346"/>
      <c r="AC839" s="356" t="s">
        <v>619</v>
      </c>
      <c r="AD839" s="364"/>
      <c r="AE839" s="364"/>
      <c r="AF839" s="364"/>
      <c r="AG839" s="364"/>
      <c r="AH839" s="365" t="s">
        <v>595</v>
      </c>
      <c r="AI839" s="366"/>
      <c r="AJ839" s="366"/>
      <c r="AK839" s="366"/>
      <c r="AL839" s="350" t="s">
        <v>595</v>
      </c>
      <c r="AM839" s="351"/>
      <c r="AN839" s="351"/>
      <c r="AO839" s="352"/>
      <c r="AP839" s="353" t="s">
        <v>595</v>
      </c>
      <c r="AQ839" s="353"/>
      <c r="AR839" s="353"/>
      <c r="AS839" s="353"/>
      <c r="AT839" s="353"/>
      <c r="AU839" s="353"/>
      <c r="AV839" s="353"/>
      <c r="AW839" s="353"/>
      <c r="AX839" s="353"/>
    </row>
    <row r="840" spans="1:50" ht="30" customHeight="1" x14ac:dyDescent="0.15">
      <c r="A840" s="372">
        <v>4</v>
      </c>
      <c r="B840" s="372">
        <v>1</v>
      </c>
      <c r="C840" s="354" t="s">
        <v>628</v>
      </c>
      <c r="D840" s="340"/>
      <c r="E840" s="340"/>
      <c r="F840" s="340"/>
      <c r="G840" s="340"/>
      <c r="H840" s="340"/>
      <c r="I840" s="340"/>
      <c r="J840" s="341">
        <v>2000020170003</v>
      </c>
      <c r="K840" s="342"/>
      <c r="L840" s="342"/>
      <c r="M840" s="342"/>
      <c r="N840" s="342"/>
      <c r="O840" s="342"/>
      <c r="P840" s="355" t="s">
        <v>618</v>
      </c>
      <c r="Q840" s="343"/>
      <c r="R840" s="343"/>
      <c r="S840" s="343"/>
      <c r="T840" s="343"/>
      <c r="U840" s="343"/>
      <c r="V840" s="343"/>
      <c r="W840" s="343"/>
      <c r="X840" s="343"/>
      <c r="Y840" s="344">
        <v>8</v>
      </c>
      <c r="Z840" s="345"/>
      <c r="AA840" s="345"/>
      <c r="AB840" s="346"/>
      <c r="AC840" s="356" t="s">
        <v>619</v>
      </c>
      <c r="AD840" s="364"/>
      <c r="AE840" s="364"/>
      <c r="AF840" s="364"/>
      <c r="AG840" s="364"/>
      <c r="AH840" s="365" t="s">
        <v>595</v>
      </c>
      <c r="AI840" s="366"/>
      <c r="AJ840" s="366"/>
      <c r="AK840" s="366"/>
      <c r="AL840" s="350" t="s">
        <v>595</v>
      </c>
      <c r="AM840" s="351"/>
      <c r="AN840" s="351"/>
      <c r="AO840" s="352"/>
      <c r="AP840" s="353" t="s">
        <v>595</v>
      </c>
      <c r="AQ840" s="353"/>
      <c r="AR840" s="353"/>
      <c r="AS840" s="353"/>
      <c r="AT840" s="353"/>
      <c r="AU840" s="353"/>
      <c r="AV840" s="353"/>
      <c r="AW840" s="353"/>
      <c r="AX840" s="353"/>
    </row>
    <row r="841" spans="1:50" ht="30" customHeight="1" x14ac:dyDescent="0.15">
      <c r="A841" s="372">
        <v>5</v>
      </c>
      <c r="B841" s="372">
        <v>1</v>
      </c>
      <c r="C841" s="354" t="s">
        <v>629</v>
      </c>
      <c r="D841" s="340"/>
      <c r="E841" s="340"/>
      <c r="F841" s="340"/>
      <c r="G841" s="340"/>
      <c r="H841" s="340"/>
      <c r="I841" s="340"/>
      <c r="J841" s="341">
        <v>7000020430005</v>
      </c>
      <c r="K841" s="342"/>
      <c r="L841" s="342"/>
      <c r="M841" s="342"/>
      <c r="N841" s="342"/>
      <c r="O841" s="342"/>
      <c r="P841" s="355" t="s">
        <v>618</v>
      </c>
      <c r="Q841" s="343"/>
      <c r="R841" s="343"/>
      <c r="S841" s="343"/>
      <c r="T841" s="343"/>
      <c r="U841" s="343"/>
      <c r="V841" s="343"/>
      <c r="W841" s="343"/>
      <c r="X841" s="343"/>
      <c r="Y841" s="344">
        <v>8</v>
      </c>
      <c r="Z841" s="345"/>
      <c r="AA841" s="345"/>
      <c r="AB841" s="346"/>
      <c r="AC841" s="356" t="s">
        <v>619</v>
      </c>
      <c r="AD841" s="364"/>
      <c r="AE841" s="364"/>
      <c r="AF841" s="364"/>
      <c r="AG841" s="364"/>
      <c r="AH841" s="365" t="s">
        <v>595</v>
      </c>
      <c r="AI841" s="366"/>
      <c r="AJ841" s="366"/>
      <c r="AK841" s="366"/>
      <c r="AL841" s="350" t="s">
        <v>595</v>
      </c>
      <c r="AM841" s="351"/>
      <c r="AN841" s="351"/>
      <c r="AO841" s="352"/>
      <c r="AP841" s="353" t="s">
        <v>595</v>
      </c>
      <c r="AQ841" s="353"/>
      <c r="AR841" s="353"/>
      <c r="AS841" s="353"/>
      <c r="AT841" s="353"/>
      <c r="AU841" s="353"/>
      <c r="AV841" s="353"/>
      <c r="AW841" s="353"/>
      <c r="AX841" s="353"/>
    </row>
    <row r="842" spans="1:50" ht="30" customHeight="1" x14ac:dyDescent="0.15">
      <c r="A842" s="372">
        <v>6</v>
      </c>
      <c r="B842" s="372">
        <v>1</v>
      </c>
      <c r="C842" s="354" t="s">
        <v>630</v>
      </c>
      <c r="D842" s="340"/>
      <c r="E842" s="340"/>
      <c r="F842" s="340"/>
      <c r="G842" s="340"/>
      <c r="H842" s="340"/>
      <c r="I842" s="340"/>
      <c r="J842" s="341">
        <v>4000020270008</v>
      </c>
      <c r="K842" s="342"/>
      <c r="L842" s="342"/>
      <c r="M842" s="342"/>
      <c r="N842" s="342"/>
      <c r="O842" s="342"/>
      <c r="P842" s="355" t="s">
        <v>618</v>
      </c>
      <c r="Q842" s="343"/>
      <c r="R842" s="343"/>
      <c r="S842" s="343"/>
      <c r="T842" s="343"/>
      <c r="U842" s="343"/>
      <c r="V842" s="343"/>
      <c r="W842" s="343"/>
      <c r="X842" s="343"/>
      <c r="Y842" s="344">
        <v>6</v>
      </c>
      <c r="Z842" s="345"/>
      <c r="AA842" s="345"/>
      <c r="AB842" s="346"/>
      <c r="AC842" s="356" t="s">
        <v>619</v>
      </c>
      <c r="AD842" s="364"/>
      <c r="AE842" s="364"/>
      <c r="AF842" s="364"/>
      <c r="AG842" s="364"/>
      <c r="AH842" s="365" t="s">
        <v>595</v>
      </c>
      <c r="AI842" s="366"/>
      <c r="AJ842" s="366"/>
      <c r="AK842" s="366"/>
      <c r="AL842" s="350" t="s">
        <v>595</v>
      </c>
      <c r="AM842" s="351"/>
      <c r="AN842" s="351"/>
      <c r="AO842" s="352"/>
      <c r="AP842" s="353" t="s">
        <v>595</v>
      </c>
      <c r="AQ842" s="353"/>
      <c r="AR842" s="353"/>
      <c r="AS842" s="353"/>
      <c r="AT842" s="353"/>
      <c r="AU842" s="353"/>
      <c r="AV842" s="353"/>
      <c r="AW842" s="353"/>
      <c r="AX842" s="353"/>
    </row>
    <row r="843" spans="1:50" ht="30" customHeight="1" x14ac:dyDescent="0.15">
      <c r="A843" s="372">
        <v>7</v>
      </c>
      <c r="B843" s="372">
        <v>1</v>
      </c>
      <c r="C843" s="354" t="s">
        <v>631</v>
      </c>
      <c r="D843" s="340"/>
      <c r="E843" s="340"/>
      <c r="F843" s="340"/>
      <c r="G843" s="340"/>
      <c r="H843" s="340"/>
      <c r="I843" s="340"/>
      <c r="J843" s="341">
        <v>1000020320005</v>
      </c>
      <c r="K843" s="342"/>
      <c r="L843" s="342"/>
      <c r="M843" s="342"/>
      <c r="N843" s="342"/>
      <c r="O843" s="342"/>
      <c r="P843" s="355" t="s">
        <v>618</v>
      </c>
      <c r="Q843" s="343"/>
      <c r="R843" s="343"/>
      <c r="S843" s="343"/>
      <c r="T843" s="343"/>
      <c r="U843" s="343"/>
      <c r="V843" s="343"/>
      <c r="W843" s="343"/>
      <c r="X843" s="343"/>
      <c r="Y843" s="344">
        <v>6</v>
      </c>
      <c r="Z843" s="345"/>
      <c r="AA843" s="345"/>
      <c r="AB843" s="346"/>
      <c r="AC843" s="356" t="s">
        <v>619</v>
      </c>
      <c r="AD843" s="364"/>
      <c r="AE843" s="364"/>
      <c r="AF843" s="364"/>
      <c r="AG843" s="364"/>
      <c r="AH843" s="365" t="s">
        <v>595</v>
      </c>
      <c r="AI843" s="366"/>
      <c r="AJ843" s="366"/>
      <c r="AK843" s="366"/>
      <c r="AL843" s="350" t="s">
        <v>595</v>
      </c>
      <c r="AM843" s="351"/>
      <c r="AN843" s="351"/>
      <c r="AO843" s="352"/>
      <c r="AP843" s="353" t="s">
        <v>595</v>
      </c>
      <c r="AQ843" s="353"/>
      <c r="AR843" s="353"/>
      <c r="AS843" s="353"/>
      <c r="AT843" s="353"/>
      <c r="AU843" s="353"/>
      <c r="AV843" s="353"/>
      <c r="AW843" s="353"/>
      <c r="AX843" s="353"/>
    </row>
    <row r="844" spans="1:50" ht="30" customHeight="1" x14ac:dyDescent="0.15">
      <c r="A844" s="372">
        <v>8</v>
      </c>
      <c r="B844" s="372">
        <v>1</v>
      </c>
      <c r="C844" s="354" t="s">
        <v>620</v>
      </c>
      <c r="D844" s="340"/>
      <c r="E844" s="340"/>
      <c r="F844" s="340"/>
      <c r="G844" s="340"/>
      <c r="H844" s="340"/>
      <c r="I844" s="340"/>
      <c r="J844" s="341">
        <v>8000020130001</v>
      </c>
      <c r="K844" s="342"/>
      <c r="L844" s="342"/>
      <c r="M844" s="342"/>
      <c r="N844" s="342"/>
      <c r="O844" s="342"/>
      <c r="P844" s="355" t="s">
        <v>618</v>
      </c>
      <c r="Q844" s="343"/>
      <c r="R844" s="343"/>
      <c r="S844" s="343"/>
      <c r="T844" s="343"/>
      <c r="U844" s="343"/>
      <c r="V844" s="343"/>
      <c r="W844" s="343"/>
      <c r="X844" s="343"/>
      <c r="Y844" s="344">
        <v>6</v>
      </c>
      <c r="Z844" s="345"/>
      <c r="AA844" s="345"/>
      <c r="AB844" s="346"/>
      <c r="AC844" s="356" t="s">
        <v>619</v>
      </c>
      <c r="AD844" s="364"/>
      <c r="AE844" s="364"/>
      <c r="AF844" s="364"/>
      <c r="AG844" s="364"/>
      <c r="AH844" s="365" t="s">
        <v>595</v>
      </c>
      <c r="AI844" s="366"/>
      <c r="AJ844" s="366"/>
      <c r="AK844" s="366"/>
      <c r="AL844" s="350" t="s">
        <v>595</v>
      </c>
      <c r="AM844" s="351"/>
      <c r="AN844" s="351"/>
      <c r="AO844" s="352"/>
      <c r="AP844" s="353" t="s">
        <v>595</v>
      </c>
      <c r="AQ844" s="353"/>
      <c r="AR844" s="353"/>
      <c r="AS844" s="353"/>
      <c r="AT844" s="353"/>
      <c r="AU844" s="353"/>
      <c r="AV844" s="353"/>
      <c r="AW844" s="353"/>
      <c r="AX844" s="353"/>
    </row>
    <row r="845" spans="1:50" ht="30" customHeight="1" x14ac:dyDescent="0.15">
      <c r="A845" s="372">
        <v>9</v>
      </c>
      <c r="B845" s="372">
        <v>1</v>
      </c>
      <c r="C845" s="354" t="s">
        <v>632</v>
      </c>
      <c r="D845" s="340"/>
      <c r="E845" s="340"/>
      <c r="F845" s="340"/>
      <c r="G845" s="340"/>
      <c r="H845" s="340"/>
      <c r="I845" s="340"/>
      <c r="J845" s="341">
        <v>8000020280003</v>
      </c>
      <c r="K845" s="342"/>
      <c r="L845" s="342"/>
      <c r="M845" s="342"/>
      <c r="N845" s="342"/>
      <c r="O845" s="342"/>
      <c r="P845" s="355" t="s">
        <v>618</v>
      </c>
      <c r="Q845" s="343"/>
      <c r="R845" s="343"/>
      <c r="S845" s="343"/>
      <c r="T845" s="343"/>
      <c r="U845" s="343"/>
      <c r="V845" s="343"/>
      <c r="W845" s="343"/>
      <c r="X845" s="343"/>
      <c r="Y845" s="344">
        <v>5</v>
      </c>
      <c r="Z845" s="345"/>
      <c r="AA845" s="345"/>
      <c r="AB845" s="346"/>
      <c r="AC845" s="356" t="s">
        <v>619</v>
      </c>
      <c r="AD845" s="364"/>
      <c r="AE845" s="364"/>
      <c r="AF845" s="364"/>
      <c r="AG845" s="364"/>
      <c r="AH845" s="365" t="s">
        <v>595</v>
      </c>
      <c r="AI845" s="366"/>
      <c r="AJ845" s="366"/>
      <c r="AK845" s="366"/>
      <c r="AL845" s="350" t="s">
        <v>595</v>
      </c>
      <c r="AM845" s="351"/>
      <c r="AN845" s="351"/>
      <c r="AO845" s="352"/>
      <c r="AP845" s="353" t="s">
        <v>595</v>
      </c>
      <c r="AQ845" s="353"/>
      <c r="AR845" s="353"/>
      <c r="AS845" s="353"/>
      <c r="AT845" s="353"/>
      <c r="AU845" s="353"/>
      <c r="AV845" s="353"/>
      <c r="AW845" s="353"/>
      <c r="AX845" s="353"/>
    </row>
    <row r="846" spans="1:50" ht="30" customHeight="1" x14ac:dyDescent="0.15">
      <c r="A846" s="372">
        <v>10</v>
      </c>
      <c r="B846" s="372">
        <v>1</v>
      </c>
      <c r="C846" s="354" t="s">
        <v>633</v>
      </c>
      <c r="D846" s="340"/>
      <c r="E846" s="340"/>
      <c r="F846" s="340"/>
      <c r="G846" s="340"/>
      <c r="H846" s="340"/>
      <c r="I846" s="340"/>
      <c r="J846" s="341">
        <v>6000020400009</v>
      </c>
      <c r="K846" s="342"/>
      <c r="L846" s="342"/>
      <c r="M846" s="342"/>
      <c r="N846" s="342"/>
      <c r="O846" s="342"/>
      <c r="P846" s="355" t="s">
        <v>618</v>
      </c>
      <c r="Q846" s="343"/>
      <c r="R846" s="343"/>
      <c r="S846" s="343"/>
      <c r="T846" s="343"/>
      <c r="U846" s="343"/>
      <c r="V846" s="343"/>
      <c r="W846" s="343"/>
      <c r="X846" s="343"/>
      <c r="Y846" s="344">
        <v>5</v>
      </c>
      <c r="Z846" s="345"/>
      <c r="AA846" s="345"/>
      <c r="AB846" s="346"/>
      <c r="AC846" s="356" t="s">
        <v>619</v>
      </c>
      <c r="AD846" s="364"/>
      <c r="AE846" s="364"/>
      <c r="AF846" s="364"/>
      <c r="AG846" s="364"/>
      <c r="AH846" s="365" t="s">
        <v>595</v>
      </c>
      <c r="AI846" s="366"/>
      <c r="AJ846" s="366"/>
      <c r="AK846" s="366"/>
      <c r="AL846" s="350" t="s">
        <v>595</v>
      </c>
      <c r="AM846" s="351"/>
      <c r="AN846" s="351"/>
      <c r="AO846" s="352"/>
      <c r="AP846" s="353" t="s">
        <v>595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597</v>
      </c>
      <c r="F1102" s="371"/>
      <c r="G1102" s="371"/>
      <c r="H1102" s="371"/>
      <c r="I1102" s="371"/>
      <c r="J1102" s="341" t="s">
        <v>597</v>
      </c>
      <c r="K1102" s="342"/>
      <c r="L1102" s="342"/>
      <c r="M1102" s="342"/>
      <c r="N1102" s="342"/>
      <c r="O1102" s="342"/>
      <c r="P1102" s="355" t="s">
        <v>595</v>
      </c>
      <c r="Q1102" s="343"/>
      <c r="R1102" s="343"/>
      <c r="S1102" s="343"/>
      <c r="T1102" s="343"/>
      <c r="U1102" s="343"/>
      <c r="V1102" s="343"/>
      <c r="W1102" s="343"/>
      <c r="X1102" s="343"/>
      <c r="Y1102" s="344" t="s">
        <v>595</v>
      </c>
      <c r="Z1102" s="345"/>
      <c r="AA1102" s="345"/>
      <c r="AB1102" s="346"/>
      <c r="AC1102" s="347"/>
      <c r="AD1102" s="347"/>
      <c r="AE1102" s="347"/>
      <c r="AF1102" s="347"/>
      <c r="AG1102" s="347"/>
      <c r="AH1102" s="348" t="s">
        <v>621</v>
      </c>
      <c r="AI1102" s="349"/>
      <c r="AJ1102" s="349"/>
      <c r="AK1102" s="349"/>
      <c r="AL1102" s="350" t="s">
        <v>597</v>
      </c>
      <c r="AM1102" s="351"/>
      <c r="AN1102" s="351"/>
      <c r="AO1102" s="352"/>
      <c r="AP1102" s="353" t="s">
        <v>594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8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24"/>
      <c r="Z2" s="824"/>
      <c r="AA2" s="825"/>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518"/>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24"/>
      <c r="Z9" s="824"/>
      <c r="AA9" s="825"/>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518"/>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24"/>
      <c r="Z16" s="824"/>
      <c r="AA16" s="825"/>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518"/>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24"/>
      <c r="Z23" s="824"/>
      <c r="AA23" s="825"/>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518"/>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24"/>
      <c r="Z30" s="824"/>
      <c r="AA30" s="825"/>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518"/>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24"/>
      <c r="Z37" s="824"/>
      <c r="AA37" s="825"/>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518"/>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24"/>
      <c r="Z44" s="824"/>
      <c r="AA44" s="825"/>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518"/>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24"/>
      <c r="Z51" s="824"/>
      <c r="AA51" s="825"/>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518"/>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24"/>
      <c r="Z58" s="824"/>
      <c r="AA58" s="825"/>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518"/>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24"/>
      <c r="Z65" s="824"/>
      <c r="AA65" s="825"/>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518"/>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7" sqref="L17:X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0" t="s">
        <v>17</v>
      </c>
      <c r="H3" s="666"/>
      <c r="I3" s="666"/>
      <c r="J3" s="666"/>
      <c r="K3" s="666"/>
      <c r="L3" s="665" t="s">
        <v>18</v>
      </c>
      <c r="M3" s="666"/>
      <c r="N3" s="666"/>
      <c r="O3" s="666"/>
      <c r="P3" s="666"/>
      <c r="Q3" s="666"/>
      <c r="R3" s="666"/>
      <c r="S3" s="666"/>
      <c r="T3" s="666"/>
      <c r="U3" s="666"/>
      <c r="V3" s="666"/>
      <c r="W3" s="666"/>
      <c r="X3" s="667"/>
      <c r="Y3" s="652" t="s">
        <v>19</v>
      </c>
      <c r="Z3" s="653"/>
      <c r="AA3" s="653"/>
      <c r="AB3" s="793"/>
      <c r="AC3" s="810"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0"/>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8"/>
    </row>
    <row r="16" spans="1:50" ht="25.5" customHeight="1" x14ac:dyDescent="0.15">
      <c r="A16" s="1047"/>
      <c r="B16" s="1048"/>
      <c r="C16" s="1048"/>
      <c r="D16" s="1048"/>
      <c r="E16" s="1048"/>
      <c r="F16" s="1049"/>
      <c r="G16" s="810"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3"/>
      <c r="AC16" s="810"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0"/>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8"/>
    </row>
    <row r="29" spans="1:50" ht="24.75" customHeight="1" x14ac:dyDescent="0.15">
      <c r="A29" s="1047"/>
      <c r="B29" s="1048"/>
      <c r="C29" s="1048"/>
      <c r="D29" s="1048"/>
      <c r="E29" s="1048"/>
      <c r="F29" s="1049"/>
      <c r="G29" s="810"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3"/>
      <c r="AC29" s="810"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0"/>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8"/>
    </row>
    <row r="42" spans="1:50" ht="24.75" customHeight="1" x14ac:dyDescent="0.15">
      <c r="A42" s="1047"/>
      <c r="B42" s="1048"/>
      <c r="C42" s="1048"/>
      <c r="D42" s="1048"/>
      <c r="E42" s="1048"/>
      <c r="F42" s="1049"/>
      <c r="G42" s="810"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3"/>
      <c r="AC42" s="810"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0"/>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8"/>
    </row>
    <row r="56" spans="1:50" ht="24.75" customHeight="1" x14ac:dyDescent="0.15">
      <c r="A56" s="1047"/>
      <c r="B56" s="1048"/>
      <c r="C56" s="1048"/>
      <c r="D56" s="1048"/>
      <c r="E56" s="1048"/>
      <c r="F56" s="1049"/>
      <c r="G56" s="810"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3"/>
      <c r="AC56" s="810"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0"/>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8"/>
    </row>
    <row r="69" spans="1:50" ht="25.5" customHeight="1" x14ac:dyDescent="0.15">
      <c r="A69" s="1047"/>
      <c r="B69" s="1048"/>
      <c r="C69" s="1048"/>
      <c r="D69" s="1048"/>
      <c r="E69" s="1048"/>
      <c r="F69" s="1049"/>
      <c r="G69" s="810"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3"/>
      <c r="AC69" s="810"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0"/>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8"/>
    </row>
    <row r="82" spans="1:50" ht="24.75" customHeight="1" x14ac:dyDescent="0.15">
      <c r="A82" s="1047"/>
      <c r="B82" s="1048"/>
      <c r="C82" s="1048"/>
      <c r="D82" s="1048"/>
      <c r="E82" s="1048"/>
      <c r="F82" s="1049"/>
      <c r="G82" s="810"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3"/>
      <c r="AC82" s="810"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0"/>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8"/>
    </row>
    <row r="95" spans="1:50" ht="24.75" customHeight="1" x14ac:dyDescent="0.15">
      <c r="A95" s="1047"/>
      <c r="B95" s="1048"/>
      <c r="C95" s="1048"/>
      <c r="D95" s="1048"/>
      <c r="E95" s="1048"/>
      <c r="F95" s="1049"/>
      <c r="G95" s="810"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3"/>
      <c r="AC95" s="810"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0"/>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row>
    <row r="109" spans="1:50" ht="24.75" customHeight="1" x14ac:dyDescent="0.15">
      <c r="A109" s="1047"/>
      <c r="B109" s="1048"/>
      <c r="C109" s="1048"/>
      <c r="D109" s="1048"/>
      <c r="E109" s="1048"/>
      <c r="F109" s="1049"/>
      <c r="G109" s="810"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3"/>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0"/>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row>
    <row r="122" spans="1:50" ht="25.5" customHeight="1" x14ac:dyDescent="0.15">
      <c r="A122" s="1047"/>
      <c r="B122" s="1048"/>
      <c r="C122" s="1048"/>
      <c r="D122" s="1048"/>
      <c r="E122" s="1048"/>
      <c r="F122" s="1049"/>
      <c r="G122" s="810"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3"/>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0"/>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row>
    <row r="135" spans="1:50" ht="24.75" customHeight="1" x14ac:dyDescent="0.15">
      <c r="A135" s="1047"/>
      <c r="B135" s="1048"/>
      <c r="C135" s="1048"/>
      <c r="D135" s="1048"/>
      <c r="E135" s="1048"/>
      <c r="F135" s="1049"/>
      <c r="G135" s="810"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3"/>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0"/>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row>
    <row r="148" spans="1:50" ht="24.75" customHeight="1" x14ac:dyDescent="0.15">
      <c r="A148" s="1047"/>
      <c r="B148" s="1048"/>
      <c r="C148" s="1048"/>
      <c r="D148" s="1048"/>
      <c r="E148" s="1048"/>
      <c r="F148" s="1049"/>
      <c r="G148" s="810"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3"/>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0"/>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row>
    <row r="162" spans="1:50" ht="24.75" customHeight="1" x14ac:dyDescent="0.15">
      <c r="A162" s="1047"/>
      <c r="B162" s="1048"/>
      <c r="C162" s="1048"/>
      <c r="D162" s="1048"/>
      <c r="E162" s="1048"/>
      <c r="F162" s="1049"/>
      <c r="G162" s="810"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3"/>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0"/>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row>
    <row r="175" spans="1:50" ht="25.5" customHeight="1" x14ac:dyDescent="0.15">
      <c r="A175" s="1047"/>
      <c r="B175" s="1048"/>
      <c r="C175" s="1048"/>
      <c r="D175" s="1048"/>
      <c r="E175" s="1048"/>
      <c r="F175" s="1049"/>
      <c r="G175" s="810"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3"/>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0"/>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row>
    <row r="188" spans="1:50" ht="24.75" customHeight="1" x14ac:dyDescent="0.15">
      <c r="A188" s="1047"/>
      <c r="B188" s="1048"/>
      <c r="C188" s="1048"/>
      <c r="D188" s="1048"/>
      <c r="E188" s="1048"/>
      <c r="F188" s="1049"/>
      <c r="G188" s="810"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3"/>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0"/>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row>
    <row r="201" spans="1:50" ht="24.75" customHeight="1" x14ac:dyDescent="0.15">
      <c r="A201" s="1047"/>
      <c r="B201" s="1048"/>
      <c r="C201" s="1048"/>
      <c r="D201" s="1048"/>
      <c r="E201" s="1048"/>
      <c r="F201" s="1049"/>
      <c r="G201" s="810"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3"/>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0"/>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row>
    <row r="215" spans="1:50" ht="24.75" customHeight="1" x14ac:dyDescent="0.15">
      <c r="A215" s="1047"/>
      <c r="B215" s="1048"/>
      <c r="C215" s="1048"/>
      <c r="D215" s="1048"/>
      <c r="E215" s="1048"/>
      <c r="F215" s="1049"/>
      <c r="G215" s="810"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3"/>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0"/>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row>
    <row r="228" spans="1:50" ht="25.5" customHeight="1" x14ac:dyDescent="0.15">
      <c r="A228" s="1047"/>
      <c r="B228" s="1048"/>
      <c r="C228" s="1048"/>
      <c r="D228" s="1048"/>
      <c r="E228" s="1048"/>
      <c r="F228" s="1049"/>
      <c r="G228" s="810"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3"/>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0"/>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row>
    <row r="241" spans="1:50" ht="24.75" customHeight="1" x14ac:dyDescent="0.15">
      <c r="A241" s="1047"/>
      <c r="B241" s="1048"/>
      <c r="C241" s="1048"/>
      <c r="D241" s="1048"/>
      <c r="E241" s="1048"/>
      <c r="F241" s="1049"/>
      <c r="G241" s="810"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3"/>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0"/>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row>
    <row r="254" spans="1:50" ht="24.75" customHeight="1" x14ac:dyDescent="0.15">
      <c r="A254" s="1047"/>
      <c r="B254" s="1048"/>
      <c r="C254" s="1048"/>
      <c r="D254" s="1048"/>
      <c r="E254" s="1048"/>
      <c r="F254" s="1049"/>
      <c r="G254" s="810"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3"/>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0"/>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2018-07-06T08:13:10Z</dcterms:modified>
</cp:coreProperties>
</file>