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255" yWindow="210" windowWidth="6855" windowHeight="72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<sst xmlns="http://schemas.openxmlformats.org/spreadsheetml/2006/main" count="2936" uniqueCount="638">
  <si>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</si>
  <si>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</si>
  <si>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</si>
  <si>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</si>
  <si>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</si>
  <si>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</si>
  <si>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</si>
  <si>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</si>
  <si>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</si>
  <si>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</si>
  <si>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</si>
  <si>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</si>
  <si>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</si>
  <si>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</si>
  <si>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</si>
  <si>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</si>
  <si>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</si>
  <si>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</si>
  <si>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</si>
  <si>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</si>
  <si>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</si>
  <si>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</si>
  <si>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</si>
  <si>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</si>
  <si>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</si>
  <si>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</si>
  <si>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</si>
  <si>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</si>
  <si>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</si>
  <si>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</si>
  <si>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</si>
  <si>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</si>
  <si>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</si>
  <si>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</si>
  <si>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</si>
  <si>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</si>
  <si>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</si>
  <si>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</si>
  <si>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</si>
  <si>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</si>
  <si>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</si>
  <si>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</si>
  <si>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</si>
  <si>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</si>
  <si>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</si>
  <si>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</si>
  <si>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</si>
  <si>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</si>
  <si>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</si>
  <si>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</si>
  <si>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</si>
  <si>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</si>
  <si>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</si>
  <si>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</si>
  <si>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</si>
  <si>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</si>
  <si>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</si>
  <si>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</si>
  <si>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</si>
  <si>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</si>
  <si>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</si>
  <si>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</si>
  <si>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</si>
  <si>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</si>
  <si>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</si>
  <si>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</si>
  <si>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</si>
  <si>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</si>
  <si>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</si>
  <si>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</si>
  <si>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</si>
  <si>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</si>
  <si>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</si>
  <si>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</si>
  <si>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</si>
  <si>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</si>
  <si>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</si>
  <si>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</si>
  <si>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</si>
  <si>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</si>
  <si>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</si>
  <si>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</si>
  <si>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</si>
  <si>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</si>
  <si>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</si>
  <si>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</si>
  <si>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</si>
  <si>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</si>
  <si>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</si>
  <si>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</si>
  <si>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</si>
  <si>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</si>
  <si>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</si>
  <si>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</si>
  <si>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</si>
  <si>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</si>
  <si>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</si>
  <si>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</si>
  <si>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</si>
  <si>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</si>
  <si>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</si>
  <si>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</si>
  <si>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</si>
  <si>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</si>
  <si>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</si>
  <si>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</si>
  <si>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</si>
  <si>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</si>
  <si>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</si>
  <si>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</si>
  <si>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</si>
  <si>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</si>
  <si>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</si>
  <si>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</si>
  <si>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</si>
  <si>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</si>
  <si>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</si>
  <si>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</si>
  <si>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</si>
  <si>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</si>
  <si>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</si>
  <si>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</si>
  <si>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</si>
  <si>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</si>
  <si>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</si>
  <si>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</si>
  <si>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</si>
  <si>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</si>
  <si>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</si>
  <si>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</si>
  <si>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</si>
  <si>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</si>
  <si>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</si>
  <si>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</si>
  <si>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</si>
  <si>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</si>
  <si>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</si>
  <si>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</si>
  <si>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</si>
  <si>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</si>
  <si>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</si>
  <si>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</si>
  <si>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</si>
  <si>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</si>
  <si>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</si>
  <si>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</si>
  <si>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</si>
  <si>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</si>
  <si>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</si>
  <si>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</si>
  <si>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</si>
  <si>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</si>
  <si>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</si>
  <si>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</si>
  <si>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</si>
  <si>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</si>
  <si>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</si>
  <si>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</si>
  <si>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</si>
  <si>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</si>
  <si>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</si>
  <si>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</si>
  <si>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</si>
  <si>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</si>
  <si>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</si>
  <si>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</si>
  <si>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</si>
  <si>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</si>
  <si>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</si>
  <si>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</si>
  <si>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</si>
  <si>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</si>
  <si>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</si>
  <si>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</si>
  <si>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</si>
  <si>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</si>
  <si>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</si>
  <si>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</si>
  <si>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</si>
  <si>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</si>
  <si>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</si>
  <si>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</si>
  <si>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</si>
  <si>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</si>
  <si>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</si>
  <si>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</si>
  <si>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</si>
  <si>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</si>
  <si>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</si>
  <si>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</si>
  <si>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</si>
  <si>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</si>
  <si>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</si>
  <si>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</si>
  <si>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</si>
  <si>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</si>
  <si>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</si>
  <si>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</si>
  <si>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</si>
  <si>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</si>
  <si>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</si>
  <si>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</si>
  <si>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</si>
  <si>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</si>
  <si>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</si>
  <si>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</si>
  <si>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</si>
  <si>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</si>
  <si>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</si>
  <si>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</si>
  <si>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</si>
  <si>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</si>
  <si>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</si>
  <si>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</si>
  <si>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</si>
  <si>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</si>
  <si>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</si>
  <si>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</si>
  <si>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</si>
  <si>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</si>
  <si>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</si>
  <si>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</si>
  <si>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</si>
  <si>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</si>
  <si>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</si>
  <si>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</si>
  <si>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</si>
  <si>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</si>
  <si>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</si>
  <si>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</si>
  <si>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</si>
  <si>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</si>
  <si>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</si>
  <si>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</si>
  <si>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</si>
  <si>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</si>
  <si>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</si>
  <si>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</si>
  <si>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</si>
  <si>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</si>
  <si>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</si>
  <si>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</si>
  <si>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</si>
  <si>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</si>
  <si>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</si>
  <si>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</si>
  <si>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</si>
  <si>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</si>
  <si>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</si>
  <si>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</si>
  <si>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</si>
  <si>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</si>
  <si>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</si>
  <si>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</si>
  <si>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</si>
  <si>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</si>
  <si>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</si>
  <si>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</si>
  <si>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</si>
  <si>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</si>
  <si>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</si>
  <si>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</si>
  <si>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</si>
  <si>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</si>
  <si>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</si>
  <si>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</si>
  <si>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</si>
  <si>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</si>
  <si>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</si>
  <si>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</si>
  <si>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</si>
  <si>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</si>
  <si>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</si>
  <si>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</si>
  <si>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</si>
  <si>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</si>
  <si>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</si>
  <si>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</si>
  <si>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</si>
  <si>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</si>
  <si>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</si>
  <si>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</si>
  <si>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</si>
  <si>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</si>
  <si>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</si>
  <si>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</si>
  <si>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</si>
  <si>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</si>
  <si>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</si>
  <si>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</si>
  <si>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</si>
  <si>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</si>
  <si>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</si>
  <si>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</si>
  <si>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</si>
  <si>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</si>
  <si>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</si>
  <si>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</si>
  <si>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</si>
  <si>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</si>
  <si>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</si>
  <si>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</si>
  <si>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</si>
  <si>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</si>
  <si>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</si>
  <si>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</si>
  <si>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</si>
  <si>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</si>
  <si>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</si>
  <si>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</si>
  <si>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</si>
  <si>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</si>
  <si>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</si>
  <si>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</si>
  <si>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</si>
  <si>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</si>
  <si>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</si>
  <si>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</si>
  <si>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</si>
  <si>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</si>
  <si>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</si>
  <si>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</si>
  <si>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</si>
  <si>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</si>
  <si>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</si>
  <si>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</si>
  <si>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</si>
  <si>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</si>
  <si>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</si>
  <si>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</si>
  <si>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</si>
  <si>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</si>
  <si>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</si>
  <si>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</si>
  <si>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</si>
  <si>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</si>
  <si>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</si>
  <si>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</si>
  <si>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</si>
  <si>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</si>
  <si>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</si>
  <si>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</si>
  <si>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</si>
  <si>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</si>
  <si>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</si>
  <si>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</si>
  <si>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</si>
  <si>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</si>
  <si>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</si>
  <si>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</si>
  <si>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</si>
  <si>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</si>
  <si>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</si>
  <si>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</si>
  <si>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</si>
  <si>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</si>
  <si>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</si>
  <si>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</si>
  <si>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</si>
  <si>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</si>
  <si>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</si>
  <si>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</si>
  <si>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</si>
  <si>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</si>
  <si>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</si>
  <si>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</si>
  <si>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</si>
  <si>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</si>
  <si>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</si>
  <si>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</si>
  <si>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</si>
  <si>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</si>
  <si>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</si>
  <si>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</si>
  <si>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</si>
  <si>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</si>
  <si>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</si>
  <si>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</si>
  <si>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</si>
  <si>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</si>
  <si>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</si>
  <si>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</si>
  <si>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</si>
  <si>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</si>
  <si>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</si>
  <si>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</si>
  <si>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</si>
  <si>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</si>
  <si>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</si>
  <si>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</si>
  <si>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</si>
  <si>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</si>
  <si>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</si>
  <si>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</si>
  <si>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</si>
  <si>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</si>
  <si>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</si>
  <si>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</si>
  <si>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</si>
  <si>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</si>
  <si>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</si>
  <si>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</si>
  <si>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</si>
  <si>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</si>
  <si>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</si>
  <si>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</si>
  <si>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</si>
  <si>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</si>
  <si>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</si>
  <si>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</si>
  <si>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</si>
  <si>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</si>
  <si>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</si>
  <si>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</si>
  <si>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</si>
  <si>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</si>
  <si>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</si>
  <si>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</si>
  <si>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</si>
  <si>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</si>
  <si>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</si>
  <si>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</si>
  <si>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</si>
  <si>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</si>
  <si>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</si>
  <si>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</si>
  <si>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</si>
  <si>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</si>
  <si>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</si>
  <si>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</si>
  <si>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</si>
  <si>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</si>
  <si>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</si>
  <si>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</si>
  <si>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</si>
  <si>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</si>
  <si>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</si>
  <si>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</si>
  <si>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</si>
  <si>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</si>
  <si>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</si>
  <si>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</si>
  <si>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</si>
  <si>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</si>
  <si>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</si>
  <si>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</si>
  <si>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</si>
  <si>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</si>
  <si>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</si>
  <si>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</si>
  <si>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</si>
  <si>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</si>
  <si>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</si>
  <si>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</si>
  <si>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</si>
  <si>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</si>
  <si>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</si>
  <si>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</si>
  <si>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</si>
  <si>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</si>
  <si>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</si>
  <si>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</si>
  <si>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</si>
  <si>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</si>
  <si>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</si>
  <si>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</si>
  <si>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</si>
  <si>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</si>
  <si>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</si>
  <si>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</si>
  <si>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</si>
  <si>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</si>
  <si>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</si>
  <si>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</si>
  <si>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</si>
  <si>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</si>
  <si>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</si>
  <si>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</si>
  <si>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</si>
  <si>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</si>
  <si>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</si>
  <si>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</si>
  <si>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</si>
  <si>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</si>
  <si>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</si>
  <si>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</si>
  <si>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</si>
  <si>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</si>
  <si>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</si>
  <si>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</si>
  <si>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</si>
  <si>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</si>
  <si>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</si>
  <si>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</si>
  <si>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</si>
  <si>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</si>
  <si>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</si>
  <si>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</si>
  <si>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</si>
  <si>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</si>
  <si>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</si>
  <si>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</si>
  <si>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</si>
  <si>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</si>
  <si>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</si>
  <si>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</si>
  <si>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</si>
  <si>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</si>
  <si>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</si>
  <si>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</si>
  <si>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</si>
  <si>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</si>
  <si>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</si>
  <si>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</si>
  <si>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</si>
  <si>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</si>
  <si>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</si>
  <si>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</si>
  <si>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</si>
  <si>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</si>
  <si>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</si>
  <si>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</si>
  <si>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</si>
  <si>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</si>
  <si>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</si>
  <si>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</si>
  <si>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</si>
  <si>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</si>
  <si>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</si>
  <si>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</si>
  <si>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</si>
  <si>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</si>
  <si>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</si>
  <si>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</si>
  <si>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</si>
  <si>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</si>
  <si>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</si>
  <si>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</si>
  <si>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</si>
  <si>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</si>
  <si>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</si>
  <si>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</si>
  <si>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</si>
  <si>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</si>
  <si>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</si>
  <si>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</si>
  <si>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</si>
  <si>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</si>
  <si>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</si>
  <si>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</si>
  <si>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婦人保護事業費補助金</t>
    <rPh sb="0" eb="2">
      <t>フジン</t>
    </rPh>
    <rPh sb="2" eb="4">
      <t>ホゴ</t>
    </rPh>
    <rPh sb="4" eb="7">
      <t>ジギョウヒ</t>
    </rPh>
    <rPh sb="7" eb="10">
      <t>ホジョキン</t>
    </rPh>
    <phoneticPr fontId="6"/>
  </si>
  <si>
    <t>子ども家庭局</t>
    <rPh sb="0" eb="1">
      <t>コ</t>
    </rPh>
    <rPh sb="3" eb="5">
      <t>カテイ</t>
    </rPh>
    <rPh sb="5" eb="6">
      <t>キョク</t>
    </rPh>
    <phoneticPr fontId="5"/>
  </si>
  <si>
    <t>厚生労働省</t>
  </si>
  <si>
    <t>家庭福祉課</t>
    <rPh sb="0" eb="2">
      <t>カテイ</t>
    </rPh>
    <rPh sb="2" eb="5">
      <t>フクシカ</t>
    </rPh>
    <phoneticPr fontId="5"/>
  </si>
  <si>
    <t>成松　英範</t>
    <rPh sb="0" eb="2">
      <t>ナリマツ</t>
    </rPh>
    <rPh sb="3" eb="5">
      <t>ヒデノリ</t>
    </rPh>
    <phoneticPr fontId="5"/>
  </si>
  <si>
    <t>○</t>
  </si>
  <si>
    <t>・人身取引対策行動計画2014
　（犯罪対策閣僚会議（平成26年12月16日）決定）
・配偶者からの暴力及び被害者の保護のための施策に関する基本的な方針
　（平成25年12月16日内閣府、国家公安委員会、法務省、厚生労働省告示第1号）</t>
    <phoneticPr fontId="5"/>
  </si>
  <si>
    <t>売春防止法第40条第２項
配偶者からの暴力の防止及び被害者の保護等に関する法律第28条第2項</t>
    <phoneticPr fontId="5"/>
  </si>
  <si>
    <t>「売春防止法」（昭和31年法律第118号）に基づく、売春の未然防止と要保護女子等の保護更生を図ること、及び「配偶者からの暴力の防止及び被害者の保護等に関する法律」（平成13年法律第31号。以下「DV法」という。）に基づき、配偶者からの暴力被害者である女性の保護等を目的とする。</t>
    <phoneticPr fontId="5"/>
  </si>
  <si>
    <t>売春防止法に基づく要保護女子等の収容保護及びDV法に基づくDV被害者の保護等を都道府県が行う場合に要する経費の補助を行う。
・実施主体　：　都道府県
・補助率　：　5／10</t>
    <phoneticPr fontId="5"/>
  </si>
  <si>
    <t>-</t>
  </si>
  <si>
    <t>-</t>
    <phoneticPr fontId="5"/>
  </si>
  <si>
    <t>ＤＶ被害者など、要保護女子等の収容保護を適切に実施するための経費を補助することにより、要保護女子等の保護更生等を支援すること。
平成26～28年度において、｢売春防止法｣に基づく、要保護女子等の保護更正及び「DV法｣に基づく、配偶者からの暴力被害者等の収容保護等に寄与している。</t>
    <phoneticPr fontId="5"/>
  </si>
  <si>
    <t>ＤＶ被害者など、要保護女子等の収容保護を実施するために、適切に予算を執行すること。</t>
  </si>
  <si>
    <t>執行率（執行額/予算額）</t>
  </si>
  <si>
    <t>単位あたりコスト＝X／Y
X：｢当該年度執行額（円）｣
Y：｢当該年度入所人員数｣　　　　　　　　　　　　　　　　</t>
    <phoneticPr fontId="5"/>
  </si>
  <si>
    <t>入所人員</t>
    <phoneticPr fontId="5"/>
  </si>
  <si>
    <t>百万円</t>
    <rPh sb="0" eb="1">
      <t>ヒャク</t>
    </rPh>
    <rPh sb="1" eb="3">
      <t>マンエン</t>
    </rPh>
    <phoneticPr fontId="5"/>
  </si>
  <si>
    <t>人</t>
    <rPh sb="0" eb="1">
      <t>ニン</t>
    </rPh>
    <phoneticPr fontId="5"/>
  </si>
  <si>
    <t>1,107,511,446/846</t>
    <phoneticPr fontId="5"/>
  </si>
  <si>
    <t>　　円</t>
    <rPh sb="2" eb="3">
      <t>エン</t>
    </rPh>
    <phoneticPr fontId="5"/>
  </si>
  <si>
    <t>　　X　/　Y</t>
    <phoneticPr fontId="5"/>
  </si>
  <si>
    <t>－</t>
    <phoneticPr fontId="5"/>
  </si>
  <si>
    <t>－</t>
    <phoneticPr fontId="5"/>
  </si>
  <si>
    <t>－</t>
    <phoneticPr fontId="5"/>
  </si>
  <si>
    <t>売春防止法に基づく要保護女子等の収容保護及びＤＶ法に基づく暴力被害者の保護等を都道府県が行う場合に要する経費の補助を行うことにより、支援の実施、体制整備等の促進を図るものである。</t>
    <phoneticPr fontId="5"/>
  </si>
  <si>
    <t>－</t>
    <phoneticPr fontId="5"/>
  </si>
  <si>
    <t>本事業の目的は、売春防止法やDV法に基づく、DV被害者等の収容保護に必要な経費を補助するものであり、DV被害者等の身体・生命に関わる重要な施策であることから、国が補助する必要がある。</t>
    <rPh sb="0" eb="1">
      <t>ホン</t>
    </rPh>
    <rPh sb="1" eb="3">
      <t>ジギョウ</t>
    </rPh>
    <rPh sb="4" eb="6">
      <t>モクテキ</t>
    </rPh>
    <rPh sb="8" eb="10">
      <t>バイシュン</t>
    </rPh>
    <rPh sb="29" eb="31">
      <t>シュウヨウ</t>
    </rPh>
    <rPh sb="37" eb="39">
      <t>ケイヒ</t>
    </rPh>
    <rPh sb="40" eb="42">
      <t>ホジョ</t>
    </rPh>
    <rPh sb="66" eb="68">
      <t>ジュウヨウ</t>
    </rPh>
    <rPh sb="79" eb="80">
      <t>クニ</t>
    </rPh>
    <rPh sb="81" eb="83">
      <t>ホジョ</t>
    </rPh>
    <rPh sb="85" eb="87">
      <t>ヒツヨウ</t>
    </rPh>
    <phoneticPr fontId="6"/>
  </si>
  <si>
    <t>‐</t>
  </si>
  <si>
    <t>無</t>
  </si>
  <si>
    <t>婦人相談所運営費負担金</t>
    <rPh sb="0" eb="2">
      <t>フジン</t>
    </rPh>
    <rPh sb="2" eb="4">
      <t>ソウダン</t>
    </rPh>
    <rPh sb="4" eb="5">
      <t>ショ</t>
    </rPh>
    <rPh sb="5" eb="8">
      <t>ウンエイヒ</t>
    </rPh>
    <rPh sb="8" eb="11">
      <t>フタンキン</t>
    </rPh>
    <phoneticPr fontId="5"/>
  </si>
  <si>
    <t>婦人保護事業費負担金</t>
    <rPh sb="0" eb="2">
      <t>フジン</t>
    </rPh>
    <rPh sb="2" eb="4">
      <t>ホゴ</t>
    </rPh>
    <rPh sb="4" eb="7">
      <t>ジギョウヒ</t>
    </rPh>
    <rPh sb="7" eb="10">
      <t>フタンキン</t>
    </rPh>
    <phoneticPr fontId="5"/>
  </si>
  <si>
    <t>　今後においても、当初見込みと活動実績に乖離が起きないよう留意し、継続して事業を実施していく。</t>
    <phoneticPr fontId="5"/>
  </si>
  <si>
    <t>-</t>
    <phoneticPr fontId="5"/>
  </si>
  <si>
    <t>-</t>
    <phoneticPr fontId="5"/>
  </si>
  <si>
    <t>当該経費は、婦人保護施設の運営経費であり、保護の対象者に応じて、当然必要となる経費であるため、目標値の設定には馴染まない。</t>
    <rPh sb="0" eb="2">
      <t>トウガイ</t>
    </rPh>
    <rPh sb="2" eb="4">
      <t>ケイヒ</t>
    </rPh>
    <phoneticPr fontId="5"/>
  </si>
  <si>
    <t>1,111,692,246／887</t>
    <phoneticPr fontId="5"/>
  </si>
  <si>
    <t>397</t>
    <phoneticPr fontId="5"/>
  </si>
  <si>
    <t>356</t>
    <phoneticPr fontId="5"/>
  </si>
  <si>
    <t>304</t>
    <phoneticPr fontId="5"/>
  </si>
  <si>
    <t>665</t>
    <phoneticPr fontId="5"/>
  </si>
  <si>
    <t>669</t>
    <phoneticPr fontId="5"/>
  </si>
  <si>
    <t>680</t>
    <phoneticPr fontId="5"/>
  </si>
  <si>
    <t>649</t>
    <phoneticPr fontId="5"/>
  </si>
  <si>
    <t>婦人相談所による要保護女子等の一時保護</t>
    <rPh sb="0" eb="2">
      <t>フジン</t>
    </rPh>
    <rPh sb="2" eb="5">
      <t>ソウダンショ</t>
    </rPh>
    <rPh sb="8" eb="11">
      <t>ヨウホゴ</t>
    </rPh>
    <rPh sb="11" eb="13">
      <t>ジョシ</t>
    </rPh>
    <rPh sb="13" eb="14">
      <t>トウ</t>
    </rPh>
    <rPh sb="15" eb="17">
      <t>イチジ</t>
    </rPh>
    <rPh sb="17" eb="19">
      <t>ホゴ</t>
    </rPh>
    <phoneticPr fontId="5"/>
  </si>
  <si>
    <t>補助金等交付</t>
  </si>
  <si>
    <t>-</t>
    <phoneticPr fontId="5"/>
  </si>
  <si>
    <t>配偶者からの暴力被害者の来所相談件数</t>
    <phoneticPr fontId="5"/>
  </si>
  <si>
    <t>件</t>
    <rPh sb="0" eb="1">
      <t>ケン</t>
    </rPh>
    <phoneticPr fontId="6"/>
  </si>
  <si>
    <t>-</t>
    <phoneticPr fontId="5"/>
  </si>
  <si>
    <t>　本事業は、売春防止法及びDV法、人身取引対策行動計画に基づき、都道府県が、要保護女子等の婦人保護施設への収容保護及び、DV被害者の保護等に要する費用を補助するものであり、ＤＶ被害女子等の身体・生命に関わる重要な事業である。
　予算の執行率は、平成27年度88％、平成28年度88％、平成29年度86.4％と高い割合で推移しており、また入所人員においても、平成27年度846人、平成28年度887人という実績があり、今後も要保護女子等の保護を継続するために、平成31年度以降も引き続き本事業を実施していく必要がある。</t>
    <rPh sb="142" eb="144">
      <t>ヘイセイ</t>
    </rPh>
    <rPh sb="146" eb="148">
      <t>ネンド</t>
    </rPh>
    <phoneticPr fontId="5"/>
  </si>
  <si>
    <t>-</t>
    <phoneticPr fontId="5"/>
  </si>
  <si>
    <t>婦人保護事業費</t>
    <rPh sb="0" eb="2">
      <t>フジン</t>
    </rPh>
    <rPh sb="2" eb="4">
      <t>ホゴ</t>
    </rPh>
    <rPh sb="4" eb="6">
      <t>ジギョウ</t>
    </rPh>
    <rPh sb="6" eb="7">
      <t>ヒ</t>
    </rPh>
    <phoneticPr fontId="5"/>
  </si>
  <si>
    <t>東京都</t>
    <rPh sb="0" eb="3">
      <t>トウキョウト</t>
    </rPh>
    <phoneticPr fontId="5"/>
  </si>
  <si>
    <t>大阪府</t>
    <rPh sb="0" eb="3">
      <t>オオサカフ</t>
    </rPh>
    <phoneticPr fontId="5"/>
  </si>
  <si>
    <t>愛知県</t>
    <rPh sb="0" eb="3">
      <t>アイチケン</t>
    </rPh>
    <phoneticPr fontId="5"/>
  </si>
  <si>
    <t>兵庫県</t>
    <rPh sb="0" eb="3">
      <t>ヒョウゴケン</t>
    </rPh>
    <phoneticPr fontId="5"/>
  </si>
  <si>
    <t>神奈川県</t>
    <rPh sb="0" eb="4">
      <t>カナガワケン</t>
    </rPh>
    <phoneticPr fontId="5"/>
  </si>
  <si>
    <t>千葉県</t>
    <phoneticPr fontId="5"/>
  </si>
  <si>
    <t>三重県</t>
    <rPh sb="0" eb="3">
      <t>ミエケン</t>
    </rPh>
    <phoneticPr fontId="5"/>
  </si>
  <si>
    <t>岩手県</t>
    <rPh sb="0" eb="3">
      <t>イワテケン</t>
    </rPh>
    <phoneticPr fontId="5"/>
  </si>
  <si>
    <t>沖縄県</t>
    <rPh sb="0" eb="3">
      <t>オキナワケン</t>
    </rPh>
    <phoneticPr fontId="5"/>
  </si>
  <si>
    <t>広島県</t>
    <rPh sb="0" eb="3">
      <t>ヒロシマケン</t>
    </rPh>
    <phoneticPr fontId="5"/>
  </si>
  <si>
    <t>1,316,662,000/853</t>
    <phoneticPr fontId="5"/>
  </si>
  <si>
    <t>-</t>
    <phoneticPr fontId="5"/>
  </si>
  <si>
    <t>平成28年度において、当初見込み853人に対して、入所人員がが910人であることから、ほぼ見込みどおりとなっている。</t>
    <rPh sb="0" eb="2">
      <t>ヘイセイ</t>
    </rPh>
    <rPh sb="4" eb="6">
      <t>ネンド</t>
    </rPh>
    <rPh sb="11" eb="13">
      <t>トウショ</t>
    </rPh>
    <rPh sb="13" eb="15">
      <t>ミコ</t>
    </rPh>
    <rPh sb="19" eb="20">
      <t>ニン</t>
    </rPh>
    <rPh sb="21" eb="22">
      <t>タイ</t>
    </rPh>
    <rPh sb="25" eb="27">
      <t>ニュウショ</t>
    </rPh>
    <rPh sb="27" eb="29">
      <t>ジンイン</t>
    </rPh>
    <rPh sb="34" eb="35">
      <t>ニン</t>
    </rPh>
    <rPh sb="45" eb="47">
      <t>ミコ</t>
    </rPh>
    <phoneticPr fontId="5"/>
  </si>
  <si>
    <t>婦人保護事業費補助金は、売春防止法に基づく要保護女子等の収容保護及びDV法に基づくＤＶ被害者の保護等を都道府県が行う場合に要する経費の補助を行うものである。婦人相談所運営費負担金や婦人保護事業費負担金とは事業内容、費目、使途が異なっており、適切な役割分担がなされている。</t>
    <phoneticPr fontId="5"/>
  </si>
  <si>
    <t>平成27年度から平成28年度にかけて、婦人相談所における相談件数は横ばいではあるが、要保護女子等に対し生活支援等を行った人数は年々増加しており、ＤＶ被害者など、要保護女子等の保護の推進が図られている。</t>
    <rPh sb="0" eb="2">
      <t>ヘイセイ</t>
    </rPh>
    <rPh sb="4" eb="6">
      <t>ネンド</t>
    </rPh>
    <rPh sb="8" eb="10">
      <t>ヘイセイ</t>
    </rPh>
    <rPh sb="12" eb="14">
      <t>ネンド</t>
    </rPh>
    <rPh sb="19" eb="21">
      <t>フジン</t>
    </rPh>
    <rPh sb="21" eb="24">
      <t>ソウダンショ</t>
    </rPh>
    <rPh sb="28" eb="30">
      <t>ソウダン</t>
    </rPh>
    <rPh sb="30" eb="32">
      <t>ケンスウ</t>
    </rPh>
    <rPh sb="33" eb="34">
      <t>ヨコ</t>
    </rPh>
    <rPh sb="42" eb="45">
      <t>ヨウホゴ</t>
    </rPh>
    <rPh sb="45" eb="47">
      <t>ジョシ</t>
    </rPh>
    <rPh sb="47" eb="48">
      <t>トウ</t>
    </rPh>
    <rPh sb="49" eb="50">
      <t>タイ</t>
    </rPh>
    <rPh sb="51" eb="53">
      <t>セイカツ</t>
    </rPh>
    <rPh sb="53" eb="55">
      <t>シエン</t>
    </rPh>
    <rPh sb="55" eb="56">
      <t>トウ</t>
    </rPh>
    <rPh sb="57" eb="58">
      <t>オコナ</t>
    </rPh>
    <rPh sb="60" eb="62">
      <t>ニンズウ</t>
    </rPh>
    <rPh sb="63" eb="65">
      <t>ネンネン</t>
    </rPh>
    <rPh sb="65" eb="67">
      <t>ゾウカ</t>
    </rPh>
    <rPh sb="74" eb="77">
      <t>ヒガイシャ</t>
    </rPh>
    <rPh sb="80" eb="83">
      <t>ヨウホゴ</t>
    </rPh>
    <rPh sb="83" eb="85">
      <t>ジョシ</t>
    </rPh>
    <rPh sb="85" eb="86">
      <t>トウ</t>
    </rPh>
    <rPh sb="87" eb="89">
      <t>ホゴ</t>
    </rPh>
    <rPh sb="90" eb="92">
      <t>スイシン</t>
    </rPh>
    <rPh sb="93" eb="94">
      <t>ハカ</t>
    </rPh>
    <phoneticPr fontId="5"/>
  </si>
  <si>
    <t>婦人保護施設の運営費等</t>
    <rPh sb="0" eb="2">
      <t>フジン</t>
    </rPh>
    <rPh sb="2" eb="4">
      <t>ホゴ</t>
    </rPh>
    <rPh sb="4" eb="6">
      <t>シセツ</t>
    </rPh>
    <rPh sb="7" eb="10">
      <t>ウンエイヒ</t>
    </rPh>
    <rPh sb="10" eb="11">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</si>
  <si>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</si>
  <si>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</si>
  <si>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</si>
  <si>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</si>
  <si>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</si>
  <si>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</si>
  <si>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</si>
  <si>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</si>
  <si>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</si>
  <si>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売春防止法に基づき、都道府県が支弁した費用のうち「5／10」を補助すると規定されており、また、DV被害者等の収容保護に必要な経費であり、DV被害者等の身体・生命に関わる施策であることから重要性が高く、国が実施すべき事業である。</t>
    <rPh sb="0" eb="2">
      <t>バイシュン</t>
    </rPh>
    <rPh sb="2" eb="5">
      <t>ボウシホウ</t>
    </rPh>
    <rPh sb="6" eb="7">
      <t>モト</t>
    </rPh>
    <rPh sb="10" eb="14">
      <t>トドウフケン</t>
    </rPh>
    <rPh sb="15" eb="17">
      <t>シベン</t>
    </rPh>
    <rPh sb="19" eb="21">
      <t>ヒヨウ</t>
    </rPh>
    <rPh sb="31" eb="33">
      <t>ホジョ</t>
    </rPh>
    <rPh sb="36" eb="38">
      <t>キテイ</t>
    </rPh>
    <rPh sb="54" eb="56">
      <t>シュウヨウ</t>
    </rPh>
    <rPh sb="93" eb="96">
      <t>ジュウヨウセイ</t>
    </rPh>
    <rPh sb="97" eb="98">
      <t>タカ</t>
    </rPh>
    <rPh sb="100" eb="101">
      <t>クニ</t>
    </rPh>
    <rPh sb="102" eb="104">
      <t>ジッシ</t>
    </rPh>
    <rPh sb="107" eb="109">
      <t>ジギョウ</t>
    </rPh>
    <phoneticPr fontId="6"/>
  </si>
  <si>
    <t>売春防止法やDV法に基づく、DV被害者等の保護に必要な経費であり、DV被害者等の身体・生命に関わる施策であることから、優先度が高い事業である。</t>
    <rPh sb="0" eb="2">
      <t>バイシュン</t>
    </rPh>
    <rPh sb="2" eb="5">
      <t>ボウシホウ</t>
    </rPh>
    <rPh sb="8" eb="9">
      <t>ホウ</t>
    </rPh>
    <rPh sb="10" eb="11">
      <t>モト</t>
    </rPh>
    <rPh sb="16" eb="19">
      <t>ヒガイシャ</t>
    </rPh>
    <rPh sb="19" eb="20">
      <t>トウ</t>
    </rPh>
    <rPh sb="21" eb="23">
      <t>ホゴ</t>
    </rPh>
    <rPh sb="24" eb="26">
      <t>ヒツヨウ</t>
    </rPh>
    <rPh sb="27" eb="29">
      <t>ケイヒ</t>
    </rPh>
    <rPh sb="35" eb="38">
      <t>ヒガイシャ</t>
    </rPh>
    <rPh sb="38" eb="39">
      <t>トウ</t>
    </rPh>
    <rPh sb="40" eb="42">
      <t>シンタイ</t>
    </rPh>
    <rPh sb="43" eb="45">
      <t>セイメイ</t>
    </rPh>
    <rPh sb="46" eb="47">
      <t>カカ</t>
    </rPh>
    <rPh sb="49" eb="51">
      <t>セサク</t>
    </rPh>
    <rPh sb="59" eb="62">
      <t>ユウセンド</t>
    </rPh>
    <rPh sb="63" eb="64">
      <t>タカ</t>
    </rPh>
    <rPh sb="65" eb="67">
      <t>ジギョウ</t>
    </rPh>
    <phoneticPr fontId="6"/>
  </si>
  <si>
    <t>売春防止法に基づき、都道府県が支弁した費用のうち「5／10」を補助するものであり、適正なものである。</t>
    <rPh sb="0" eb="2">
      <t>バイシュン</t>
    </rPh>
    <rPh sb="2" eb="5">
      <t>ボウシホウ</t>
    </rPh>
    <rPh sb="6" eb="7">
      <t>モト</t>
    </rPh>
    <rPh sb="10" eb="14">
      <t>トドウフケン</t>
    </rPh>
    <rPh sb="15" eb="17">
      <t>シベン</t>
    </rPh>
    <rPh sb="19" eb="21">
      <t>ヒヨウ</t>
    </rPh>
    <rPh sb="31" eb="33">
      <t>ホジョ</t>
    </rPh>
    <rPh sb="41" eb="43">
      <t>テキセイ</t>
    </rPh>
    <phoneticPr fontId="6"/>
  </si>
  <si>
    <t>婦人保護に要する必要な経費を補助するものであり、国として妥当な水準を設定している。</t>
    <rPh sb="0" eb="2">
      <t>フジン</t>
    </rPh>
    <rPh sb="2" eb="4">
      <t>ホゴ</t>
    </rPh>
    <rPh sb="5" eb="6">
      <t>ヨウ</t>
    </rPh>
    <rPh sb="8" eb="10">
      <t>ヒツヨウ</t>
    </rPh>
    <rPh sb="11" eb="13">
      <t>ケイヒ</t>
    </rPh>
    <rPh sb="14" eb="16">
      <t>ホジョ</t>
    </rPh>
    <rPh sb="24" eb="25">
      <t>クニ</t>
    </rPh>
    <rPh sb="28" eb="30">
      <t>ダトウ</t>
    </rPh>
    <rPh sb="31" eb="33">
      <t>スイジュン</t>
    </rPh>
    <rPh sb="34" eb="36">
      <t>セッテイ</t>
    </rPh>
    <phoneticPr fontId="6"/>
  </si>
  <si>
    <t>売春防止法に基づき、国「5／10」、都道府県「5／10」を補助するものであり合理的なものである。</t>
    <rPh sb="0" eb="2">
      <t>バイシュン</t>
    </rPh>
    <rPh sb="2" eb="5">
      <t>ボウシホウ</t>
    </rPh>
    <rPh sb="6" eb="7">
      <t>モト</t>
    </rPh>
    <rPh sb="10" eb="11">
      <t>クニ</t>
    </rPh>
    <rPh sb="18" eb="22">
      <t>トドウフケン</t>
    </rPh>
    <rPh sb="29" eb="31">
      <t>ホジョ</t>
    </rPh>
    <rPh sb="38" eb="41">
      <t>ゴウリテキ</t>
    </rPh>
    <phoneticPr fontId="6"/>
  </si>
  <si>
    <t>交付要綱において、婦人保護施設の運営に必要な経費を限定している。</t>
    <rPh sb="0" eb="2">
      <t>コウフ</t>
    </rPh>
    <rPh sb="2" eb="4">
      <t>ヨウコウ</t>
    </rPh>
    <rPh sb="9" eb="11">
      <t>フジン</t>
    </rPh>
    <rPh sb="11" eb="13">
      <t>ホゴ</t>
    </rPh>
    <rPh sb="13" eb="15">
      <t>シセツ</t>
    </rPh>
    <rPh sb="16" eb="18">
      <t>ウンエイ</t>
    </rPh>
    <rPh sb="19" eb="21">
      <t>ヒツヨウ</t>
    </rPh>
    <rPh sb="22" eb="24">
      <t>ケイヒ</t>
    </rPh>
    <rPh sb="25" eb="27">
      <t>ゲンテイ</t>
    </rPh>
    <phoneticPr fontId="6"/>
  </si>
  <si>
    <t>A.東京都</t>
    <rPh sb="2" eb="5">
      <t>トウキョウト</t>
    </rPh>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</si>
  <si>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</si>
  <si>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</si>
  <si>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単位当たりコストが予定を下回ったことから、執行率が86％となったものである。</t>
    <rPh sb="0" eb="2">
      <t>タンイ</t>
    </rPh>
    <rPh sb="2" eb="3">
      <t>ア</t>
    </rPh>
    <rPh sb="9" eb="11">
      <t>ヨテイ</t>
    </rPh>
    <rPh sb="12" eb="14">
      <t>シタマワ</t>
    </rPh>
    <rPh sb="21" eb="24">
      <t>シッコウリツ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</si>
</sst>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740</xdr:row>
      <xdr:rowOff>0</xdr:rowOff>
    </xdr:from>
    <xdr:to>
      <xdr:col>41</xdr:col>
      <xdr:colOff>99673</xdr:colOff>
      <xdr:row>742</xdr:row>
      <xdr:rowOff>31457</xdr:rowOff>
    </xdr:to>
    <xdr:sp macro="" textlink="">
      <xdr:nvSpPr>
        <xdr:cNvPr id="20" name="テキスト ボックス 19"/>
        <xdr:cNvSpPr txBox="1"/>
      </xdr:nvSpPr>
      <xdr:spPr>
        <a:xfrm>
          <a:off x="3000375" y="43919775"/>
          <a:ext cx="5300323" cy="73630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t>1,111</a:t>
          </a:r>
          <a:r>
            <a:rPr kumimoji="1" lang="ja-JP" altLang="en-US" sz="1100"/>
            <a:t>百万円</a:t>
          </a:r>
        </a:p>
      </xdr:txBody>
    </xdr:sp>
    <xdr:clientData/>
  </xdr:twoCellAnchor>
  <xdr:twoCellAnchor>
    <xdr:from>
      <xdr:col>17</xdr:col>
      <xdr:colOff>110378</xdr:colOff>
      <xdr:row>742</xdr:row>
      <xdr:rowOff>184337</xdr:rowOff>
    </xdr:from>
    <xdr:to>
      <xdr:col>38</xdr:col>
      <xdr:colOff>192021</xdr:colOff>
      <xdr:row>743</xdr:row>
      <xdr:rowOff>241768</xdr:rowOff>
    </xdr:to>
    <xdr:sp macro="" textlink="">
      <xdr:nvSpPr>
        <xdr:cNvPr id="21" name="テキスト ボックス 20"/>
        <xdr:cNvSpPr txBox="1"/>
      </xdr:nvSpPr>
      <xdr:spPr>
        <a:xfrm>
          <a:off x="3510803" y="44808962"/>
          <a:ext cx="4282168" cy="40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交付申請書の内容審査、交付決定、補助金等の確定等</a:t>
          </a:r>
          <a:endParaRPr kumimoji="1" lang="en-US" altLang="ja-JP" sz="1100"/>
        </a:p>
        <a:p>
          <a:pPr algn="r"/>
          <a:endParaRPr kumimoji="1" lang="ja-JP" altLang="en-US" sz="1100"/>
        </a:p>
      </xdr:txBody>
    </xdr:sp>
    <xdr:clientData/>
  </xdr:twoCellAnchor>
  <xdr:twoCellAnchor>
    <xdr:from>
      <xdr:col>22</xdr:col>
      <xdr:colOff>32996</xdr:colOff>
      <xdr:row>746</xdr:row>
      <xdr:rowOff>27455</xdr:rowOff>
    </xdr:from>
    <xdr:to>
      <xdr:col>33</xdr:col>
      <xdr:colOff>180293</xdr:colOff>
      <xdr:row>747</xdr:row>
      <xdr:rowOff>228539</xdr:rowOff>
    </xdr:to>
    <xdr:sp macro="" textlink="">
      <xdr:nvSpPr>
        <xdr:cNvPr id="22" name="テキスト ボックス 21"/>
        <xdr:cNvSpPr txBox="1"/>
      </xdr:nvSpPr>
      <xdr:spPr>
        <a:xfrm>
          <a:off x="4433546" y="46061780"/>
          <a:ext cx="2347572" cy="5535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．都　道　府　県（</a:t>
          </a:r>
          <a:r>
            <a:rPr kumimoji="1" lang="en-US" altLang="ja-JP" sz="1100"/>
            <a:t>39</a:t>
          </a:r>
          <a:r>
            <a:rPr kumimoji="1" lang="ja-JP" altLang="en-US" sz="1100"/>
            <a:t>か所）</a:t>
          </a:r>
          <a:endParaRPr kumimoji="1" lang="en-US" altLang="ja-JP" sz="1100"/>
        </a:p>
        <a:p>
          <a:pPr algn="ctr"/>
          <a:r>
            <a:rPr kumimoji="1" lang="en-US" altLang="ja-JP" sz="1100"/>
            <a:t>1,111</a:t>
          </a:r>
          <a:r>
            <a:rPr kumimoji="1" lang="ja-JP" altLang="en-US" sz="1100"/>
            <a:t>百万円</a:t>
          </a:r>
        </a:p>
      </xdr:txBody>
    </xdr:sp>
    <xdr:clientData/>
  </xdr:twoCellAnchor>
  <xdr:twoCellAnchor>
    <xdr:from>
      <xdr:col>24</xdr:col>
      <xdr:colOff>34865</xdr:colOff>
      <xdr:row>745</xdr:row>
      <xdr:rowOff>45509</xdr:rowOff>
    </xdr:from>
    <xdr:to>
      <xdr:col>31</xdr:col>
      <xdr:colOff>176682</xdr:colOff>
      <xdr:row>746</xdr:row>
      <xdr:rowOff>4514</xdr:rowOff>
    </xdr:to>
    <xdr:sp macro="" textlink="">
      <xdr:nvSpPr>
        <xdr:cNvPr id="23" name="テキスト ボックス 22"/>
        <xdr:cNvSpPr txBox="1"/>
      </xdr:nvSpPr>
      <xdr:spPr>
        <a:xfrm>
          <a:off x="4835465" y="45727409"/>
          <a:ext cx="1541992" cy="311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p>
        <a:p>
          <a:pPr algn="ctr"/>
          <a:endParaRPr kumimoji="1" lang="ja-JP" altLang="en-US" sz="1100"/>
        </a:p>
      </xdr:txBody>
    </xdr:sp>
    <xdr:clientData/>
  </xdr:twoCellAnchor>
  <xdr:twoCellAnchor>
    <xdr:from>
      <xdr:col>22</xdr:col>
      <xdr:colOff>155825</xdr:colOff>
      <xdr:row>747</xdr:row>
      <xdr:rowOff>240991</xdr:rowOff>
    </xdr:from>
    <xdr:to>
      <xdr:col>33</xdr:col>
      <xdr:colOff>113302</xdr:colOff>
      <xdr:row>748</xdr:row>
      <xdr:rowOff>286516</xdr:rowOff>
    </xdr:to>
    <xdr:sp macro="" textlink="">
      <xdr:nvSpPr>
        <xdr:cNvPr id="24" name="テキスト ボックス 23"/>
        <xdr:cNvSpPr txBox="1"/>
      </xdr:nvSpPr>
      <xdr:spPr>
        <a:xfrm>
          <a:off x="4556375" y="46627741"/>
          <a:ext cx="2157752" cy="3979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婦人保護施設への支弁</a:t>
          </a:r>
        </a:p>
      </xdr:txBody>
    </xdr:sp>
    <xdr:clientData/>
  </xdr:twoCellAnchor>
  <xdr:twoCellAnchor>
    <xdr:from>
      <xdr:col>28</xdr:col>
      <xdr:colOff>33758</xdr:colOff>
      <xdr:row>748</xdr:row>
      <xdr:rowOff>286516</xdr:rowOff>
    </xdr:from>
    <xdr:to>
      <xdr:col>28</xdr:col>
      <xdr:colOff>36887</xdr:colOff>
      <xdr:row>750</xdr:row>
      <xdr:rowOff>27455</xdr:rowOff>
    </xdr:to>
    <xdr:cxnSp macro="">
      <xdr:nvCxnSpPr>
        <xdr:cNvPr id="25" name="直線矢印コネクタ 24"/>
        <xdr:cNvCxnSpPr>
          <a:stCxn id="24" idx="2"/>
        </xdr:cNvCxnSpPr>
      </xdr:nvCxnSpPr>
      <xdr:spPr>
        <a:xfrm>
          <a:off x="5634458" y="47025691"/>
          <a:ext cx="3129" cy="4457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33774</xdr:colOff>
      <xdr:row>750</xdr:row>
      <xdr:rowOff>330791</xdr:rowOff>
    </xdr:from>
    <xdr:to>
      <xdr:col>34</xdr:col>
      <xdr:colOff>121540</xdr:colOff>
      <xdr:row>752</xdr:row>
      <xdr:rowOff>224369</xdr:rowOff>
    </xdr:to>
    <xdr:sp macro="" textlink="">
      <xdr:nvSpPr>
        <xdr:cNvPr id="26" name="テキスト ボックス 25"/>
        <xdr:cNvSpPr txBox="1"/>
      </xdr:nvSpPr>
      <xdr:spPr>
        <a:xfrm>
          <a:off x="4434324" y="47774816"/>
          <a:ext cx="2488066" cy="5984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婦　人　保　護　施　設（</a:t>
          </a:r>
          <a:r>
            <a:rPr kumimoji="1" lang="en-US" altLang="ja-JP" sz="1100"/>
            <a:t>47</a:t>
          </a:r>
          <a:r>
            <a:rPr kumimoji="1" lang="ja-JP" altLang="en-US" sz="1100"/>
            <a:t>か所）</a:t>
          </a:r>
          <a:endParaRPr kumimoji="1" lang="en-US" altLang="ja-JP" sz="1100"/>
        </a:p>
        <a:p>
          <a:pPr algn="ctr"/>
          <a:r>
            <a:rPr kumimoji="1" lang="en-US" altLang="ja-JP" sz="1100"/>
            <a:t>1,111</a:t>
          </a:r>
          <a:r>
            <a:rPr kumimoji="1" lang="ja-JP" altLang="en-US" sz="1100"/>
            <a:t>百万円</a:t>
          </a:r>
        </a:p>
      </xdr:txBody>
    </xdr:sp>
    <xdr:clientData/>
  </xdr:twoCellAnchor>
  <xdr:twoCellAnchor>
    <xdr:from>
      <xdr:col>22</xdr:col>
      <xdr:colOff>7004</xdr:colOff>
      <xdr:row>752</xdr:row>
      <xdr:rowOff>334994</xdr:rowOff>
    </xdr:from>
    <xdr:to>
      <xdr:col>35</xdr:col>
      <xdr:colOff>41021</xdr:colOff>
      <xdr:row>754</xdr:row>
      <xdr:rowOff>4279</xdr:rowOff>
    </xdr:to>
    <xdr:sp macro="" textlink="">
      <xdr:nvSpPr>
        <xdr:cNvPr id="27" name="テキスト ボックス 26"/>
        <xdr:cNvSpPr txBox="1"/>
      </xdr:nvSpPr>
      <xdr:spPr>
        <a:xfrm>
          <a:off x="4407554" y="48483869"/>
          <a:ext cx="2634342" cy="37413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婦人保護施設の運営事業の実施</a:t>
          </a:r>
        </a:p>
      </xdr:txBody>
    </xdr:sp>
    <xdr:clientData/>
  </xdr:twoCellAnchor>
  <xdr:twoCellAnchor>
    <xdr:from>
      <xdr:col>29</xdr:col>
      <xdr:colOff>171450</xdr:colOff>
      <xdr:row>194</xdr:row>
      <xdr:rowOff>126724</xdr:rowOff>
    </xdr:from>
    <xdr:to>
      <xdr:col>35</xdr:col>
      <xdr:colOff>9525</xdr:colOff>
      <xdr:row>194</xdr:row>
      <xdr:rowOff>428625</xdr:rowOff>
    </xdr:to>
    <xdr:sp macro="" textlink="">
      <xdr:nvSpPr>
        <xdr:cNvPr id="10" name="テキスト ボックス 9"/>
        <xdr:cNvSpPr txBox="1"/>
      </xdr:nvSpPr>
      <xdr:spPr>
        <a:xfrm>
          <a:off x="5972175" y="21062674"/>
          <a:ext cx="103822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31,956</a:t>
          </a:r>
          <a:r>
            <a:rPr kumimoji="1" lang="ja-JP" altLang="en-US" sz="900"/>
            <a:t>件以上</a:t>
          </a:r>
        </a:p>
      </xdr:txBody>
    </xdr:sp>
    <xdr:clientData/>
  </xdr:twoCellAnchor>
  <xdr:twoCellAnchor>
    <xdr:from>
      <xdr:col>34</xdr:col>
      <xdr:colOff>0</xdr:colOff>
      <xdr:row>194</xdr:row>
      <xdr:rowOff>95250</xdr:rowOff>
    </xdr:from>
    <xdr:to>
      <xdr:col>39</xdr:col>
      <xdr:colOff>38100</xdr:colOff>
      <xdr:row>194</xdr:row>
      <xdr:rowOff>397151</xdr:rowOff>
    </xdr:to>
    <xdr:sp macro="" textlink="">
      <xdr:nvSpPr>
        <xdr:cNvPr id="12" name="テキスト ボックス 11"/>
        <xdr:cNvSpPr txBox="1"/>
      </xdr:nvSpPr>
      <xdr:spPr>
        <a:xfrm>
          <a:off x="6800850" y="18383250"/>
          <a:ext cx="103822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31,796</a:t>
          </a:r>
          <a:r>
            <a:rPr kumimoji="1" lang="ja-JP" altLang="en-US" sz="900"/>
            <a:t>件以上</a:t>
          </a:r>
        </a:p>
      </xdr:txBody>
    </xdr:sp>
    <xdr:clientData/>
  </xdr:twoCellAnchor>
  <xdr:twoCellAnchor>
    <xdr:from>
      <xdr:col>38</xdr:col>
      <xdr:colOff>0</xdr:colOff>
      <xdr:row>194</xdr:row>
      <xdr:rowOff>104775</xdr:rowOff>
    </xdr:from>
    <xdr:to>
      <xdr:col>43</xdr:col>
      <xdr:colOff>38100</xdr:colOff>
      <xdr:row>194</xdr:row>
      <xdr:rowOff>406676</xdr:rowOff>
    </xdr:to>
    <xdr:sp macro="" textlink="">
      <xdr:nvSpPr>
        <xdr:cNvPr id="28" name="テキスト ボックス 27"/>
        <xdr:cNvSpPr txBox="1"/>
      </xdr:nvSpPr>
      <xdr:spPr>
        <a:xfrm>
          <a:off x="7600950" y="18392775"/>
          <a:ext cx="1038225" cy="30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30,296</a:t>
          </a:r>
          <a:r>
            <a:rPr kumimoji="1" lang="ja-JP" altLang="en-US" sz="900"/>
            <a:t>件以上</a:t>
          </a:r>
        </a:p>
      </xdr:txBody>
    </xdr:sp>
    <xdr:clientData/>
  </xdr:twoCellAnchor>
  <xdr:twoCellAnchor>
    <xdr:from>
      <xdr:col>38</xdr:col>
      <xdr:colOff>11906</xdr:colOff>
      <xdr:row>193</xdr:row>
      <xdr:rowOff>28576</xdr:rowOff>
    </xdr:from>
    <xdr:to>
      <xdr:col>41</xdr:col>
      <xdr:colOff>196688</xdr:colOff>
      <xdr:row>193</xdr:row>
      <xdr:rowOff>496576</xdr:rowOff>
    </xdr:to>
    <xdr:sp macro="" textlink="">
      <xdr:nvSpPr>
        <xdr:cNvPr id="16" name="テキスト ボックス 15"/>
        <xdr:cNvSpPr txBox="1"/>
      </xdr:nvSpPr>
      <xdr:spPr>
        <a:xfrm>
          <a:off x="7703344" y="16804482"/>
          <a:ext cx="79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集計中</a:t>
          </a:r>
        </a:p>
      </xdr:txBody>
    </xdr:sp>
    <xdr:clientData/>
  </xdr:twoCellAnchor>
  <xdr:twoCellAnchor>
    <xdr:from>
      <xdr:col>38</xdr:col>
      <xdr:colOff>-1</xdr:colOff>
      <xdr:row>100</xdr:row>
      <xdr:rowOff>0</xdr:rowOff>
    </xdr:from>
    <xdr:to>
      <xdr:col>41</xdr:col>
      <xdr:colOff>184781</xdr:colOff>
      <xdr:row>100</xdr:row>
      <xdr:rowOff>288000</xdr:rowOff>
    </xdr:to>
    <xdr:sp macro="" textlink="">
      <xdr:nvSpPr>
        <xdr:cNvPr id="17" name="テキスト ボックス 16"/>
        <xdr:cNvSpPr txBox="1"/>
      </xdr:nvSpPr>
      <xdr:spPr>
        <a:xfrm>
          <a:off x="7691437" y="13477875"/>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集計中</a:t>
          </a:r>
        </a:p>
      </xdr:txBody>
    </xdr:sp>
    <xdr:clientData/>
  </xdr:twoCellAnchor>
  <xdr:twoCellAnchor>
    <xdr:from>
      <xdr:col>38</xdr:col>
      <xdr:colOff>9525</xdr:colOff>
      <xdr:row>115</xdr:row>
      <xdr:rowOff>9525</xdr:rowOff>
    </xdr:from>
    <xdr:to>
      <xdr:col>42</xdr:col>
      <xdr:colOff>1425</xdr:colOff>
      <xdr:row>116</xdr:row>
      <xdr:rowOff>2250</xdr:rowOff>
    </xdr:to>
    <xdr:sp macro="" textlink="">
      <xdr:nvSpPr>
        <xdr:cNvPr id="15" name="テキスト ボックス 14"/>
        <xdr:cNvSpPr txBox="1"/>
      </xdr:nvSpPr>
      <xdr:spPr>
        <a:xfrm>
          <a:off x="7610475" y="14316075"/>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集計中</a:t>
          </a:r>
        </a:p>
      </xdr:txBody>
    </xdr:sp>
    <xdr:clientData/>
  </xdr:twoCellAnchor>
  <xdr:twoCellAnchor>
    <xdr:from>
      <xdr:col>38</xdr:col>
      <xdr:colOff>9525</xdr:colOff>
      <xdr:row>116</xdr:row>
      <xdr:rowOff>9525</xdr:rowOff>
    </xdr:from>
    <xdr:to>
      <xdr:col>42</xdr:col>
      <xdr:colOff>1425</xdr:colOff>
      <xdr:row>116</xdr:row>
      <xdr:rowOff>477525</xdr:rowOff>
    </xdr:to>
    <xdr:sp macro="" textlink="">
      <xdr:nvSpPr>
        <xdr:cNvPr id="18" name="テキスト ボックス 17"/>
        <xdr:cNvSpPr txBox="1"/>
      </xdr:nvSpPr>
      <xdr:spPr>
        <a:xfrm>
          <a:off x="7610475" y="14611350"/>
          <a:ext cx="79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3" sqref="AG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484</v>
      </c>
      <c r="AP2" s="942"/>
      <c r="AQ2" s="942"/>
      <c r="AR2" s="79" t="str">
        <f>IF(OR(AO2="　", AO2=""), "", "-")</f>
        <v/>
      </c>
      <c r="AS2" s="943">
        <v>642</v>
      </c>
      <c r="AT2" s="943"/>
      <c r="AU2" s="943"/>
      <c r="AV2" s="52" t="str">
        <f>IF(AW2="", "", "-")</f>
        <v/>
      </c>
      <c r="AW2" s="914"/>
      <c r="AX2" s="914"/>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552</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112</v>
      </c>
      <c r="H5" s="842"/>
      <c r="I5" s="842"/>
      <c r="J5" s="842"/>
      <c r="K5" s="842"/>
      <c r="L5" s="842"/>
      <c r="M5" s="843" t="s">
        <v>66</v>
      </c>
      <c r="N5" s="844"/>
      <c r="O5" s="844"/>
      <c r="P5" s="844"/>
      <c r="Q5" s="844"/>
      <c r="R5" s="845"/>
      <c r="S5" s="846" t="s">
        <v>131</v>
      </c>
      <c r="T5" s="842"/>
      <c r="U5" s="842"/>
      <c r="V5" s="842"/>
      <c r="W5" s="842"/>
      <c r="X5" s="847"/>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0.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5" t="s">
        <v>556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少子化社会対策、男女共同参画</v>
      </c>
      <c r="H8" s="720"/>
      <c r="I8" s="720"/>
      <c r="J8" s="720"/>
      <c r="K8" s="720"/>
      <c r="L8" s="720"/>
      <c r="M8" s="720"/>
      <c r="N8" s="720"/>
      <c r="O8" s="720"/>
      <c r="P8" s="720"/>
      <c r="Q8" s="720"/>
      <c r="R8" s="720"/>
      <c r="S8" s="720"/>
      <c r="T8" s="720"/>
      <c r="U8" s="720"/>
      <c r="V8" s="720"/>
      <c r="W8" s="720"/>
      <c r="X8" s="945"/>
      <c r="Y8" s="848" t="s">
        <v>390</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1238</v>
      </c>
      <c r="Q13" s="658"/>
      <c r="R13" s="658"/>
      <c r="S13" s="658"/>
      <c r="T13" s="658"/>
      <c r="U13" s="658"/>
      <c r="V13" s="659"/>
      <c r="W13" s="657">
        <v>1267</v>
      </c>
      <c r="X13" s="658"/>
      <c r="Y13" s="658"/>
      <c r="Z13" s="658"/>
      <c r="AA13" s="658"/>
      <c r="AB13" s="658"/>
      <c r="AC13" s="659"/>
      <c r="AD13" s="657">
        <v>1286</v>
      </c>
      <c r="AE13" s="658"/>
      <c r="AF13" s="658"/>
      <c r="AG13" s="658"/>
      <c r="AH13" s="658"/>
      <c r="AI13" s="658"/>
      <c r="AJ13" s="659"/>
      <c r="AK13" s="657">
        <v>1317</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v>14</v>
      </c>
      <c r="Q14" s="658"/>
      <c r="R14" s="658"/>
      <c r="S14" s="658"/>
      <c r="T14" s="658"/>
      <c r="U14" s="658"/>
      <c r="V14" s="659"/>
      <c r="W14" s="657" t="s">
        <v>466</v>
      </c>
      <c r="X14" s="658"/>
      <c r="Y14" s="658"/>
      <c r="Z14" s="658"/>
      <c r="AA14" s="658"/>
      <c r="AB14" s="658"/>
      <c r="AC14" s="659"/>
      <c r="AD14" s="657" t="s">
        <v>466</v>
      </c>
      <c r="AE14" s="658"/>
      <c r="AF14" s="658"/>
      <c r="AG14" s="658"/>
      <c r="AH14" s="658"/>
      <c r="AI14" s="658"/>
      <c r="AJ14" s="659"/>
      <c r="AK14" s="657" t="s">
        <v>560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560</v>
      </c>
      <c r="Q15" s="658"/>
      <c r="R15" s="658"/>
      <c r="S15" s="658"/>
      <c r="T15" s="658"/>
      <c r="U15" s="658"/>
      <c r="V15" s="659"/>
      <c r="W15" s="657" t="s">
        <v>560</v>
      </c>
      <c r="X15" s="658"/>
      <c r="Y15" s="658"/>
      <c r="Z15" s="658"/>
      <c r="AA15" s="658"/>
      <c r="AB15" s="658"/>
      <c r="AC15" s="659"/>
      <c r="AD15" s="657" t="s">
        <v>560</v>
      </c>
      <c r="AE15" s="658"/>
      <c r="AF15" s="658"/>
      <c r="AG15" s="658"/>
      <c r="AH15" s="658"/>
      <c r="AI15" s="658"/>
      <c r="AJ15" s="659"/>
      <c r="AK15" s="657" t="s">
        <v>560</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5"/>
      <c r="H16" s="726"/>
      <c r="I16" s="711" t="s">
        <v>52</v>
      </c>
      <c r="J16" s="712"/>
      <c r="K16" s="712"/>
      <c r="L16" s="712"/>
      <c r="M16" s="712"/>
      <c r="N16" s="712"/>
      <c r="O16" s="713"/>
      <c r="P16" s="657" t="s">
        <v>560</v>
      </c>
      <c r="Q16" s="658"/>
      <c r="R16" s="658"/>
      <c r="S16" s="658"/>
      <c r="T16" s="658"/>
      <c r="U16" s="658"/>
      <c r="V16" s="659"/>
      <c r="W16" s="657" t="s">
        <v>560</v>
      </c>
      <c r="X16" s="658"/>
      <c r="Y16" s="658"/>
      <c r="Z16" s="658"/>
      <c r="AA16" s="658"/>
      <c r="AB16" s="658"/>
      <c r="AC16" s="659"/>
      <c r="AD16" s="657" t="s">
        <v>560</v>
      </c>
      <c r="AE16" s="658"/>
      <c r="AF16" s="658"/>
      <c r="AG16" s="658"/>
      <c r="AH16" s="658"/>
      <c r="AI16" s="658"/>
      <c r="AJ16" s="659"/>
      <c r="AK16" s="657" t="s">
        <v>560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560</v>
      </c>
      <c r="Q17" s="658"/>
      <c r="R17" s="658"/>
      <c r="S17" s="658"/>
      <c r="T17" s="658"/>
      <c r="U17" s="658"/>
      <c r="V17" s="659"/>
      <c r="W17" s="657" t="s">
        <v>560</v>
      </c>
      <c r="X17" s="658"/>
      <c r="Y17" s="658"/>
      <c r="Z17" s="658"/>
      <c r="AA17" s="658"/>
      <c r="AB17" s="658"/>
      <c r="AC17" s="659"/>
      <c r="AD17" s="657" t="s">
        <v>560</v>
      </c>
      <c r="AE17" s="658"/>
      <c r="AF17" s="658"/>
      <c r="AG17" s="658"/>
      <c r="AH17" s="658"/>
      <c r="AI17" s="658"/>
      <c r="AJ17" s="659"/>
      <c r="AK17" s="657" t="s">
        <v>560</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2">
        <f>SUM(P13:V17)</f>
        <v>1252</v>
      </c>
      <c r="Q18" s="883"/>
      <c r="R18" s="883"/>
      <c r="S18" s="883"/>
      <c r="T18" s="883"/>
      <c r="U18" s="883"/>
      <c r="V18" s="884"/>
      <c r="W18" s="882">
        <f>SUM(W13:AC17)</f>
        <v>1267</v>
      </c>
      <c r="X18" s="883"/>
      <c r="Y18" s="883"/>
      <c r="Z18" s="883"/>
      <c r="AA18" s="883"/>
      <c r="AB18" s="883"/>
      <c r="AC18" s="884"/>
      <c r="AD18" s="882">
        <f>SUM(AD13:AJ17)</f>
        <v>1286</v>
      </c>
      <c r="AE18" s="883"/>
      <c r="AF18" s="883"/>
      <c r="AG18" s="883"/>
      <c r="AH18" s="883"/>
      <c r="AI18" s="883"/>
      <c r="AJ18" s="884"/>
      <c r="AK18" s="882">
        <f>SUM(AK13:AQ17)</f>
        <v>1317</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1108</v>
      </c>
      <c r="Q19" s="658"/>
      <c r="R19" s="658"/>
      <c r="S19" s="658"/>
      <c r="T19" s="658"/>
      <c r="U19" s="658"/>
      <c r="V19" s="659"/>
      <c r="W19" s="657">
        <v>1112</v>
      </c>
      <c r="X19" s="658"/>
      <c r="Y19" s="658"/>
      <c r="Z19" s="658"/>
      <c r="AA19" s="658"/>
      <c r="AB19" s="658"/>
      <c r="AC19" s="659"/>
      <c r="AD19" s="657">
        <v>1111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0" t="s">
        <v>10</v>
      </c>
      <c r="H20" s="881"/>
      <c r="I20" s="881"/>
      <c r="J20" s="881"/>
      <c r="K20" s="881"/>
      <c r="L20" s="881"/>
      <c r="M20" s="881"/>
      <c r="N20" s="881"/>
      <c r="O20" s="881"/>
      <c r="P20" s="311">
        <f>IF(P18=0, "-", SUM(P19)/P18)</f>
        <v>0.88498402555910538</v>
      </c>
      <c r="Q20" s="311"/>
      <c r="R20" s="311"/>
      <c r="S20" s="311"/>
      <c r="T20" s="311"/>
      <c r="U20" s="311"/>
      <c r="V20" s="311"/>
      <c r="W20" s="311">
        <f t="shared" ref="W20" si="0">IF(W18=0, "-", SUM(W19)/W18)</f>
        <v>0.87766377269139695</v>
      </c>
      <c r="X20" s="311"/>
      <c r="Y20" s="311"/>
      <c r="Z20" s="311"/>
      <c r="AA20" s="311"/>
      <c r="AB20" s="311"/>
      <c r="AC20" s="311"/>
      <c r="AD20" s="311">
        <f t="shared" ref="AD20" si="1">IF(AD18=0, "-", SUM(AD19)/AD18)</f>
        <v>0.86391912908242607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9"/>
      <c r="G21" s="309" t="s">
        <v>497</v>
      </c>
      <c r="H21" s="310"/>
      <c r="I21" s="310"/>
      <c r="J21" s="310"/>
      <c r="K21" s="310"/>
      <c r="L21" s="310"/>
      <c r="M21" s="310"/>
      <c r="N21" s="310"/>
      <c r="O21" s="310"/>
      <c r="P21" s="311">
        <f>IF(P19=0, "-", SUM(P19)/SUM(P13,P14))</f>
        <v>0.88498402555910538</v>
      </c>
      <c r="Q21" s="311"/>
      <c r="R21" s="311"/>
      <c r="S21" s="311"/>
      <c r="T21" s="311"/>
      <c r="U21" s="311"/>
      <c r="V21" s="311"/>
      <c r="W21" s="311">
        <f t="shared" ref="W21" si="2">IF(W19=0, "-", SUM(W19)/SUM(W13,W14))</f>
        <v>0.87766377269139695</v>
      </c>
      <c r="X21" s="311"/>
      <c r="Y21" s="311"/>
      <c r="Z21" s="311"/>
      <c r="AA21" s="311"/>
      <c r="AB21" s="311"/>
      <c r="AC21" s="311"/>
      <c r="AD21" s="311">
        <f t="shared" ref="AD21" si="3">IF(AD19=0, "-", SUM(AD19)/SUM(AD13,AD14))</f>
        <v>0.86391912908242607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550</v>
      </c>
      <c r="H23" s="956"/>
      <c r="I23" s="956"/>
      <c r="J23" s="956"/>
      <c r="K23" s="956"/>
      <c r="L23" s="956"/>
      <c r="M23" s="956"/>
      <c r="N23" s="956"/>
      <c r="O23" s="957"/>
      <c r="P23" s="922">
        <v>1317</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1317</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hidden="1" customHeight="1" x14ac:dyDescent="0.15">
      <c r="A30" s="863" t="s">
        <v>491</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357</v>
      </c>
      <c r="AF30" s="861"/>
      <c r="AG30" s="861"/>
      <c r="AH30" s="862"/>
      <c r="AI30" s="860" t="s">
        <v>363</v>
      </c>
      <c r="AJ30" s="861"/>
      <c r="AK30" s="861"/>
      <c r="AL30" s="862"/>
      <c r="AM30" s="918" t="s">
        <v>472</v>
      </c>
      <c r="AN30" s="918"/>
      <c r="AO30" s="918"/>
      <c r="AP30" s="860"/>
      <c r="AQ30" s="767" t="s">
        <v>355</v>
      </c>
      <c r="AR30" s="768"/>
      <c r="AS30" s="768"/>
      <c r="AT30" s="769"/>
      <c r="AU30" s="774" t="s">
        <v>253</v>
      </c>
      <c r="AV30" s="774"/>
      <c r="AW30" s="774"/>
      <c r="AX30" s="919"/>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hidden="1" customHeight="1" x14ac:dyDescent="0.15">
      <c r="A32" s="399"/>
      <c r="B32" s="397"/>
      <c r="C32" s="397"/>
      <c r="D32" s="397"/>
      <c r="E32" s="397"/>
      <c r="F32" s="398"/>
      <c r="G32" s="560" t="s">
        <v>560</v>
      </c>
      <c r="H32" s="561"/>
      <c r="I32" s="561"/>
      <c r="J32" s="561"/>
      <c r="K32" s="561"/>
      <c r="L32" s="561"/>
      <c r="M32" s="561"/>
      <c r="N32" s="561"/>
      <c r="O32" s="562"/>
      <c r="P32" s="98" t="s">
        <v>560</v>
      </c>
      <c r="Q32" s="98"/>
      <c r="R32" s="98"/>
      <c r="S32" s="98"/>
      <c r="T32" s="98"/>
      <c r="U32" s="98"/>
      <c r="V32" s="98"/>
      <c r="W32" s="98"/>
      <c r="X32" s="99"/>
      <c r="Y32" s="467" t="s">
        <v>12</v>
      </c>
      <c r="Z32" s="527"/>
      <c r="AA32" s="528"/>
      <c r="AB32" s="457"/>
      <c r="AC32" s="457"/>
      <c r="AD32" s="45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7"/>
      <c r="B82" s="523"/>
      <c r="C82" s="424"/>
      <c r="D82" s="424"/>
      <c r="E82" s="424"/>
      <c r="F82" s="425"/>
      <c r="G82" s="676" t="s">
        <v>585</v>
      </c>
      <c r="H82" s="676"/>
      <c r="I82" s="676"/>
      <c r="J82" s="676"/>
      <c r="K82" s="676"/>
      <c r="L82" s="676"/>
      <c r="M82" s="676"/>
      <c r="N82" s="676"/>
      <c r="O82" s="676"/>
      <c r="P82" s="676"/>
      <c r="Q82" s="676"/>
      <c r="R82" s="676"/>
      <c r="S82" s="676"/>
      <c r="T82" s="676"/>
      <c r="U82" s="676"/>
      <c r="V82" s="676"/>
      <c r="W82" s="676"/>
      <c r="X82" s="676"/>
      <c r="Y82" s="676"/>
      <c r="Z82" s="676"/>
      <c r="AA82" s="677"/>
      <c r="AB82" s="888" t="s">
        <v>562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customHeight="1" x14ac:dyDescent="0.15">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27" customHeight="1" x14ac:dyDescent="0.15">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561</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7"/>
      <c r="B87" s="424"/>
      <c r="C87" s="424"/>
      <c r="D87" s="424"/>
      <c r="E87" s="424"/>
      <c r="F87" s="425"/>
      <c r="G87" s="97" t="s">
        <v>563</v>
      </c>
      <c r="H87" s="98"/>
      <c r="I87" s="98"/>
      <c r="J87" s="98"/>
      <c r="K87" s="98"/>
      <c r="L87" s="98"/>
      <c r="M87" s="98"/>
      <c r="N87" s="98"/>
      <c r="O87" s="99"/>
      <c r="P87" s="98" t="s">
        <v>564</v>
      </c>
      <c r="Q87" s="510"/>
      <c r="R87" s="510"/>
      <c r="S87" s="510"/>
      <c r="T87" s="510"/>
      <c r="U87" s="510"/>
      <c r="V87" s="510"/>
      <c r="W87" s="510"/>
      <c r="X87" s="511"/>
      <c r="Y87" s="557" t="s">
        <v>62</v>
      </c>
      <c r="Z87" s="558"/>
      <c r="AA87" s="559"/>
      <c r="AB87" s="457" t="s">
        <v>567</v>
      </c>
      <c r="AC87" s="457"/>
      <c r="AD87" s="457"/>
      <c r="AE87" s="211">
        <v>1108</v>
      </c>
      <c r="AF87" s="212"/>
      <c r="AG87" s="212"/>
      <c r="AH87" s="212"/>
      <c r="AI87" s="211">
        <v>1112</v>
      </c>
      <c r="AJ87" s="212"/>
      <c r="AK87" s="212"/>
      <c r="AL87" s="212"/>
      <c r="AM87" s="211">
        <v>1111</v>
      </c>
      <c r="AN87" s="212"/>
      <c r="AO87" s="212"/>
      <c r="AP87" s="212"/>
      <c r="AQ87" s="333" t="s">
        <v>560</v>
      </c>
      <c r="AR87" s="200"/>
      <c r="AS87" s="200"/>
      <c r="AT87" s="334"/>
      <c r="AU87" s="212" t="s">
        <v>560</v>
      </c>
      <c r="AV87" s="212"/>
      <c r="AW87" s="212"/>
      <c r="AX87" s="214"/>
    </row>
    <row r="88" spans="1:60" ht="23.25"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567</v>
      </c>
      <c r="AC88" s="519"/>
      <c r="AD88" s="519"/>
      <c r="AE88" s="211">
        <v>1252</v>
      </c>
      <c r="AF88" s="212"/>
      <c r="AG88" s="212"/>
      <c r="AH88" s="212"/>
      <c r="AI88" s="211">
        <v>1267</v>
      </c>
      <c r="AJ88" s="212"/>
      <c r="AK88" s="212"/>
      <c r="AL88" s="212"/>
      <c r="AM88" s="211">
        <v>1286</v>
      </c>
      <c r="AN88" s="212"/>
      <c r="AO88" s="212"/>
      <c r="AP88" s="212"/>
      <c r="AQ88" s="333" t="s">
        <v>560</v>
      </c>
      <c r="AR88" s="200"/>
      <c r="AS88" s="200"/>
      <c r="AT88" s="334"/>
      <c r="AU88" s="212">
        <v>1317</v>
      </c>
      <c r="AV88" s="212"/>
      <c r="AW88" s="212"/>
      <c r="AX88" s="214"/>
      <c r="AY88" s="10"/>
      <c r="AZ88" s="10"/>
      <c r="BA88" s="10"/>
      <c r="BB88" s="10"/>
      <c r="BC88" s="10"/>
    </row>
    <row r="89" spans="1:60" ht="23.25"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v>88.4</v>
      </c>
      <c r="AF89" s="212"/>
      <c r="AG89" s="212"/>
      <c r="AH89" s="212"/>
      <c r="AI89" s="211">
        <v>88.1</v>
      </c>
      <c r="AJ89" s="212"/>
      <c r="AK89" s="212"/>
      <c r="AL89" s="212"/>
      <c r="AM89" s="211">
        <v>86.4</v>
      </c>
      <c r="AN89" s="212"/>
      <c r="AO89" s="212"/>
      <c r="AP89" s="212"/>
      <c r="AQ89" s="333" t="s">
        <v>560</v>
      </c>
      <c r="AR89" s="200"/>
      <c r="AS89" s="200"/>
      <c r="AT89" s="334"/>
      <c r="AU89" s="212" t="s">
        <v>560</v>
      </c>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846</v>
      </c>
      <c r="AF101" s="212"/>
      <c r="AG101" s="212"/>
      <c r="AH101" s="213"/>
      <c r="AI101" s="211">
        <v>910</v>
      </c>
      <c r="AJ101" s="212"/>
      <c r="AK101" s="212"/>
      <c r="AL101" s="213"/>
      <c r="AM101" s="211"/>
      <c r="AN101" s="212"/>
      <c r="AO101" s="212"/>
      <c r="AP101" s="213"/>
      <c r="AQ101" s="211" t="s">
        <v>599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845</v>
      </c>
      <c r="AF102" s="414"/>
      <c r="AG102" s="414"/>
      <c r="AH102" s="414"/>
      <c r="AI102" s="414">
        <v>843</v>
      </c>
      <c r="AJ102" s="414"/>
      <c r="AK102" s="414"/>
      <c r="AL102" s="414"/>
      <c r="AM102" s="414">
        <v>854</v>
      </c>
      <c r="AN102" s="414"/>
      <c r="AO102" s="414"/>
      <c r="AP102" s="414"/>
      <c r="AQ102" s="266">
        <v>853</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1309115</v>
      </c>
      <c r="AF116" s="414"/>
      <c r="AG116" s="414"/>
      <c r="AH116" s="414"/>
      <c r="AI116" s="414">
        <v>1253317</v>
      </c>
      <c r="AJ116" s="414"/>
      <c r="AK116" s="414"/>
      <c r="AL116" s="414"/>
      <c r="AM116" s="414"/>
      <c r="AN116" s="414"/>
      <c r="AO116" s="414"/>
      <c r="AP116" s="414"/>
      <c r="AQ116" s="211">
        <v>1543566</v>
      </c>
      <c r="AR116" s="212"/>
      <c r="AS116" s="212"/>
      <c r="AT116" s="212"/>
      <c r="AU116" s="212"/>
      <c r="AV116" s="212"/>
      <c r="AW116" s="212"/>
      <c r="AX116" s="214"/>
    </row>
    <row r="117" spans="1:50" ht="38.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90" t="s">
        <v>569</v>
      </c>
      <c r="AF117" s="547"/>
      <c r="AG117" s="547"/>
      <c r="AH117" s="547"/>
      <c r="AI117" s="590" t="s">
        <v>586</v>
      </c>
      <c r="AJ117" s="547"/>
      <c r="AK117" s="547"/>
      <c r="AL117" s="547"/>
      <c r="AM117" s="590"/>
      <c r="AN117" s="547"/>
      <c r="AO117" s="547"/>
      <c r="AP117" s="547"/>
      <c r="AQ117" s="547" t="s">
        <v>613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635</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636</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614</v>
      </c>
      <c r="AR193" s="192"/>
      <c r="AS193" s="126" t="s">
        <v>356</v>
      </c>
      <c r="AT193" s="127"/>
      <c r="AU193" s="193">
        <v>31</v>
      </c>
      <c r="AV193" s="193"/>
      <c r="AW193" s="126" t="s">
        <v>300</v>
      </c>
      <c r="AX193" s="188"/>
    </row>
    <row r="194" spans="1:50" ht="39.75" customHeight="1" x14ac:dyDescent="0.15">
      <c r="A194" s="182"/>
      <c r="B194" s="179"/>
      <c r="C194" s="173"/>
      <c r="D194" s="179"/>
      <c r="E194" s="173"/>
      <c r="F194" s="174"/>
      <c r="G194" s="97" t="s">
        <v>597</v>
      </c>
      <c r="H194" s="98"/>
      <c r="I194" s="98"/>
      <c r="J194" s="98"/>
      <c r="K194" s="98"/>
      <c r="L194" s="98"/>
      <c r="M194" s="98"/>
      <c r="N194" s="98"/>
      <c r="O194" s="98"/>
      <c r="P194" s="98"/>
      <c r="Q194" s="98"/>
      <c r="R194" s="98"/>
      <c r="S194" s="98"/>
      <c r="T194" s="98"/>
      <c r="U194" s="98"/>
      <c r="V194" s="98"/>
      <c r="W194" s="98"/>
      <c r="X194" s="99"/>
      <c r="Y194" s="194" t="s">
        <v>379</v>
      </c>
      <c r="Z194" s="195"/>
      <c r="AA194" s="196"/>
      <c r="AB194" s="197" t="s">
        <v>598</v>
      </c>
      <c r="AC194" s="198"/>
      <c r="AD194" s="198"/>
      <c r="AE194" s="199">
        <v>31796</v>
      </c>
      <c r="AF194" s="200"/>
      <c r="AG194" s="200"/>
      <c r="AH194" s="200"/>
      <c r="AI194" s="199">
        <v>30206</v>
      </c>
      <c r="AJ194" s="200"/>
      <c r="AK194" s="200"/>
      <c r="AL194" s="200"/>
      <c r="AM194" s="199"/>
      <c r="AN194" s="200"/>
      <c r="AO194" s="200"/>
      <c r="AP194" s="200"/>
      <c r="AQ194" s="199" t="s">
        <v>560</v>
      </c>
      <c r="AR194" s="200"/>
      <c r="AS194" s="200"/>
      <c r="AT194" s="200"/>
      <c r="AU194" s="199" t="s">
        <v>560</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598</v>
      </c>
      <c r="AC195" s="206"/>
      <c r="AD195" s="206"/>
      <c r="AE195" s="199"/>
      <c r="AF195" s="200"/>
      <c r="AG195" s="200"/>
      <c r="AH195" s="200"/>
      <c r="AI195" s="199"/>
      <c r="AJ195" s="200"/>
      <c r="AK195" s="200"/>
      <c r="AL195" s="200"/>
      <c r="AM195" s="199"/>
      <c r="AN195" s="200"/>
      <c r="AO195" s="200"/>
      <c r="AP195" s="200"/>
      <c r="AQ195" s="199" t="s">
        <v>560</v>
      </c>
      <c r="AR195" s="200"/>
      <c r="AS195" s="200"/>
      <c r="AT195" s="200"/>
      <c r="AU195" s="199" t="s">
        <v>560</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customHeight="1" x14ac:dyDescent="0.15">
      <c r="A214" s="182"/>
      <c r="B214" s="179"/>
      <c r="C214" s="173"/>
      <c r="D214" s="179"/>
      <c r="E214" s="173"/>
      <c r="F214" s="174"/>
      <c r="G214" s="97" t="s">
        <v>572</v>
      </c>
      <c r="H214" s="98"/>
      <c r="I214" s="98"/>
      <c r="J214" s="98"/>
      <c r="K214" s="98"/>
      <c r="L214" s="98"/>
      <c r="M214" s="98"/>
      <c r="N214" s="98"/>
      <c r="O214" s="98"/>
      <c r="P214" s="99"/>
      <c r="Q214" s="106" t="s">
        <v>573</v>
      </c>
      <c r="R214" s="107"/>
      <c r="S214" s="107"/>
      <c r="T214" s="107"/>
      <c r="U214" s="107"/>
      <c r="V214" s="107"/>
      <c r="W214" s="107"/>
      <c r="X214" s="107"/>
      <c r="Y214" s="107"/>
      <c r="Z214" s="107"/>
      <c r="AA214" s="108"/>
      <c r="AB214" s="134"/>
      <c r="AC214" s="135"/>
      <c r="AD214" s="135"/>
      <c r="AE214" s="140" t="s">
        <v>574</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573</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575</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560</v>
      </c>
      <c r="K430" s="904"/>
      <c r="L430" s="904"/>
      <c r="M430" s="904"/>
      <c r="N430" s="904"/>
      <c r="O430" s="904"/>
      <c r="P430" s="904"/>
      <c r="Q430" s="904"/>
      <c r="R430" s="904"/>
      <c r="S430" s="904"/>
      <c r="T430" s="90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619</v>
      </c>
      <c r="AF432" s="193"/>
      <c r="AG432" s="126" t="s">
        <v>356</v>
      </c>
      <c r="AH432" s="127"/>
      <c r="AI432" s="149"/>
      <c r="AJ432" s="149"/>
      <c r="AK432" s="149"/>
      <c r="AL432" s="147"/>
      <c r="AM432" s="149"/>
      <c r="AN432" s="149"/>
      <c r="AO432" s="149"/>
      <c r="AP432" s="147"/>
      <c r="AQ432" s="589" t="s">
        <v>621</v>
      </c>
      <c r="AR432" s="193"/>
      <c r="AS432" s="126" t="s">
        <v>356</v>
      </c>
      <c r="AT432" s="127"/>
      <c r="AU432" s="193" t="s">
        <v>621</v>
      </c>
      <c r="AV432" s="193"/>
      <c r="AW432" s="126" t="s">
        <v>300</v>
      </c>
      <c r="AX432" s="188"/>
    </row>
    <row r="433" spans="1:50" ht="23.25" customHeight="1" x14ac:dyDescent="0.15">
      <c r="A433" s="182"/>
      <c r="B433" s="179"/>
      <c r="C433" s="173"/>
      <c r="D433" s="179"/>
      <c r="E433" s="335"/>
      <c r="F433" s="336"/>
      <c r="G433" s="97" t="s">
        <v>576</v>
      </c>
      <c r="H433" s="98"/>
      <c r="I433" s="98"/>
      <c r="J433" s="98"/>
      <c r="K433" s="98"/>
      <c r="L433" s="98"/>
      <c r="M433" s="98"/>
      <c r="N433" s="98"/>
      <c r="O433" s="98"/>
      <c r="P433" s="98"/>
      <c r="Q433" s="98"/>
      <c r="R433" s="98"/>
      <c r="S433" s="98"/>
      <c r="T433" s="98"/>
      <c r="U433" s="98"/>
      <c r="V433" s="98"/>
      <c r="W433" s="98"/>
      <c r="X433" s="99"/>
      <c r="Y433" s="194" t="s">
        <v>12</v>
      </c>
      <c r="Z433" s="195"/>
      <c r="AA433" s="196"/>
      <c r="AB433" s="206" t="s">
        <v>601</v>
      </c>
      <c r="AC433" s="206"/>
      <c r="AD433" s="206"/>
      <c r="AE433" s="333" t="s">
        <v>620</v>
      </c>
      <c r="AF433" s="200"/>
      <c r="AG433" s="200"/>
      <c r="AH433" s="200"/>
      <c r="AI433" s="333" t="s">
        <v>620</v>
      </c>
      <c r="AJ433" s="200"/>
      <c r="AK433" s="200"/>
      <c r="AL433" s="200"/>
      <c r="AM433" s="333" t="s">
        <v>621</v>
      </c>
      <c r="AN433" s="200"/>
      <c r="AO433" s="200"/>
      <c r="AP433" s="334"/>
      <c r="AQ433" s="333" t="s">
        <v>621</v>
      </c>
      <c r="AR433" s="200"/>
      <c r="AS433" s="200"/>
      <c r="AT433" s="334"/>
      <c r="AU433" s="200" t="s">
        <v>624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601</v>
      </c>
      <c r="AC434" s="198"/>
      <c r="AD434" s="198"/>
      <c r="AE434" s="333" t="s">
        <v>619</v>
      </c>
      <c r="AF434" s="200"/>
      <c r="AG434" s="200"/>
      <c r="AH434" s="334"/>
      <c r="AI434" s="333" t="s">
        <v>619</v>
      </c>
      <c r="AJ434" s="200"/>
      <c r="AK434" s="200"/>
      <c r="AL434" s="200"/>
      <c r="AM434" s="333" t="s">
        <v>622</v>
      </c>
      <c r="AN434" s="200"/>
      <c r="AO434" s="200"/>
      <c r="AP434" s="334"/>
      <c r="AQ434" s="333" t="s">
        <v>623</v>
      </c>
      <c r="AR434" s="200"/>
      <c r="AS434" s="200"/>
      <c r="AT434" s="334"/>
      <c r="AU434" s="200" t="s">
        <v>624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619</v>
      </c>
      <c r="AF435" s="200"/>
      <c r="AG435" s="200"/>
      <c r="AH435" s="334"/>
      <c r="AI435" s="333" t="s">
        <v>619</v>
      </c>
      <c r="AJ435" s="200"/>
      <c r="AK435" s="200"/>
      <c r="AL435" s="200"/>
      <c r="AM435" s="333" t="s">
        <v>623</v>
      </c>
      <c r="AN435" s="200"/>
      <c r="AO435" s="200"/>
      <c r="AP435" s="334"/>
      <c r="AQ435" s="333" t="s">
        <v>624</v>
      </c>
      <c r="AR435" s="200"/>
      <c r="AS435" s="200"/>
      <c r="AT435" s="334"/>
      <c r="AU435" s="200" t="s">
        <v>621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623</v>
      </c>
      <c r="AF457" s="193"/>
      <c r="AG457" s="126" t="s">
        <v>356</v>
      </c>
      <c r="AH457" s="127"/>
      <c r="AI457" s="149"/>
      <c r="AJ457" s="149"/>
      <c r="AK457" s="149"/>
      <c r="AL457" s="147"/>
      <c r="AM457" s="149"/>
      <c r="AN457" s="149"/>
      <c r="AO457" s="149"/>
      <c r="AP457" s="147"/>
      <c r="AQ457" s="589" t="s">
        <v>623</v>
      </c>
      <c r="AR457" s="193"/>
      <c r="AS457" s="126" t="s">
        <v>356</v>
      </c>
      <c r="AT457" s="127"/>
      <c r="AU457" s="193" t="s">
        <v>625</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3" t="s">
        <v>560</v>
      </c>
      <c r="AF458" s="200"/>
      <c r="AG458" s="200"/>
      <c r="AH458" s="200"/>
      <c r="AI458" s="333" t="s">
        <v>560</v>
      </c>
      <c r="AJ458" s="200"/>
      <c r="AK458" s="200"/>
      <c r="AL458" s="200"/>
      <c r="AM458" s="333" t="s">
        <v>560</v>
      </c>
      <c r="AN458" s="200"/>
      <c r="AO458" s="200"/>
      <c r="AP458" s="334"/>
      <c r="AQ458" s="333" t="s">
        <v>560</v>
      </c>
      <c r="AR458" s="200"/>
      <c r="AS458" s="200"/>
      <c r="AT458" s="334"/>
      <c r="AU458" s="200" t="s">
        <v>560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601</v>
      </c>
      <c r="AC459" s="198"/>
      <c r="AD459" s="198"/>
      <c r="AE459" s="333" t="s">
        <v>560</v>
      </c>
      <c r="AF459" s="200"/>
      <c r="AG459" s="200"/>
      <c r="AH459" s="334"/>
      <c r="AI459" s="333" t="s">
        <v>560</v>
      </c>
      <c r="AJ459" s="200"/>
      <c r="AK459" s="200"/>
      <c r="AL459" s="200"/>
      <c r="AM459" s="333" t="s">
        <v>560</v>
      </c>
      <c r="AN459" s="200"/>
      <c r="AO459" s="200"/>
      <c r="AP459" s="334"/>
      <c r="AQ459" s="333" t="s">
        <v>560</v>
      </c>
      <c r="AR459" s="200"/>
      <c r="AS459" s="200"/>
      <c r="AT459" s="334"/>
      <c r="AU459" s="200" t="s">
        <v>560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560</v>
      </c>
      <c r="AF460" s="200"/>
      <c r="AG460" s="200"/>
      <c r="AH460" s="334"/>
      <c r="AI460" s="333" t="s">
        <v>560</v>
      </c>
      <c r="AJ460" s="200"/>
      <c r="AK460" s="200"/>
      <c r="AL460" s="200"/>
      <c r="AM460" s="333" t="s">
        <v>560</v>
      </c>
      <c r="AN460" s="200"/>
      <c r="AO460" s="200"/>
      <c r="AP460" s="334"/>
      <c r="AQ460" s="333" t="s">
        <v>560</v>
      </c>
      <c r="AR460" s="200"/>
      <c r="AS460" s="200"/>
      <c r="AT460" s="334"/>
      <c r="AU460" s="200" t="s">
        <v>560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62.25"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628</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555</v>
      </c>
      <c r="AE704" s="783"/>
      <c r="AF704" s="783"/>
      <c r="AG704" s="160" t="s">
        <v>629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578</v>
      </c>
      <c r="AE705" s="715"/>
      <c r="AF705" s="715"/>
      <c r="AG705" s="118" t="s">
        <v>625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6"/>
      <c r="D706" s="797"/>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8"/>
      <c r="D707" s="799"/>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579</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33"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555</v>
      </c>
      <c r="AE708" s="605"/>
      <c r="AF708" s="605"/>
      <c r="AG708" s="742" t="s">
        <v>630</v>
      </c>
      <c r="AH708" s="872"/>
      <c r="AI708" s="872"/>
      <c r="AJ708" s="872"/>
      <c r="AK708" s="872"/>
      <c r="AL708" s="872"/>
      <c r="AM708" s="872"/>
      <c r="AN708" s="872"/>
      <c r="AO708" s="872"/>
      <c r="AP708" s="872"/>
      <c r="AQ708" s="872"/>
      <c r="AR708" s="872"/>
      <c r="AS708" s="872"/>
      <c r="AT708" s="872"/>
      <c r="AU708" s="872"/>
      <c r="AV708" s="872"/>
      <c r="AW708" s="872"/>
      <c r="AX708" s="873"/>
    </row>
    <row r="709" spans="1:50" ht="33"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631</v>
      </c>
      <c r="AH709" s="95"/>
      <c r="AI709" s="95"/>
      <c r="AJ709" s="95"/>
      <c r="AK709" s="95"/>
      <c r="AL709" s="95"/>
      <c r="AM709" s="95"/>
      <c r="AN709" s="95"/>
      <c r="AO709" s="95"/>
      <c r="AP709" s="95"/>
      <c r="AQ709" s="95"/>
      <c r="AR709" s="95"/>
      <c r="AS709" s="95"/>
      <c r="AT709" s="95"/>
      <c r="AU709" s="95"/>
      <c r="AV709" s="95"/>
      <c r="AW709" s="95"/>
      <c r="AX709" s="96"/>
    </row>
    <row r="710" spans="1:50" ht="33"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632</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633</v>
      </c>
      <c r="AH711" s="95"/>
      <c r="AI711" s="95"/>
      <c r="AJ711" s="95"/>
      <c r="AK711" s="95"/>
      <c r="AL711" s="95"/>
      <c r="AM711" s="95"/>
      <c r="AN711" s="95"/>
      <c r="AO711" s="95"/>
      <c r="AP711" s="95"/>
      <c r="AQ711" s="95"/>
      <c r="AR711" s="95"/>
      <c r="AS711" s="95"/>
      <c r="AT711" s="95"/>
      <c r="AU711" s="95"/>
      <c r="AV711" s="95"/>
      <c r="AW711" s="95"/>
      <c r="AX711" s="96"/>
    </row>
    <row r="712" spans="1:50" ht="33"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555</v>
      </c>
      <c r="AE712" s="783"/>
      <c r="AF712" s="783"/>
      <c r="AG712" s="812" t="s">
        <v>637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578</v>
      </c>
      <c r="AE713" s="322"/>
      <c r="AF713" s="663"/>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578</v>
      </c>
      <c r="AE714" s="810"/>
      <c r="AF714" s="811"/>
      <c r="AG714" s="736" t="s">
        <v>466</v>
      </c>
      <c r="AH714" s="737"/>
      <c r="AI714" s="737"/>
      <c r="AJ714" s="737"/>
      <c r="AK714" s="737"/>
      <c r="AL714" s="737"/>
      <c r="AM714" s="737"/>
      <c r="AN714" s="737"/>
      <c r="AO714" s="737"/>
      <c r="AP714" s="737"/>
      <c r="AQ714" s="737"/>
      <c r="AR714" s="737"/>
      <c r="AS714" s="737"/>
      <c r="AT714" s="737"/>
      <c r="AU714" s="737"/>
      <c r="AV714" s="737"/>
      <c r="AW714" s="737"/>
      <c r="AX714" s="738"/>
    </row>
    <row r="715" spans="1:50" ht="61.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617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578</v>
      </c>
      <c r="AE716" s="627"/>
      <c r="AF716" s="627"/>
      <c r="AG716" s="94" t="s">
        <v>560</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615</v>
      </c>
      <c r="AH717" s="790"/>
      <c r="AI717" s="790"/>
      <c r="AJ717" s="790"/>
      <c r="AK717" s="790"/>
      <c r="AL717" s="790"/>
      <c r="AM717" s="790"/>
      <c r="AN717" s="790"/>
      <c r="AO717" s="790"/>
      <c r="AP717" s="790"/>
      <c r="AQ717" s="790"/>
      <c r="AR717" s="790"/>
      <c r="AS717" s="790"/>
      <c r="AT717" s="790"/>
      <c r="AU717" s="790"/>
      <c r="AV717" s="790"/>
      <c r="AW717" s="790"/>
      <c r="AX717" s="791"/>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t="s">
        <v>560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8" t="s">
        <v>616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552</v>
      </c>
      <c r="D721" s="290"/>
      <c r="E721" s="290"/>
      <c r="F721" s="291"/>
      <c r="G721" s="280"/>
      <c r="H721" s="281"/>
      <c r="I721" s="83" t="str">
        <f>IF(OR(G721="　", G721=""), "", "-")</f>
        <v/>
      </c>
      <c r="J721" s="284">
        <v>643</v>
      </c>
      <c r="K721" s="284"/>
      <c r="L721" s="83" t="str">
        <f>IF(M721="","","-")</f>
        <v/>
      </c>
      <c r="M721" s="84"/>
      <c r="N721" s="297" t="s">
        <v>580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552</v>
      </c>
      <c r="D722" s="290"/>
      <c r="E722" s="290"/>
      <c r="F722" s="291"/>
      <c r="G722" s="280"/>
      <c r="H722" s="281"/>
      <c r="I722" s="83" t="str">
        <f t="shared" ref="I722:I725" si="4">IF(OR(G722="　", G722=""), "", "-")</f>
        <v/>
      </c>
      <c r="J722" s="284">
        <v>644</v>
      </c>
      <c r="K722" s="284"/>
      <c r="L722" s="83" t="str">
        <f t="shared" ref="L722:L725" si="5">IF(M722="","","-")</f>
        <v/>
      </c>
      <c r="M722" s="84"/>
      <c r="N722" s="297" t="s">
        <v>581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4"/>
      <c r="C726" s="817" t="s">
        <v>53</v>
      </c>
      <c r="D726" s="839"/>
      <c r="E726" s="839"/>
      <c r="F726" s="840"/>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48" t="s">
        <v>57</v>
      </c>
      <c r="D727" s="749"/>
      <c r="E727" s="749"/>
      <c r="F727" s="750"/>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1"/>
      <c r="B731" s="802"/>
      <c r="C731" s="802"/>
      <c r="D731" s="802"/>
      <c r="E731" s="803"/>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431</v>
      </c>
      <c r="B737" s="203"/>
      <c r="C737" s="203"/>
      <c r="D737" s="204"/>
      <c r="E737" s="991" t="s">
        <v>587</v>
      </c>
      <c r="F737" s="991"/>
      <c r="G737" s="991"/>
      <c r="H737" s="991"/>
      <c r="I737" s="991"/>
      <c r="J737" s="991"/>
      <c r="K737" s="991"/>
      <c r="L737" s="991"/>
      <c r="M737" s="991"/>
      <c r="N737" s="358" t="s">
        <v>358</v>
      </c>
      <c r="O737" s="358"/>
      <c r="P737" s="358"/>
      <c r="Q737" s="358"/>
      <c r="R737" s="991" t="s">
        <v>588</v>
      </c>
      <c r="S737" s="991"/>
      <c r="T737" s="991"/>
      <c r="U737" s="991"/>
      <c r="V737" s="991"/>
      <c r="W737" s="991"/>
      <c r="X737" s="991"/>
      <c r="Y737" s="991"/>
      <c r="Z737" s="991"/>
      <c r="AA737" s="358" t="s">
        <v>359</v>
      </c>
      <c r="AB737" s="358"/>
      <c r="AC737" s="358"/>
      <c r="AD737" s="358"/>
      <c r="AE737" s="991" t="s">
        <v>589</v>
      </c>
      <c r="AF737" s="991"/>
      <c r="AG737" s="991"/>
      <c r="AH737" s="991"/>
      <c r="AI737" s="991"/>
      <c r="AJ737" s="991"/>
      <c r="AK737" s="991"/>
      <c r="AL737" s="991"/>
      <c r="AM737" s="991"/>
      <c r="AN737" s="358" t="s">
        <v>360</v>
      </c>
      <c r="AO737" s="358"/>
      <c r="AP737" s="358"/>
      <c r="AQ737" s="358"/>
      <c r="AR737" s="992" t="s">
        <v>590</v>
      </c>
      <c r="AS737" s="993"/>
      <c r="AT737" s="993"/>
      <c r="AU737" s="993"/>
      <c r="AV737" s="993"/>
      <c r="AW737" s="993"/>
      <c r="AX737" s="994"/>
      <c r="AY737" s="89"/>
      <c r="AZ737" s="89"/>
    </row>
    <row r="738" spans="1:52" ht="24.75" customHeight="1" x14ac:dyDescent="0.15">
      <c r="A738" s="995" t="s">
        <v>361</v>
      </c>
      <c r="B738" s="203"/>
      <c r="C738" s="203"/>
      <c r="D738" s="204"/>
      <c r="E738" s="991" t="s">
        <v>591</v>
      </c>
      <c r="F738" s="991"/>
      <c r="G738" s="991"/>
      <c r="H738" s="991"/>
      <c r="I738" s="991"/>
      <c r="J738" s="991"/>
      <c r="K738" s="991"/>
      <c r="L738" s="991"/>
      <c r="M738" s="991"/>
      <c r="N738" s="358" t="s">
        <v>362</v>
      </c>
      <c r="O738" s="358"/>
      <c r="P738" s="358"/>
      <c r="Q738" s="358"/>
      <c r="R738" s="991" t="s">
        <v>592</v>
      </c>
      <c r="S738" s="991"/>
      <c r="T738" s="991"/>
      <c r="U738" s="991"/>
      <c r="V738" s="991"/>
      <c r="W738" s="991"/>
      <c r="X738" s="991"/>
      <c r="Y738" s="991"/>
      <c r="Z738" s="991"/>
      <c r="AA738" s="358" t="s">
        <v>482</v>
      </c>
      <c r="AB738" s="358"/>
      <c r="AC738" s="358"/>
      <c r="AD738" s="358"/>
      <c r="AE738" s="991" t="s">
        <v>593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552</v>
      </c>
      <c r="F739" s="1003"/>
      <c r="G739" s="1003"/>
      <c r="H739" s="91" t="str">
        <f>IF(E739="", "", "(")</f>
        <v>(</v>
      </c>
      <c r="I739" s="986" t="s">
        <v>484</v>
      </c>
      <c r="J739" s="986"/>
      <c r="K739" s="91" t="str">
        <f>IF(OR(I739="　", I739=""), "", "-")</f>
        <v/>
      </c>
      <c r="L739" s="987">
        <v>647</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0"/>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602</v>
      </c>
      <c r="H781" s="671"/>
      <c r="I781" s="671"/>
      <c r="J781" s="671"/>
      <c r="K781" s="672"/>
      <c r="L781" s="664" t="s">
        <v>618</v>
      </c>
      <c r="M781" s="665"/>
      <c r="N781" s="665"/>
      <c r="O781" s="665"/>
      <c r="P781" s="665"/>
      <c r="Q781" s="665"/>
      <c r="R781" s="665"/>
      <c r="S781" s="665"/>
      <c r="T781" s="665"/>
      <c r="U781" s="665"/>
      <c r="V781" s="665"/>
      <c r="W781" s="665"/>
      <c r="X781" s="666"/>
      <c r="Y781" s="384">
        <v>281</v>
      </c>
      <c r="Z781" s="385"/>
      <c r="AA781" s="385"/>
      <c r="AB781" s="807"/>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281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0"/>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7"/>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0"/>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7"/>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0"/>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7"/>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603</v>
      </c>
      <c r="D837" s="340"/>
      <c r="E837" s="340"/>
      <c r="F837" s="340"/>
      <c r="G837" s="340"/>
      <c r="H837" s="340"/>
      <c r="I837" s="340"/>
      <c r="J837" s="341">
        <v>8000020130001</v>
      </c>
      <c r="K837" s="342"/>
      <c r="L837" s="342"/>
      <c r="M837" s="342"/>
      <c r="N837" s="342"/>
      <c r="O837" s="342"/>
      <c r="P837" s="343" t="s">
        <v>594</v>
      </c>
      <c r="Q837" s="343"/>
      <c r="R837" s="343"/>
      <c r="S837" s="343"/>
      <c r="T837" s="343"/>
      <c r="U837" s="343"/>
      <c r="V837" s="343"/>
      <c r="W837" s="343"/>
      <c r="X837" s="343"/>
      <c r="Y837" s="344">
        <v>281</v>
      </c>
      <c r="Z837" s="345"/>
      <c r="AA837" s="345"/>
      <c r="AB837" s="346"/>
      <c r="AC837" s="356" t="s">
        <v>595</v>
      </c>
      <c r="AD837" s="364"/>
      <c r="AE837" s="364"/>
      <c r="AF837" s="364"/>
      <c r="AG837" s="364"/>
      <c r="AH837" s="365" t="s">
        <v>626</v>
      </c>
      <c r="AI837" s="366"/>
      <c r="AJ837" s="366"/>
      <c r="AK837" s="366"/>
      <c r="AL837" s="350" t="s">
        <v>560</v>
      </c>
      <c r="AM837" s="351"/>
      <c r="AN837" s="351"/>
      <c r="AO837" s="352"/>
      <c r="AP837" s="353" t="s">
        <v>627</v>
      </c>
      <c r="AQ837" s="353"/>
      <c r="AR837" s="353"/>
      <c r="AS837" s="353"/>
      <c r="AT837" s="353"/>
      <c r="AU837" s="353"/>
      <c r="AV837" s="353"/>
      <c r="AW837" s="353"/>
      <c r="AX837" s="353"/>
    </row>
    <row r="838" spans="1:50" ht="30" customHeight="1" x14ac:dyDescent="0.15">
      <c r="A838" s="372">
        <v>2</v>
      </c>
      <c r="B838" s="372">
        <v>1</v>
      </c>
      <c r="C838" s="354" t="s">
        <v>604</v>
      </c>
      <c r="D838" s="340"/>
      <c r="E838" s="340"/>
      <c r="F838" s="340"/>
      <c r="G838" s="340"/>
      <c r="H838" s="340"/>
      <c r="I838" s="340"/>
      <c r="J838" s="341">
        <v>4000020270008</v>
      </c>
      <c r="K838" s="342"/>
      <c r="L838" s="342"/>
      <c r="M838" s="342"/>
      <c r="N838" s="342"/>
      <c r="O838" s="342"/>
      <c r="P838" s="343" t="s">
        <v>594</v>
      </c>
      <c r="Q838" s="343"/>
      <c r="R838" s="343"/>
      <c r="S838" s="343"/>
      <c r="T838" s="343"/>
      <c r="U838" s="343"/>
      <c r="V838" s="343"/>
      <c r="W838" s="343"/>
      <c r="X838" s="343"/>
      <c r="Y838" s="344">
        <v>96</v>
      </c>
      <c r="Z838" s="345"/>
      <c r="AA838" s="345"/>
      <c r="AB838" s="346"/>
      <c r="AC838" s="356" t="s">
        <v>595</v>
      </c>
      <c r="AD838" s="356"/>
      <c r="AE838" s="356"/>
      <c r="AF838" s="356"/>
      <c r="AG838" s="356"/>
      <c r="AH838" s="365" t="s">
        <v>560</v>
      </c>
      <c r="AI838" s="366"/>
      <c r="AJ838" s="366"/>
      <c r="AK838" s="366"/>
      <c r="AL838" s="367" t="s">
        <v>560</v>
      </c>
      <c r="AM838" s="368"/>
      <c r="AN838" s="368"/>
      <c r="AO838" s="369"/>
      <c r="AP838" s="353" t="s">
        <v>560</v>
      </c>
      <c r="AQ838" s="353"/>
      <c r="AR838" s="353"/>
      <c r="AS838" s="353"/>
      <c r="AT838" s="353"/>
      <c r="AU838" s="353"/>
      <c r="AV838" s="353"/>
      <c r="AW838" s="353"/>
      <c r="AX838" s="353"/>
    </row>
    <row r="839" spans="1:50" ht="30" customHeight="1" x14ac:dyDescent="0.15">
      <c r="A839" s="372">
        <v>3</v>
      </c>
      <c r="B839" s="372">
        <v>1</v>
      </c>
      <c r="C839" s="354" t="s">
        <v>605</v>
      </c>
      <c r="D839" s="340"/>
      <c r="E839" s="340"/>
      <c r="F839" s="340"/>
      <c r="G839" s="340"/>
      <c r="H839" s="340"/>
      <c r="I839" s="340"/>
      <c r="J839" s="341">
        <v>1000020230006</v>
      </c>
      <c r="K839" s="342"/>
      <c r="L839" s="342"/>
      <c r="M839" s="342"/>
      <c r="N839" s="342"/>
      <c r="O839" s="342"/>
      <c r="P839" s="355" t="s">
        <v>594</v>
      </c>
      <c r="Q839" s="343"/>
      <c r="R839" s="343"/>
      <c r="S839" s="343"/>
      <c r="T839" s="343"/>
      <c r="U839" s="343"/>
      <c r="V839" s="343"/>
      <c r="W839" s="343"/>
      <c r="X839" s="343"/>
      <c r="Y839" s="344">
        <v>68</v>
      </c>
      <c r="Z839" s="345"/>
      <c r="AA839" s="345"/>
      <c r="AB839" s="346"/>
      <c r="AC839" s="356" t="s">
        <v>595</v>
      </c>
      <c r="AD839" s="356"/>
      <c r="AE839" s="356"/>
      <c r="AF839" s="356"/>
      <c r="AG839" s="356"/>
      <c r="AH839" s="348" t="s">
        <v>560</v>
      </c>
      <c r="AI839" s="349"/>
      <c r="AJ839" s="349"/>
      <c r="AK839" s="349"/>
      <c r="AL839" s="350" t="s">
        <v>560</v>
      </c>
      <c r="AM839" s="351"/>
      <c r="AN839" s="351"/>
      <c r="AO839" s="352"/>
      <c r="AP839" s="353" t="s">
        <v>560</v>
      </c>
      <c r="AQ839" s="353"/>
      <c r="AR839" s="353"/>
      <c r="AS839" s="353"/>
      <c r="AT839" s="353"/>
      <c r="AU839" s="353"/>
      <c r="AV839" s="353"/>
      <c r="AW839" s="353"/>
      <c r="AX839" s="353"/>
    </row>
    <row r="840" spans="1:50" ht="30" customHeight="1" x14ac:dyDescent="0.15">
      <c r="A840" s="372">
        <v>4</v>
      </c>
      <c r="B840" s="372">
        <v>1</v>
      </c>
      <c r="C840" s="354" t="s">
        <v>606</v>
      </c>
      <c r="D840" s="340"/>
      <c r="E840" s="340"/>
      <c r="F840" s="340"/>
      <c r="G840" s="340"/>
      <c r="H840" s="340"/>
      <c r="I840" s="340"/>
      <c r="J840" s="341">
        <v>8000020280003</v>
      </c>
      <c r="K840" s="342"/>
      <c r="L840" s="342"/>
      <c r="M840" s="342"/>
      <c r="N840" s="342"/>
      <c r="O840" s="342"/>
      <c r="P840" s="355" t="s">
        <v>594</v>
      </c>
      <c r="Q840" s="343"/>
      <c r="R840" s="343"/>
      <c r="S840" s="343"/>
      <c r="T840" s="343"/>
      <c r="U840" s="343"/>
      <c r="V840" s="343"/>
      <c r="W840" s="343"/>
      <c r="X840" s="343"/>
      <c r="Y840" s="344">
        <v>65</v>
      </c>
      <c r="Z840" s="345"/>
      <c r="AA840" s="345"/>
      <c r="AB840" s="346"/>
      <c r="AC840" s="356" t="s">
        <v>595</v>
      </c>
      <c r="AD840" s="356"/>
      <c r="AE840" s="356"/>
      <c r="AF840" s="356"/>
      <c r="AG840" s="356"/>
      <c r="AH840" s="348" t="s">
        <v>560</v>
      </c>
      <c r="AI840" s="349"/>
      <c r="AJ840" s="349"/>
      <c r="AK840" s="349"/>
      <c r="AL840" s="350" t="s">
        <v>560</v>
      </c>
      <c r="AM840" s="351"/>
      <c r="AN840" s="351"/>
      <c r="AO840" s="352"/>
      <c r="AP840" s="353" t="s">
        <v>560</v>
      </c>
      <c r="AQ840" s="353"/>
      <c r="AR840" s="353"/>
      <c r="AS840" s="353"/>
      <c r="AT840" s="353"/>
      <c r="AU840" s="353"/>
      <c r="AV840" s="353"/>
      <c r="AW840" s="353"/>
      <c r="AX840" s="353"/>
    </row>
    <row r="841" spans="1:50" ht="30" customHeight="1" x14ac:dyDescent="0.15">
      <c r="A841" s="372">
        <v>5</v>
      </c>
      <c r="B841" s="372">
        <v>1</v>
      </c>
      <c r="C841" s="354" t="s">
        <v>607</v>
      </c>
      <c r="D841" s="340"/>
      <c r="E841" s="340"/>
      <c r="F841" s="340"/>
      <c r="G841" s="340"/>
      <c r="H841" s="340"/>
      <c r="I841" s="340"/>
      <c r="J841" s="341">
        <v>1000020140007</v>
      </c>
      <c r="K841" s="342"/>
      <c r="L841" s="342"/>
      <c r="M841" s="342"/>
      <c r="N841" s="342"/>
      <c r="O841" s="342"/>
      <c r="P841" s="343" t="s">
        <v>594</v>
      </c>
      <c r="Q841" s="343"/>
      <c r="R841" s="343"/>
      <c r="S841" s="343"/>
      <c r="T841" s="343"/>
      <c r="U841" s="343"/>
      <c r="V841" s="343"/>
      <c r="W841" s="343"/>
      <c r="X841" s="343"/>
      <c r="Y841" s="344">
        <v>59</v>
      </c>
      <c r="Z841" s="345"/>
      <c r="AA841" s="345"/>
      <c r="AB841" s="346"/>
      <c r="AC841" s="347" t="s">
        <v>595</v>
      </c>
      <c r="AD841" s="347"/>
      <c r="AE841" s="347"/>
      <c r="AF841" s="347"/>
      <c r="AG841" s="347"/>
      <c r="AH841" s="348" t="s">
        <v>560</v>
      </c>
      <c r="AI841" s="349"/>
      <c r="AJ841" s="349"/>
      <c r="AK841" s="349"/>
      <c r="AL841" s="350" t="s">
        <v>560</v>
      </c>
      <c r="AM841" s="351"/>
      <c r="AN841" s="351"/>
      <c r="AO841" s="352"/>
      <c r="AP841" s="353" t="s">
        <v>560</v>
      </c>
      <c r="AQ841" s="353"/>
      <c r="AR841" s="353"/>
      <c r="AS841" s="353"/>
      <c r="AT841" s="353"/>
      <c r="AU841" s="353"/>
      <c r="AV841" s="353"/>
      <c r="AW841" s="353"/>
      <c r="AX841" s="353"/>
    </row>
    <row r="842" spans="1:50" ht="30" customHeight="1" x14ac:dyDescent="0.15">
      <c r="A842" s="372">
        <v>6</v>
      </c>
      <c r="B842" s="372">
        <v>1</v>
      </c>
      <c r="C842" s="354" t="s">
        <v>608</v>
      </c>
      <c r="D842" s="340"/>
      <c r="E842" s="340"/>
      <c r="F842" s="340"/>
      <c r="G842" s="340"/>
      <c r="H842" s="340"/>
      <c r="I842" s="340"/>
      <c r="J842" s="341">
        <v>4000020120006</v>
      </c>
      <c r="K842" s="342"/>
      <c r="L842" s="342"/>
      <c r="M842" s="342"/>
      <c r="N842" s="342"/>
      <c r="O842" s="342"/>
      <c r="P842" s="343" t="s">
        <v>594</v>
      </c>
      <c r="Q842" s="343"/>
      <c r="R842" s="343"/>
      <c r="S842" s="343"/>
      <c r="T842" s="343"/>
      <c r="U842" s="343"/>
      <c r="V842" s="343"/>
      <c r="W842" s="343"/>
      <c r="X842" s="343"/>
      <c r="Y842" s="344">
        <v>51</v>
      </c>
      <c r="Z842" s="345"/>
      <c r="AA842" s="345"/>
      <c r="AB842" s="346"/>
      <c r="AC842" s="347" t="s">
        <v>595</v>
      </c>
      <c r="AD842" s="347"/>
      <c r="AE842" s="347"/>
      <c r="AF842" s="347"/>
      <c r="AG842" s="347"/>
      <c r="AH842" s="348" t="s">
        <v>560</v>
      </c>
      <c r="AI842" s="349"/>
      <c r="AJ842" s="349"/>
      <c r="AK842" s="349"/>
      <c r="AL842" s="350" t="s">
        <v>560</v>
      </c>
      <c r="AM842" s="351"/>
      <c r="AN842" s="351"/>
      <c r="AO842" s="352"/>
      <c r="AP842" s="353" t="s">
        <v>560</v>
      </c>
      <c r="AQ842" s="353"/>
      <c r="AR842" s="353"/>
      <c r="AS842" s="353"/>
      <c r="AT842" s="353"/>
      <c r="AU842" s="353"/>
      <c r="AV842" s="353"/>
      <c r="AW842" s="353"/>
      <c r="AX842" s="353"/>
    </row>
    <row r="843" spans="1:50" ht="30" customHeight="1" x14ac:dyDescent="0.15">
      <c r="A843" s="372">
        <v>7</v>
      </c>
      <c r="B843" s="372">
        <v>1</v>
      </c>
      <c r="C843" s="354" t="s">
        <v>609</v>
      </c>
      <c r="D843" s="340"/>
      <c r="E843" s="340"/>
      <c r="F843" s="340"/>
      <c r="G843" s="340"/>
      <c r="H843" s="340"/>
      <c r="I843" s="340"/>
      <c r="J843" s="341">
        <v>5000020240001</v>
      </c>
      <c r="K843" s="342"/>
      <c r="L843" s="342"/>
      <c r="M843" s="342"/>
      <c r="N843" s="342"/>
      <c r="O843" s="342"/>
      <c r="P843" s="343" t="s">
        <v>594</v>
      </c>
      <c r="Q843" s="343"/>
      <c r="R843" s="343"/>
      <c r="S843" s="343"/>
      <c r="T843" s="343"/>
      <c r="U843" s="343"/>
      <c r="V843" s="343"/>
      <c r="W843" s="343"/>
      <c r="X843" s="343"/>
      <c r="Y843" s="344">
        <v>37</v>
      </c>
      <c r="Z843" s="345"/>
      <c r="AA843" s="345"/>
      <c r="AB843" s="346"/>
      <c r="AC843" s="347" t="s">
        <v>595</v>
      </c>
      <c r="AD843" s="347"/>
      <c r="AE843" s="347"/>
      <c r="AF843" s="347"/>
      <c r="AG843" s="347"/>
      <c r="AH843" s="348" t="s">
        <v>560</v>
      </c>
      <c r="AI843" s="349"/>
      <c r="AJ843" s="349"/>
      <c r="AK843" s="349"/>
      <c r="AL843" s="350" t="s">
        <v>560</v>
      </c>
      <c r="AM843" s="351"/>
      <c r="AN843" s="351"/>
      <c r="AO843" s="352"/>
      <c r="AP843" s="353" t="s">
        <v>560</v>
      </c>
      <c r="AQ843" s="353"/>
      <c r="AR843" s="353"/>
      <c r="AS843" s="353"/>
      <c r="AT843" s="353"/>
      <c r="AU843" s="353"/>
      <c r="AV843" s="353"/>
      <c r="AW843" s="353"/>
      <c r="AX843" s="353"/>
    </row>
    <row r="844" spans="1:50" ht="30" customHeight="1" x14ac:dyDescent="0.15">
      <c r="A844" s="372">
        <v>8</v>
      </c>
      <c r="B844" s="372">
        <v>1</v>
      </c>
      <c r="C844" s="354" t="s">
        <v>610</v>
      </c>
      <c r="D844" s="340"/>
      <c r="E844" s="340"/>
      <c r="F844" s="340"/>
      <c r="G844" s="340"/>
      <c r="H844" s="340"/>
      <c r="I844" s="340"/>
      <c r="J844" s="341">
        <v>4000020030007</v>
      </c>
      <c r="K844" s="342"/>
      <c r="L844" s="342"/>
      <c r="M844" s="342"/>
      <c r="N844" s="342"/>
      <c r="O844" s="342"/>
      <c r="P844" s="343" t="s">
        <v>594</v>
      </c>
      <c r="Q844" s="343"/>
      <c r="R844" s="343"/>
      <c r="S844" s="343"/>
      <c r="T844" s="343"/>
      <c r="U844" s="343"/>
      <c r="V844" s="343"/>
      <c r="W844" s="343"/>
      <c r="X844" s="343"/>
      <c r="Y844" s="344">
        <v>37</v>
      </c>
      <c r="Z844" s="345"/>
      <c r="AA844" s="345"/>
      <c r="AB844" s="346"/>
      <c r="AC844" s="347" t="s">
        <v>595</v>
      </c>
      <c r="AD844" s="347"/>
      <c r="AE844" s="347"/>
      <c r="AF844" s="347"/>
      <c r="AG844" s="347"/>
      <c r="AH844" s="348" t="s">
        <v>560</v>
      </c>
      <c r="AI844" s="349"/>
      <c r="AJ844" s="349"/>
      <c r="AK844" s="349"/>
      <c r="AL844" s="350" t="s">
        <v>560</v>
      </c>
      <c r="AM844" s="351"/>
      <c r="AN844" s="351"/>
      <c r="AO844" s="352"/>
      <c r="AP844" s="353" t="s">
        <v>560</v>
      </c>
      <c r="AQ844" s="353"/>
      <c r="AR844" s="353"/>
      <c r="AS844" s="353"/>
      <c r="AT844" s="353"/>
      <c r="AU844" s="353"/>
      <c r="AV844" s="353"/>
      <c r="AW844" s="353"/>
      <c r="AX844" s="353"/>
    </row>
    <row r="845" spans="1:50" ht="30" customHeight="1" x14ac:dyDescent="0.15">
      <c r="A845" s="372">
        <v>9</v>
      </c>
      <c r="B845" s="372">
        <v>1</v>
      </c>
      <c r="C845" s="354" t="s">
        <v>611</v>
      </c>
      <c r="D845" s="340"/>
      <c r="E845" s="340"/>
      <c r="F845" s="340"/>
      <c r="G845" s="340"/>
      <c r="H845" s="340"/>
      <c r="I845" s="340"/>
      <c r="J845" s="341">
        <v>1000020470007</v>
      </c>
      <c r="K845" s="342"/>
      <c r="L845" s="342"/>
      <c r="M845" s="342"/>
      <c r="N845" s="342"/>
      <c r="O845" s="342"/>
      <c r="P845" s="343" t="s">
        <v>594</v>
      </c>
      <c r="Q845" s="343"/>
      <c r="R845" s="343"/>
      <c r="S845" s="343"/>
      <c r="T845" s="343"/>
      <c r="U845" s="343"/>
      <c r="V845" s="343"/>
      <c r="W845" s="343"/>
      <c r="X845" s="343"/>
      <c r="Y845" s="344">
        <v>33</v>
      </c>
      <c r="Z845" s="345"/>
      <c r="AA845" s="345"/>
      <c r="AB845" s="346"/>
      <c r="AC845" s="347" t="s">
        <v>595</v>
      </c>
      <c r="AD845" s="347"/>
      <c r="AE845" s="347"/>
      <c r="AF845" s="347"/>
      <c r="AG845" s="347"/>
      <c r="AH845" s="348" t="s">
        <v>560</v>
      </c>
      <c r="AI845" s="349"/>
      <c r="AJ845" s="349"/>
      <c r="AK845" s="349"/>
      <c r="AL845" s="350" t="s">
        <v>560</v>
      </c>
      <c r="AM845" s="351"/>
      <c r="AN845" s="351"/>
      <c r="AO845" s="352"/>
      <c r="AP845" s="353" t="s">
        <v>560</v>
      </c>
      <c r="AQ845" s="353"/>
      <c r="AR845" s="353"/>
      <c r="AS845" s="353"/>
      <c r="AT845" s="353"/>
      <c r="AU845" s="353"/>
      <c r="AV845" s="353"/>
      <c r="AW845" s="353"/>
      <c r="AX845" s="353"/>
    </row>
    <row r="846" spans="1:50" ht="30" customHeight="1" x14ac:dyDescent="0.15">
      <c r="A846" s="372">
        <v>10</v>
      </c>
      <c r="B846" s="372">
        <v>1</v>
      </c>
      <c r="C846" s="354" t="s">
        <v>612</v>
      </c>
      <c r="D846" s="340"/>
      <c r="E846" s="340"/>
      <c r="F846" s="340"/>
      <c r="G846" s="340"/>
      <c r="H846" s="340"/>
      <c r="I846" s="340"/>
      <c r="J846" s="341">
        <v>7000020340006</v>
      </c>
      <c r="K846" s="342"/>
      <c r="L846" s="342"/>
      <c r="M846" s="342"/>
      <c r="N846" s="342"/>
      <c r="O846" s="342"/>
      <c r="P846" s="343" t="s">
        <v>594</v>
      </c>
      <c r="Q846" s="343"/>
      <c r="R846" s="343"/>
      <c r="S846" s="343"/>
      <c r="T846" s="343"/>
      <c r="U846" s="343"/>
      <c r="V846" s="343"/>
      <c r="W846" s="343"/>
      <c r="X846" s="343"/>
      <c r="Y846" s="344">
        <v>33</v>
      </c>
      <c r="Z846" s="345"/>
      <c r="AA846" s="345"/>
      <c r="AB846" s="346"/>
      <c r="AC846" s="347" t="s">
        <v>595</v>
      </c>
      <c r="AD846" s="347"/>
      <c r="AE846" s="347"/>
      <c r="AF846" s="347"/>
      <c r="AG846" s="347"/>
      <c r="AH846" s="348" t="s">
        <v>560</v>
      </c>
      <c r="AI846" s="349"/>
      <c r="AJ846" s="349"/>
      <c r="AK846" s="349"/>
      <c r="AL846" s="350" t="s">
        <v>560</v>
      </c>
      <c r="AM846" s="351"/>
      <c r="AN846" s="351"/>
      <c r="AO846" s="352"/>
      <c r="AP846" s="353" t="s">
        <v>560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596</v>
      </c>
      <c r="F1102" s="371"/>
      <c r="G1102" s="371"/>
      <c r="H1102" s="371"/>
      <c r="I1102" s="371"/>
      <c r="J1102" s="341" t="s">
        <v>596</v>
      </c>
      <c r="K1102" s="342"/>
      <c r="L1102" s="342"/>
      <c r="M1102" s="342"/>
      <c r="N1102" s="342"/>
      <c r="O1102" s="342"/>
      <c r="P1102" s="355" t="s">
        <v>596</v>
      </c>
      <c r="Q1102" s="343"/>
      <c r="R1102" s="343"/>
      <c r="S1102" s="343"/>
      <c r="T1102" s="343"/>
      <c r="U1102" s="343"/>
      <c r="V1102" s="343"/>
      <c r="W1102" s="343"/>
      <c r="X1102" s="343"/>
      <c r="Y1102" s="344" t="s">
        <v>596</v>
      </c>
      <c r="Z1102" s="345"/>
      <c r="AA1102" s="345"/>
      <c r="AB1102" s="346"/>
      <c r="AC1102" s="347"/>
      <c r="AD1102" s="347"/>
      <c r="AE1102" s="347"/>
      <c r="AF1102" s="347"/>
      <c r="AG1102" s="347"/>
      <c r="AH1102" s="348" t="s">
        <v>596</v>
      </c>
      <c r="AI1102" s="349"/>
      <c r="AJ1102" s="349"/>
      <c r="AK1102" s="349"/>
      <c r="AL1102" s="350" t="s">
        <v>596</v>
      </c>
      <c r="AM1102" s="351"/>
      <c r="AN1102" s="351"/>
      <c r="AO1102" s="352"/>
      <c r="AP1102" s="353" t="s">
        <v>596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029">
      <formula>IF(RIGHT(TEXT(AK14,"0.#"),1)=".",FALSE,TRUE)</formula>
    </cfRule>
    <cfRule type="expression" dxfId="2812" priority="14030">
      <formula>IF(RIGHT(TEXT(AK14,"0.#"),1)=".",TRUE,FALSE)</formula>
    </cfRule>
  </conditionalFormatting>
  <conditionalFormatting sqref="AE32">
    <cfRule type="expression" dxfId="2811" priority="14019">
      <formula>IF(RIGHT(TEXT(AE32,"0.#"),1)=".",FALSE,TRUE)</formula>
    </cfRule>
    <cfRule type="expression" dxfId="2810" priority="14020">
      <formula>IF(RIGHT(TEXT(AE32,"0.#"),1)=".",TRUE,FALSE)</formula>
    </cfRule>
  </conditionalFormatting>
  <conditionalFormatting sqref="P18:AX18">
    <cfRule type="expression" dxfId="2809" priority="13905">
      <formula>IF(RIGHT(TEXT(P18,"0.#"),1)=".",FALSE,TRUE)</formula>
    </cfRule>
    <cfRule type="expression" dxfId="2808" priority="13906">
      <formula>IF(RIGHT(TEXT(P18,"0.#"),1)=".",TRUE,FALSE)</formula>
    </cfRule>
  </conditionalFormatting>
  <conditionalFormatting sqref="Y782">
    <cfRule type="expression" dxfId="2807" priority="13901">
      <formula>IF(RIGHT(TEXT(Y782,"0.#"),1)=".",FALSE,TRUE)</formula>
    </cfRule>
    <cfRule type="expression" dxfId="2806" priority="13902">
      <formula>IF(RIGHT(TEXT(Y782,"0.#"),1)=".",TRUE,FALSE)</formula>
    </cfRule>
  </conditionalFormatting>
  <conditionalFormatting sqref="Y791">
    <cfRule type="expression" dxfId="2805" priority="13897">
      <formula>IF(RIGHT(TEXT(Y791,"0.#"),1)=".",FALSE,TRUE)</formula>
    </cfRule>
    <cfRule type="expression" dxfId="2804" priority="13898">
      <formula>IF(RIGHT(TEXT(Y791,"0.#"),1)=".",TRUE,FALSE)</formula>
    </cfRule>
  </conditionalFormatting>
  <conditionalFormatting sqref="Y822:Y829 Y820 Y809:Y816 Y807 Y796:Y803 Y794">
    <cfRule type="expression" dxfId="2803" priority="13679">
      <formula>IF(RIGHT(TEXT(Y794,"0.#"),1)=".",FALSE,TRUE)</formula>
    </cfRule>
    <cfRule type="expression" dxfId="2802" priority="13680">
      <formula>IF(RIGHT(TEXT(Y794,"0.#"),1)=".",TRUE,FALSE)</formula>
    </cfRule>
  </conditionalFormatting>
  <conditionalFormatting sqref="AK16:AQ17 AK15:AX15 AK13:AX13">
    <cfRule type="expression" dxfId="2801" priority="13727">
      <formula>IF(RIGHT(TEXT(AK13,"0.#"),1)=".",FALSE,TRUE)</formula>
    </cfRule>
    <cfRule type="expression" dxfId="2800" priority="13728">
      <formula>IF(RIGHT(TEXT(AK13,"0.#"),1)=".",TRUE,FALSE)</formula>
    </cfRule>
  </conditionalFormatting>
  <conditionalFormatting sqref="P19:AJ19">
    <cfRule type="expression" dxfId="2799" priority="13725">
      <formula>IF(RIGHT(TEXT(P19,"0.#"),1)=".",FALSE,TRUE)</formula>
    </cfRule>
    <cfRule type="expression" dxfId="2798" priority="13726">
      <formula>IF(RIGHT(TEXT(P19,"0.#"),1)=".",TRUE,FALSE)</formula>
    </cfRule>
  </conditionalFormatting>
  <conditionalFormatting sqref="AQ101">
    <cfRule type="expression" dxfId="2797" priority="13717">
      <formula>IF(RIGHT(TEXT(AQ101,"0.#"),1)=".",FALSE,TRUE)</formula>
    </cfRule>
    <cfRule type="expression" dxfId="2796" priority="13718">
      <formula>IF(RIGHT(TEXT(AQ101,"0.#"),1)=".",TRUE,FALSE)</formula>
    </cfRule>
  </conditionalFormatting>
  <conditionalFormatting sqref="Y783:Y790 Y781">
    <cfRule type="expression" dxfId="2795" priority="13703">
      <formula>IF(RIGHT(TEXT(Y781,"0.#"),1)=".",FALSE,TRUE)</formula>
    </cfRule>
    <cfRule type="expression" dxfId="2794" priority="13704">
      <formula>IF(RIGHT(TEXT(Y781,"0.#"),1)=".",TRUE,FALSE)</formula>
    </cfRule>
  </conditionalFormatting>
  <conditionalFormatting sqref="AU782">
    <cfRule type="expression" dxfId="2793" priority="13701">
      <formula>IF(RIGHT(TEXT(AU782,"0.#"),1)=".",FALSE,TRUE)</formula>
    </cfRule>
    <cfRule type="expression" dxfId="2792" priority="13702">
      <formula>IF(RIGHT(TEXT(AU782,"0.#"),1)=".",TRUE,FALSE)</formula>
    </cfRule>
  </conditionalFormatting>
  <conditionalFormatting sqref="AU791">
    <cfRule type="expression" dxfId="2791" priority="13699">
      <formula>IF(RIGHT(TEXT(AU791,"0.#"),1)=".",FALSE,TRUE)</formula>
    </cfRule>
    <cfRule type="expression" dxfId="2790" priority="13700">
      <formula>IF(RIGHT(TEXT(AU791,"0.#"),1)=".",TRUE,FALSE)</formula>
    </cfRule>
  </conditionalFormatting>
  <conditionalFormatting sqref="AU783:AU790 AU781">
    <cfRule type="expression" dxfId="2789" priority="13697">
      <formula>IF(RIGHT(TEXT(AU781,"0.#"),1)=".",FALSE,TRUE)</formula>
    </cfRule>
    <cfRule type="expression" dxfId="2788" priority="13698">
      <formula>IF(RIGHT(TEXT(AU781,"0.#"),1)=".",TRUE,FALSE)</formula>
    </cfRule>
  </conditionalFormatting>
  <conditionalFormatting sqref="Y821 Y808 Y795">
    <cfRule type="expression" dxfId="2787" priority="13683">
      <formula>IF(RIGHT(TEXT(Y795,"0.#"),1)=".",FALSE,TRUE)</formula>
    </cfRule>
    <cfRule type="expression" dxfId="2786" priority="13684">
      <formula>IF(RIGHT(TEXT(Y795,"0.#"),1)=".",TRUE,FALSE)</formula>
    </cfRule>
  </conditionalFormatting>
  <conditionalFormatting sqref="Y830 Y817 Y804">
    <cfRule type="expression" dxfId="2785" priority="13681">
      <formula>IF(RIGHT(TEXT(Y804,"0.#"),1)=".",FALSE,TRUE)</formula>
    </cfRule>
    <cfRule type="expression" dxfId="2784" priority="13682">
      <formula>IF(RIGHT(TEXT(Y804,"0.#"),1)=".",TRUE,FALSE)</formula>
    </cfRule>
  </conditionalFormatting>
  <conditionalFormatting sqref="AU821 AU808 AU795">
    <cfRule type="expression" dxfId="2783" priority="13677">
      <formula>IF(RIGHT(TEXT(AU795,"0.#"),1)=".",FALSE,TRUE)</formula>
    </cfRule>
    <cfRule type="expression" dxfId="2782" priority="13678">
      <formula>IF(RIGHT(TEXT(AU795,"0.#"),1)=".",TRUE,FALSE)</formula>
    </cfRule>
  </conditionalFormatting>
  <conditionalFormatting sqref="AU830 AU817 AU804">
    <cfRule type="expression" dxfId="2781" priority="13675">
      <formula>IF(RIGHT(TEXT(AU804,"0.#"),1)=".",FALSE,TRUE)</formula>
    </cfRule>
    <cfRule type="expression" dxfId="2780" priority="13676">
      <formula>IF(RIGHT(TEXT(AU804,"0.#"),1)=".",TRUE,FALSE)</formula>
    </cfRule>
  </conditionalFormatting>
  <conditionalFormatting sqref="AU822:AU829 AU820 AU809:AU816 AU807 AU796:AU803 AU794">
    <cfRule type="expression" dxfId="2779" priority="13673">
      <formula>IF(RIGHT(TEXT(AU794,"0.#"),1)=".",FALSE,TRUE)</formula>
    </cfRule>
    <cfRule type="expression" dxfId="2778" priority="13674">
      <formula>IF(RIGHT(TEXT(AU794,"0.#"),1)=".",TRUE,FALSE)</formula>
    </cfRule>
  </conditionalFormatting>
  <conditionalFormatting sqref="AM87">
    <cfRule type="expression" dxfId="2777" priority="13327">
      <formula>IF(RIGHT(TEXT(AM87,"0.#"),1)=".",FALSE,TRUE)</formula>
    </cfRule>
    <cfRule type="expression" dxfId="2776" priority="13328">
      <formula>IF(RIGHT(TEXT(AM87,"0.#"),1)=".",TRUE,FALSE)</formula>
    </cfRule>
  </conditionalFormatting>
  <conditionalFormatting sqref="AE55">
    <cfRule type="expression" dxfId="2775" priority="13395">
      <formula>IF(RIGHT(TEXT(AE55,"0.#"),1)=".",FALSE,TRUE)</formula>
    </cfRule>
    <cfRule type="expression" dxfId="2774" priority="13396">
      <formula>IF(RIGHT(TEXT(AE55,"0.#"),1)=".",TRUE,FALSE)</formula>
    </cfRule>
  </conditionalFormatting>
  <conditionalFormatting sqref="AI55">
    <cfRule type="expression" dxfId="2773" priority="13393">
      <formula>IF(RIGHT(TEXT(AI55,"0.#"),1)=".",FALSE,TRUE)</formula>
    </cfRule>
    <cfRule type="expression" dxfId="2772" priority="13394">
      <formula>IF(RIGHT(TEXT(AI55,"0.#"),1)=".",TRUE,FALSE)</formula>
    </cfRule>
  </conditionalFormatting>
  <conditionalFormatting sqref="AM34">
    <cfRule type="expression" dxfId="2771" priority="13473">
      <formula>IF(RIGHT(TEXT(AM34,"0.#"),1)=".",FALSE,TRUE)</formula>
    </cfRule>
    <cfRule type="expression" dxfId="2770" priority="13474">
      <formula>IF(RIGHT(TEXT(AM34,"0.#"),1)=".",TRUE,FALSE)</formula>
    </cfRule>
  </conditionalFormatting>
  <conditionalFormatting sqref="AE33">
    <cfRule type="expression" dxfId="2769" priority="13487">
      <formula>IF(RIGHT(TEXT(AE33,"0.#"),1)=".",FALSE,TRUE)</formula>
    </cfRule>
    <cfRule type="expression" dxfId="2768" priority="13488">
      <formula>IF(RIGHT(TEXT(AE33,"0.#"),1)=".",TRUE,FALSE)</formula>
    </cfRule>
  </conditionalFormatting>
  <conditionalFormatting sqref="AE34">
    <cfRule type="expression" dxfId="2767" priority="13485">
      <formula>IF(RIGHT(TEXT(AE34,"0.#"),1)=".",FALSE,TRUE)</formula>
    </cfRule>
    <cfRule type="expression" dxfId="2766" priority="13486">
      <formula>IF(RIGHT(TEXT(AE34,"0.#"),1)=".",TRUE,FALSE)</formula>
    </cfRule>
  </conditionalFormatting>
  <conditionalFormatting sqref="AI34">
    <cfRule type="expression" dxfId="2765" priority="13483">
      <formula>IF(RIGHT(TEXT(AI34,"0.#"),1)=".",FALSE,TRUE)</formula>
    </cfRule>
    <cfRule type="expression" dxfId="2764" priority="13484">
      <formula>IF(RIGHT(TEXT(AI34,"0.#"),1)=".",TRUE,FALSE)</formula>
    </cfRule>
  </conditionalFormatting>
  <conditionalFormatting sqref="AI33">
    <cfRule type="expression" dxfId="2763" priority="13481">
      <formula>IF(RIGHT(TEXT(AI33,"0.#"),1)=".",FALSE,TRUE)</formula>
    </cfRule>
    <cfRule type="expression" dxfId="2762" priority="13482">
      <formula>IF(RIGHT(TEXT(AI33,"0.#"),1)=".",TRUE,FALSE)</formula>
    </cfRule>
  </conditionalFormatting>
  <conditionalFormatting sqref="AI32">
    <cfRule type="expression" dxfId="2761" priority="13479">
      <formula>IF(RIGHT(TEXT(AI32,"0.#"),1)=".",FALSE,TRUE)</formula>
    </cfRule>
    <cfRule type="expression" dxfId="2760" priority="13480">
      <formula>IF(RIGHT(TEXT(AI32,"0.#"),1)=".",TRUE,FALSE)</formula>
    </cfRule>
  </conditionalFormatting>
  <conditionalFormatting sqref="AM32">
    <cfRule type="expression" dxfId="2759" priority="13477">
      <formula>IF(RIGHT(TEXT(AM32,"0.#"),1)=".",FALSE,TRUE)</formula>
    </cfRule>
    <cfRule type="expression" dxfId="2758" priority="13478">
      <formula>IF(RIGHT(TEXT(AM32,"0.#"),1)=".",TRUE,FALSE)</formula>
    </cfRule>
  </conditionalFormatting>
  <conditionalFormatting sqref="AM33">
    <cfRule type="expression" dxfId="2757" priority="13475">
      <formula>IF(RIGHT(TEXT(AM33,"0.#"),1)=".",FALSE,TRUE)</formula>
    </cfRule>
    <cfRule type="expression" dxfId="2756" priority="13476">
      <formula>IF(RIGHT(TEXT(AM33,"0.#"),1)=".",TRUE,FALSE)</formula>
    </cfRule>
  </conditionalFormatting>
  <conditionalFormatting sqref="AQ32:AQ34">
    <cfRule type="expression" dxfId="2755" priority="13467">
      <formula>IF(RIGHT(TEXT(AQ32,"0.#"),1)=".",FALSE,TRUE)</formula>
    </cfRule>
    <cfRule type="expression" dxfId="2754" priority="13468">
      <formula>IF(RIGHT(TEXT(AQ32,"0.#"),1)=".",TRUE,FALSE)</formula>
    </cfRule>
  </conditionalFormatting>
  <conditionalFormatting sqref="AU32:AU34">
    <cfRule type="expression" dxfId="2753" priority="13465">
      <formula>IF(RIGHT(TEXT(AU32,"0.#"),1)=".",FALSE,TRUE)</formula>
    </cfRule>
    <cfRule type="expression" dxfId="2752" priority="13466">
      <formula>IF(RIGHT(TEXT(AU32,"0.#"),1)=".",TRUE,FALSE)</formula>
    </cfRule>
  </conditionalFormatting>
  <conditionalFormatting sqref="AE53">
    <cfRule type="expression" dxfId="2751" priority="13399">
      <formula>IF(RIGHT(TEXT(AE53,"0.#"),1)=".",FALSE,TRUE)</formula>
    </cfRule>
    <cfRule type="expression" dxfId="2750" priority="13400">
      <formula>IF(RIGHT(TEXT(AE53,"0.#"),1)=".",TRUE,FALSE)</formula>
    </cfRule>
  </conditionalFormatting>
  <conditionalFormatting sqref="AE54">
    <cfRule type="expression" dxfId="2749" priority="13397">
      <formula>IF(RIGHT(TEXT(AE54,"0.#"),1)=".",FALSE,TRUE)</formula>
    </cfRule>
    <cfRule type="expression" dxfId="2748" priority="13398">
      <formula>IF(RIGHT(TEXT(AE54,"0.#"),1)=".",TRUE,FALSE)</formula>
    </cfRule>
  </conditionalFormatting>
  <conditionalFormatting sqref="AI54">
    <cfRule type="expression" dxfId="2747" priority="13391">
      <formula>IF(RIGHT(TEXT(AI54,"0.#"),1)=".",FALSE,TRUE)</formula>
    </cfRule>
    <cfRule type="expression" dxfId="2746" priority="13392">
      <formula>IF(RIGHT(TEXT(AI54,"0.#"),1)=".",TRUE,FALSE)</formula>
    </cfRule>
  </conditionalFormatting>
  <conditionalFormatting sqref="AI53">
    <cfRule type="expression" dxfId="2745" priority="13389">
      <formula>IF(RIGHT(TEXT(AI53,"0.#"),1)=".",FALSE,TRUE)</formula>
    </cfRule>
    <cfRule type="expression" dxfId="2744" priority="13390">
      <formula>IF(RIGHT(TEXT(AI53,"0.#"),1)=".",TRUE,FALSE)</formula>
    </cfRule>
  </conditionalFormatting>
  <conditionalFormatting sqref="AM53">
    <cfRule type="expression" dxfId="2743" priority="13387">
      <formula>IF(RIGHT(TEXT(AM53,"0.#"),1)=".",FALSE,TRUE)</formula>
    </cfRule>
    <cfRule type="expression" dxfId="2742" priority="13388">
      <formula>IF(RIGHT(TEXT(AM53,"0.#"),1)=".",TRUE,FALSE)</formula>
    </cfRule>
  </conditionalFormatting>
  <conditionalFormatting sqref="AM54">
    <cfRule type="expression" dxfId="2741" priority="13385">
      <formula>IF(RIGHT(TEXT(AM54,"0.#"),1)=".",FALSE,TRUE)</formula>
    </cfRule>
    <cfRule type="expression" dxfId="2740" priority="13386">
      <formula>IF(RIGHT(TEXT(AM54,"0.#"),1)=".",TRUE,FALSE)</formula>
    </cfRule>
  </conditionalFormatting>
  <conditionalFormatting sqref="AM55">
    <cfRule type="expression" dxfId="2739" priority="13383">
      <formula>IF(RIGHT(TEXT(AM55,"0.#"),1)=".",FALSE,TRUE)</formula>
    </cfRule>
    <cfRule type="expression" dxfId="2738" priority="13384">
      <formula>IF(RIGHT(TEXT(AM55,"0.#"),1)=".",TRUE,FALSE)</formula>
    </cfRule>
  </conditionalFormatting>
  <conditionalFormatting sqref="AE60">
    <cfRule type="expression" dxfId="2737" priority="13369">
      <formula>IF(RIGHT(TEXT(AE60,"0.#"),1)=".",FALSE,TRUE)</formula>
    </cfRule>
    <cfRule type="expression" dxfId="2736" priority="13370">
      <formula>IF(RIGHT(TEXT(AE60,"0.#"),1)=".",TRUE,FALSE)</formula>
    </cfRule>
  </conditionalFormatting>
  <conditionalFormatting sqref="AE61">
    <cfRule type="expression" dxfId="2735" priority="13367">
      <formula>IF(RIGHT(TEXT(AE61,"0.#"),1)=".",FALSE,TRUE)</formula>
    </cfRule>
    <cfRule type="expression" dxfId="2734" priority="13368">
      <formula>IF(RIGHT(TEXT(AE61,"0.#"),1)=".",TRUE,FALSE)</formula>
    </cfRule>
  </conditionalFormatting>
  <conditionalFormatting sqref="AE62">
    <cfRule type="expression" dxfId="2733" priority="13365">
      <formula>IF(RIGHT(TEXT(AE62,"0.#"),1)=".",FALSE,TRUE)</formula>
    </cfRule>
    <cfRule type="expression" dxfId="2732" priority="13366">
      <formula>IF(RIGHT(TEXT(AE62,"0.#"),1)=".",TRUE,FALSE)</formula>
    </cfRule>
  </conditionalFormatting>
  <conditionalFormatting sqref="AI62">
    <cfRule type="expression" dxfId="2731" priority="13363">
      <formula>IF(RIGHT(TEXT(AI62,"0.#"),1)=".",FALSE,TRUE)</formula>
    </cfRule>
    <cfRule type="expression" dxfId="2730" priority="13364">
      <formula>IF(RIGHT(TEXT(AI62,"0.#"),1)=".",TRUE,FALSE)</formula>
    </cfRule>
  </conditionalFormatting>
  <conditionalFormatting sqref="AI61">
    <cfRule type="expression" dxfId="2729" priority="13361">
      <formula>IF(RIGHT(TEXT(AI61,"0.#"),1)=".",FALSE,TRUE)</formula>
    </cfRule>
    <cfRule type="expression" dxfId="2728" priority="13362">
      <formula>IF(RIGHT(TEXT(AI61,"0.#"),1)=".",TRUE,FALSE)</formula>
    </cfRule>
  </conditionalFormatting>
  <conditionalFormatting sqref="AI60">
    <cfRule type="expression" dxfId="2727" priority="13359">
      <formula>IF(RIGHT(TEXT(AI60,"0.#"),1)=".",FALSE,TRUE)</formula>
    </cfRule>
    <cfRule type="expression" dxfId="2726" priority="13360">
      <formula>IF(RIGHT(TEXT(AI60,"0.#"),1)=".",TRUE,FALSE)</formula>
    </cfRule>
  </conditionalFormatting>
  <conditionalFormatting sqref="AM60">
    <cfRule type="expression" dxfId="2725" priority="13357">
      <formula>IF(RIGHT(TEXT(AM60,"0.#"),1)=".",FALSE,TRUE)</formula>
    </cfRule>
    <cfRule type="expression" dxfId="2724" priority="13358">
      <formula>IF(RIGHT(TEXT(AM60,"0.#"),1)=".",TRUE,FALSE)</formula>
    </cfRule>
  </conditionalFormatting>
  <conditionalFormatting sqref="AM61">
    <cfRule type="expression" dxfId="2723" priority="13355">
      <formula>IF(RIGHT(TEXT(AM61,"0.#"),1)=".",FALSE,TRUE)</formula>
    </cfRule>
    <cfRule type="expression" dxfId="2722" priority="13356">
      <formula>IF(RIGHT(TEXT(AM61,"0.#"),1)=".",TRUE,FALSE)</formula>
    </cfRule>
  </conditionalFormatting>
  <conditionalFormatting sqref="AM62">
    <cfRule type="expression" dxfId="2721" priority="13353">
      <formula>IF(RIGHT(TEXT(AM62,"0.#"),1)=".",FALSE,TRUE)</formula>
    </cfRule>
    <cfRule type="expression" dxfId="2720" priority="13354">
      <formula>IF(RIGHT(TEXT(AM62,"0.#"),1)=".",TRUE,FALSE)</formula>
    </cfRule>
  </conditionalFormatting>
  <conditionalFormatting sqref="AE87">
    <cfRule type="expression" dxfId="2719" priority="13339">
      <formula>IF(RIGHT(TEXT(AE87,"0.#"),1)=".",FALSE,TRUE)</formula>
    </cfRule>
    <cfRule type="expression" dxfId="2718" priority="13340">
      <formula>IF(RIGHT(TEXT(AE87,"0.#"),1)=".",TRUE,FALSE)</formula>
    </cfRule>
  </conditionalFormatting>
  <conditionalFormatting sqref="AE88">
    <cfRule type="expression" dxfId="2717" priority="13337">
      <formula>IF(RIGHT(TEXT(AE88,"0.#"),1)=".",FALSE,TRUE)</formula>
    </cfRule>
    <cfRule type="expression" dxfId="2716" priority="13338">
      <formula>IF(RIGHT(TEXT(AE88,"0.#"),1)=".",TRUE,FALSE)</formula>
    </cfRule>
  </conditionalFormatting>
  <conditionalFormatting sqref="AE89">
    <cfRule type="expression" dxfId="2715" priority="13335">
      <formula>IF(RIGHT(TEXT(AE89,"0.#"),1)=".",FALSE,TRUE)</formula>
    </cfRule>
    <cfRule type="expression" dxfId="2714" priority="13336">
      <formula>IF(RIGHT(TEXT(AE89,"0.#"),1)=".",TRUE,FALSE)</formula>
    </cfRule>
  </conditionalFormatting>
  <conditionalFormatting sqref="AI89">
    <cfRule type="expression" dxfId="2713" priority="13333">
      <formula>IF(RIGHT(TEXT(AI89,"0.#"),1)=".",FALSE,TRUE)</formula>
    </cfRule>
    <cfRule type="expression" dxfId="2712" priority="13334">
      <formula>IF(RIGHT(TEXT(AI89,"0.#"),1)=".",TRUE,FALSE)</formula>
    </cfRule>
  </conditionalFormatting>
  <conditionalFormatting sqref="AI88">
    <cfRule type="expression" dxfId="2711" priority="13331">
      <formula>IF(RIGHT(TEXT(AI88,"0.#"),1)=".",FALSE,TRUE)</formula>
    </cfRule>
    <cfRule type="expression" dxfId="2710" priority="13332">
      <formula>IF(RIGHT(TEXT(AI88,"0.#"),1)=".",TRUE,FALSE)</formula>
    </cfRule>
  </conditionalFormatting>
  <conditionalFormatting sqref="AI87">
    <cfRule type="expression" dxfId="2709" priority="13329">
      <formula>IF(RIGHT(TEXT(AI87,"0.#"),1)=".",FALSE,TRUE)</formula>
    </cfRule>
    <cfRule type="expression" dxfId="2708" priority="13330">
      <formula>IF(RIGHT(TEXT(AI87,"0.#"),1)=".",TRUE,FALSE)</formula>
    </cfRule>
  </conditionalFormatting>
  <conditionalFormatting sqref="AM88">
    <cfRule type="expression" dxfId="2707" priority="13325">
      <formula>IF(RIGHT(TEXT(AM88,"0.#"),1)=".",FALSE,TRUE)</formula>
    </cfRule>
    <cfRule type="expression" dxfId="2706" priority="13326">
      <formula>IF(RIGHT(TEXT(AM88,"0.#"),1)=".",TRUE,FALSE)</formula>
    </cfRule>
  </conditionalFormatting>
  <conditionalFormatting sqref="AM89">
    <cfRule type="expression" dxfId="2705" priority="13323">
      <formula>IF(RIGHT(TEXT(AM89,"0.#"),1)=".",FALSE,TRUE)</formula>
    </cfRule>
    <cfRule type="expression" dxfId="2704" priority="13324">
      <formula>IF(RIGHT(TEXT(AM89,"0.#"),1)=".",TRUE,FALSE)</formula>
    </cfRule>
  </conditionalFormatting>
  <conditionalFormatting sqref="AE92">
    <cfRule type="expression" dxfId="2703" priority="13309">
      <formula>IF(RIGHT(TEXT(AE92,"0.#"),1)=".",FALSE,TRUE)</formula>
    </cfRule>
    <cfRule type="expression" dxfId="2702" priority="13310">
      <formula>IF(RIGHT(TEXT(AE92,"0.#"),1)=".",TRUE,FALSE)</formula>
    </cfRule>
  </conditionalFormatting>
  <conditionalFormatting sqref="AE93">
    <cfRule type="expression" dxfId="2701" priority="13307">
      <formula>IF(RIGHT(TEXT(AE93,"0.#"),1)=".",FALSE,TRUE)</formula>
    </cfRule>
    <cfRule type="expression" dxfId="2700" priority="13308">
      <formula>IF(RIGHT(TEXT(AE93,"0.#"),1)=".",TRUE,FALSE)</formula>
    </cfRule>
  </conditionalFormatting>
  <conditionalFormatting sqref="AE94">
    <cfRule type="expression" dxfId="2699" priority="13305">
      <formula>IF(RIGHT(TEXT(AE94,"0.#"),1)=".",FALSE,TRUE)</formula>
    </cfRule>
    <cfRule type="expression" dxfId="2698" priority="13306">
      <formula>IF(RIGHT(TEXT(AE94,"0.#"),1)=".",TRUE,FALSE)</formula>
    </cfRule>
  </conditionalFormatting>
  <conditionalFormatting sqref="AI94">
    <cfRule type="expression" dxfId="2697" priority="13303">
      <formula>IF(RIGHT(TEXT(AI94,"0.#"),1)=".",FALSE,TRUE)</formula>
    </cfRule>
    <cfRule type="expression" dxfId="2696" priority="13304">
      <formula>IF(RIGHT(TEXT(AI94,"0.#"),1)=".",TRUE,FALSE)</formula>
    </cfRule>
  </conditionalFormatting>
  <conditionalFormatting sqref="AI93">
    <cfRule type="expression" dxfId="2695" priority="13301">
      <formula>IF(RIGHT(TEXT(AI93,"0.#"),1)=".",FALSE,TRUE)</formula>
    </cfRule>
    <cfRule type="expression" dxfId="2694" priority="13302">
      <formula>IF(RIGHT(TEXT(AI93,"0.#"),1)=".",TRUE,FALSE)</formula>
    </cfRule>
  </conditionalFormatting>
  <conditionalFormatting sqref="AI92">
    <cfRule type="expression" dxfId="2693" priority="13299">
      <formula>IF(RIGHT(TEXT(AI92,"0.#"),1)=".",FALSE,TRUE)</formula>
    </cfRule>
    <cfRule type="expression" dxfId="2692" priority="13300">
      <formula>IF(RIGHT(TEXT(AI92,"0.#"),1)=".",TRUE,FALSE)</formula>
    </cfRule>
  </conditionalFormatting>
  <conditionalFormatting sqref="AM92">
    <cfRule type="expression" dxfId="2691" priority="13297">
      <formula>IF(RIGHT(TEXT(AM92,"0.#"),1)=".",FALSE,TRUE)</formula>
    </cfRule>
    <cfRule type="expression" dxfId="2690" priority="13298">
      <formula>IF(RIGHT(TEXT(AM92,"0.#"),1)=".",TRUE,FALSE)</formula>
    </cfRule>
  </conditionalFormatting>
  <conditionalFormatting sqref="AM93">
    <cfRule type="expression" dxfId="2689" priority="13295">
      <formula>IF(RIGHT(TEXT(AM93,"0.#"),1)=".",FALSE,TRUE)</formula>
    </cfRule>
    <cfRule type="expression" dxfId="2688" priority="13296">
      <formula>IF(RIGHT(TEXT(AM93,"0.#"),1)=".",TRUE,FALSE)</formula>
    </cfRule>
  </conditionalFormatting>
  <conditionalFormatting sqref="AM94">
    <cfRule type="expression" dxfId="2687" priority="13293">
      <formula>IF(RIGHT(TEXT(AM94,"0.#"),1)=".",FALSE,TRUE)</formula>
    </cfRule>
    <cfRule type="expression" dxfId="2686" priority="13294">
      <formula>IF(RIGHT(TEXT(AM94,"0.#"),1)=".",TRUE,FALSE)</formula>
    </cfRule>
  </conditionalFormatting>
  <conditionalFormatting sqref="AE97">
    <cfRule type="expression" dxfId="2685" priority="13279">
      <formula>IF(RIGHT(TEXT(AE97,"0.#"),1)=".",FALSE,TRUE)</formula>
    </cfRule>
    <cfRule type="expression" dxfId="2684" priority="13280">
      <formula>IF(RIGHT(TEXT(AE97,"0.#"),1)=".",TRUE,FALSE)</formula>
    </cfRule>
  </conditionalFormatting>
  <conditionalFormatting sqref="AE98">
    <cfRule type="expression" dxfId="2683" priority="13277">
      <formula>IF(RIGHT(TEXT(AE98,"0.#"),1)=".",FALSE,TRUE)</formula>
    </cfRule>
    <cfRule type="expression" dxfId="2682" priority="13278">
      <formula>IF(RIGHT(TEXT(AE98,"0.#"),1)=".",TRUE,FALSE)</formula>
    </cfRule>
  </conditionalFormatting>
  <conditionalFormatting sqref="AE99">
    <cfRule type="expression" dxfId="2681" priority="13275">
      <formula>IF(RIGHT(TEXT(AE99,"0.#"),1)=".",FALSE,TRUE)</formula>
    </cfRule>
    <cfRule type="expression" dxfId="2680" priority="13276">
      <formula>IF(RIGHT(TEXT(AE99,"0.#"),1)=".",TRUE,FALSE)</formula>
    </cfRule>
  </conditionalFormatting>
  <conditionalFormatting sqref="AI99">
    <cfRule type="expression" dxfId="2679" priority="13273">
      <formula>IF(RIGHT(TEXT(AI99,"0.#"),1)=".",FALSE,TRUE)</formula>
    </cfRule>
    <cfRule type="expression" dxfId="2678" priority="13274">
      <formula>IF(RIGHT(TEXT(AI99,"0.#"),1)=".",TRUE,FALSE)</formula>
    </cfRule>
  </conditionalFormatting>
  <conditionalFormatting sqref="AI98">
    <cfRule type="expression" dxfId="2677" priority="13271">
      <formula>IF(RIGHT(TEXT(AI98,"0.#"),1)=".",FALSE,TRUE)</formula>
    </cfRule>
    <cfRule type="expression" dxfId="2676" priority="13272">
      <formula>IF(RIGHT(TEXT(AI98,"0.#"),1)=".",TRUE,FALSE)</formula>
    </cfRule>
  </conditionalFormatting>
  <conditionalFormatting sqref="AI97">
    <cfRule type="expression" dxfId="2675" priority="13269">
      <formula>IF(RIGHT(TEXT(AI97,"0.#"),1)=".",FALSE,TRUE)</formula>
    </cfRule>
    <cfRule type="expression" dxfId="2674" priority="13270">
      <formula>IF(RIGHT(TEXT(AI97,"0.#"),1)=".",TRUE,FALSE)</formula>
    </cfRule>
  </conditionalFormatting>
  <conditionalFormatting sqref="AM97">
    <cfRule type="expression" dxfId="2673" priority="13267">
      <formula>IF(RIGHT(TEXT(AM97,"0.#"),1)=".",FALSE,TRUE)</formula>
    </cfRule>
    <cfRule type="expression" dxfId="2672" priority="13268">
      <formula>IF(RIGHT(TEXT(AM97,"0.#"),1)=".",TRUE,FALSE)</formula>
    </cfRule>
  </conditionalFormatting>
  <conditionalFormatting sqref="AM98">
    <cfRule type="expression" dxfId="2671" priority="13265">
      <formula>IF(RIGHT(TEXT(AM98,"0.#"),1)=".",FALSE,TRUE)</formula>
    </cfRule>
    <cfRule type="expression" dxfId="2670" priority="13266">
      <formula>IF(RIGHT(TEXT(AM98,"0.#"),1)=".",TRUE,FALSE)</formula>
    </cfRule>
  </conditionalFormatting>
  <conditionalFormatting sqref="AM99">
    <cfRule type="expression" dxfId="2669" priority="13263">
      <formula>IF(RIGHT(TEXT(AM99,"0.#"),1)=".",FALSE,TRUE)</formula>
    </cfRule>
    <cfRule type="expression" dxfId="2668" priority="13264">
      <formula>IF(RIGHT(TEXT(AM99,"0.#"),1)=".",TRUE,FALSE)</formula>
    </cfRule>
  </conditionalFormatting>
  <conditionalFormatting sqref="AM101">
    <cfRule type="expression" dxfId="2667" priority="13247">
      <formula>IF(RIGHT(TEXT(AM101,"0.#"),1)=".",FALSE,TRUE)</formula>
    </cfRule>
    <cfRule type="expression" dxfId="2666" priority="13248">
      <formula>IF(RIGHT(TEXT(AM101,"0.#"),1)=".",TRUE,FALSE)</formula>
    </cfRule>
  </conditionalFormatting>
  <conditionalFormatting sqref="AM102">
    <cfRule type="expression" dxfId="2665" priority="13241">
      <formula>IF(RIGHT(TEXT(AM102,"0.#"),1)=".",FALSE,TRUE)</formula>
    </cfRule>
    <cfRule type="expression" dxfId="2664" priority="13242">
      <formula>IF(RIGHT(TEXT(AM102,"0.#"),1)=".",TRUE,FALSE)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Q116">
    <cfRule type="expression" dxfId="2613" priority="13181">
      <formula>IF(RIGHT(TEXT(AQ116,"0.#"),1)=".",FALSE,TRUE)</formula>
    </cfRule>
    <cfRule type="expression" dxfId="2612" priority="13182">
      <formula>IF(RIGHT(TEXT(AQ116,"0.#"),1)=".",TRUE,FALSE)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M117">
    <cfRule type="expression" dxfId="2609" priority="13175">
      <formula>IF(RIGHT(TEXT(AM117,"0.#"),1)=".",FALSE,TRUE)</formula>
    </cfRule>
    <cfRule type="expression" dxfId="2608" priority="13176">
      <formula>IF(RIGHT(TEXT(AM117,"0.#"),1)=".",TRUE,FALSE)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3:AO1131">
    <cfRule type="expression" dxfId="2419" priority="2885">
      <formula>IF(AND(AL1103&gt;=0, RIGHT(TEXT(AL1103,"0.#"),1)&lt;&gt;"."),TRUE,FALSE)</formula>
    </cfRule>
    <cfRule type="expression" dxfId="2418" priority="2886">
      <formula>IF(AND(AL1103&gt;=0, RIGHT(TEXT(AL1103,"0.#"),1)="."),TRUE,FALSE)</formula>
    </cfRule>
    <cfRule type="expression" dxfId="2417" priority="2887">
      <formula>IF(AND(AL1103&lt;0, RIGHT(TEXT(AL1103,"0.#"),1)&lt;&gt;"."),TRUE,FALSE)</formula>
    </cfRule>
    <cfRule type="expression" dxfId="2416" priority="2888">
      <formula>IF(AND(AL1103&lt;0, RIGHT(TEXT(AL1103,"0.#"),1)="."),TRUE,FALSE)</formula>
    </cfRule>
  </conditionalFormatting>
  <conditionalFormatting sqref="Y1103:Y1131">
    <cfRule type="expression" dxfId="2415" priority="2883">
      <formula>IF(RIGHT(TEXT(Y1103,"0.#"),1)=".",FALSE,TRUE)</formula>
    </cfRule>
    <cfRule type="expression" dxfId="2414" priority="2884">
      <formula>IF(RIGHT(TEXT(Y1103,"0.#"),1)=".",TRUE,FALSE)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M194:AM195 AQ194:AQ195 AU194:AU195">
    <cfRule type="expression" dxfId="2181" priority="1963">
      <formula>IF(RIGHT(TEXT(AM194,"0.#"),1)=".",FALSE,TRUE)</formula>
    </cfRule>
    <cfRule type="expression" dxfId="2180" priority="1964">
      <formula>IF(RIGHT(TEXT(AM194,"0.#"),1)=".",TRUE,FALSE)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14:AJ14">
    <cfRule type="expression" dxfId="727" priority="27">
      <formula>IF(RIGHT(TEXT(P14,"0.#"),1)=".",FALSE,TRUE)</formula>
    </cfRule>
    <cfRule type="expression" dxfId="726" priority="28">
      <formula>IF(RIGHT(TEXT(P14,"0.#"),1)=".",TRUE,FALSE)</formula>
    </cfRule>
  </conditionalFormatting>
  <conditionalFormatting sqref="P15:AJ17 P13:AJ13">
    <cfRule type="expression" dxfId="725" priority="25">
      <formula>IF(RIGHT(TEXT(P13,"0.#"),1)=".",FALSE,TRUE)</formula>
    </cfRule>
    <cfRule type="expression" dxfId="724" priority="26">
      <formula>IF(RIGHT(TEXT(P13,"0.#"),1)=".",TRUE,FALSE)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E194:AE195 AI194:AI195">
    <cfRule type="expression" dxfId="701" priority="1">
      <formula>IF(RIGHT(TEXT(AE194,"0.#"),1)=".",FALSE,TRUE)</formula>
    </cfRule>
    <cfRule type="expression" dxfId="700" priority="2">
      <formula>IF(RIGHT(TEXT(AE194,"0.#"),1)=".",TRUE,FALSE)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40" sqref="F4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1"/>
      <c r="AA2" s="832"/>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1"/>
      <c r="AA9" s="832"/>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1"/>
      <c r="AA16" s="832"/>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1"/>
      <c r="AA23" s="832"/>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1"/>
      <c r="AA30" s="832"/>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1"/>
      <c r="AA37" s="832"/>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1"/>
      <c r="AA44" s="832"/>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1"/>
      <c r="AA51" s="832"/>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1"/>
      <c r="AA58" s="832"/>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1"/>
      <c r="AA65" s="832"/>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68"/>
      <c r="I3" s="668"/>
      <c r="J3" s="668"/>
      <c r="K3" s="668"/>
      <c r="L3" s="667" t="s">
        <v>18</v>
      </c>
      <c r="M3" s="668"/>
      <c r="N3" s="668"/>
      <c r="O3" s="668"/>
      <c r="P3" s="668"/>
      <c r="Q3" s="668"/>
      <c r="R3" s="668"/>
      <c r="S3" s="668"/>
      <c r="T3" s="668"/>
      <c r="U3" s="668"/>
      <c r="V3" s="668"/>
      <c r="W3" s="668"/>
      <c r="X3" s="669"/>
      <c r="Y3" s="653" t="s">
        <v>19</v>
      </c>
      <c r="Z3" s="654"/>
      <c r="AA3" s="654"/>
      <c r="AB3" s="800"/>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4"/>
      <c r="Z4" s="385"/>
      <c r="AA4" s="385"/>
      <c r="AB4" s="807"/>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3"/>
      <c r="B15" s="1054"/>
      <c r="C15" s="1054"/>
      <c r="D15" s="1054"/>
      <c r="E15" s="1054"/>
      <c r="F15" s="1055"/>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3"/>
      <c r="B16" s="1054"/>
      <c r="C16" s="1054"/>
      <c r="D16" s="1054"/>
      <c r="E16" s="1054"/>
      <c r="F16" s="1055"/>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4"/>
      <c r="Z17" s="385"/>
      <c r="AA17" s="385"/>
      <c r="AB17" s="807"/>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3"/>
      <c r="B28" s="1054"/>
      <c r="C28" s="1054"/>
      <c r="D28" s="1054"/>
      <c r="E28" s="1054"/>
      <c r="F28" s="1055"/>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3"/>
      <c r="B29" s="1054"/>
      <c r="C29" s="1054"/>
      <c r="D29" s="1054"/>
      <c r="E29" s="1054"/>
      <c r="F29" s="1055"/>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4"/>
      <c r="Z30" s="385"/>
      <c r="AA30" s="385"/>
      <c r="AB30" s="807"/>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3"/>
      <c r="B41" s="1054"/>
      <c r="C41" s="1054"/>
      <c r="D41" s="1054"/>
      <c r="E41" s="1054"/>
      <c r="F41" s="1055"/>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3"/>
      <c r="B42" s="1054"/>
      <c r="C42" s="1054"/>
      <c r="D42" s="1054"/>
      <c r="E42" s="1054"/>
      <c r="F42" s="1055"/>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4"/>
      <c r="Z43" s="385"/>
      <c r="AA43" s="385"/>
      <c r="AB43" s="807"/>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3"/>
      <c r="B56" s="1054"/>
      <c r="C56" s="1054"/>
      <c r="D56" s="1054"/>
      <c r="E56" s="1054"/>
      <c r="F56" s="1055"/>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4"/>
      <c r="Z57" s="385"/>
      <c r="AA57" s="385"/>
      <c r="AB57" s="807"/>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3"/>
      <c r="B68" s="1054"/>
      <c r="C68" s="1054"/>
      <c r="D68" s="1054"/>
      <c r="E68" s="1054"/>
      <c r="F68" s="1055"/>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3"/>
      <c r="B69" s="1054"/>
      <c r="C69" s="1054"/>
      <c r="D69" s="1054"/>
      <c r="E69" s="1054"/>
      <c r="F69" s="1055"/>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4"/>
      <c r="Z70" s="385"/>
      <c r="AA70" s="385"/>
      <c r="AB70" s="807"/>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3"/>
      <c r="B81" s="1054"/>
      <c r="C81" s="1054"/>
      <c r="D81" s="1054"/>
      <c r="E81" s="1054"/>
      <c r="F81" s="1055"/>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3"/>
      <c r="B82" s="1054"/>
      <c r="C82" s="1054"/>
      <c r="D82" s="1054"/>
      <c r="E82" s="1054"/>
      <c r="F82" s="1055"/>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4"/>
      <c r="Z83" s="385"/>
      <c r="AA83" s="385"/>
      <c r="AB83" s="807"/>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3"/>
      <c r="B94" s="1054"/>
      <c r="C94" s="1054"/>
      <c r="D94" s="1054"/>
      <c r="E94" s="1054"/>
      <c r="F94" s="1055"/>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3"/>
      <c r="B95" s="1054"/>
      <c r="C95" s="1054"/>
      <c r="D95" s="1054"/>
      <c r="E95" s="1054"/>
      <c r="F95" s="1055"/>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4"/>
      <c r="Z96" s="385"/>
      <c r="AA96" s="385"/>
      <c r="AB96" s="807"/>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3"/>
      <c r="B109" s="1054"/>
      <c r="C109" s="1054"/>
      <c r="D109" s="1054"/>
      <c r="E109" s="1054"/>
      <c r="F109" s="1055"/>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7"/>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3"/>
      <c r="B121" s="1054"/>
      <c r="C121" s="1054"/>
      <c r="D121" s="1054"/>
      <c r="E121" s="1054"/>
      <c r="F121" s="1055"/>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3"/>
      <c r="B122" s="1054"/>
      <c r="C122" s="1054"/>
      <c r="D122" s="1054"/>
      <c r="E122" s="1054"/>
      <c r="F122" s="1055"/>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7"/>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3"/>
      <c r="B134" s="1054"/>
      <c r="C134" s="1054"/>
      <c r="D134" s="1054"/>
      <c r="E134" s="1054"/>
      <c r="F134" s="1055"/>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3"/>
      <c r="B135" s="1054"/>
      <c r="C135" s="1054"/>
      <c r="D135" s="1054"/>
      <c r="E135" s="1054"/>
      <c r="F135" s="1055"/>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7"/>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3"/>
      <c r="B147" s="1054"/>
      <c r="C147" s="1054"/>
      <c r="D147" s="1054"/>
      <c r="E147" s="1054"/>
      <c r="F147" s="1055"/>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3"/>
      <c r="B148" s="1054"/>
      <c r="C148" s="1054"/>
      <c r="D148" s="1054"/>
      <c r="E148" s="1054"/>
      <c r="F148" s="1055"/>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7"/>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3"/>
      <c r="B162" s="1054"/>
      <c r="C162" s="1054"/>
      <c r="D162" s="1054"/>
      <c r="E162" s="1054"/>
      <c r="F162" s="1055"/>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7"/>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3"/>
      <c r="B174" s="1054"/>
      <c r="C174" s="1054"/>
      <c r="D174" s="1054"/>
      <c r="E174" s="1054"/>
      <c r="F174" s="1055"/>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3"/>
      <c r="B175" s="1054"/>
      <c r="C175" s="1054"/>
      <c r="D175" s="1054"/>
      <c r="E175" s="1054"/>
      <c r="F175" s="1055"/>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7"/>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3"/>
      <c r="B187" s="1054"/>
      <c r="C187" s="1054"/>
      <c r="D187" s="1054"/>
      <c r="E187" s="1054"/>
      <c r="F187" s="1055"/>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3"/>
      <c r="B188" s="1054"/>
      <c r="C188" s="1054"/>
      <c r="D188" s="1054"/>
      <c r="E188" s="1054"/>
      <c r="F188" s="1055"/>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7"/>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3"/>
      <c r="B200" s="1054"/>
      <c r="C200" s="1054"/>
      <c r="D200" s="1054"/>
      <c r="E200" s="1054"/>
      <c r="F200" s="1055"/>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3"/>
      <c r="B201" s="1054"/>
      <c r="C201" s="1054"/>
      <c r="D201" s="1054"/>
      <c r="E201" s="1054"/>
      <c r="F201" s="1055"/>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7"/>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3"/>
      <c r="B215" s="1054"/>
      <c r="C215" s="1054"/>
      <c r="D215" s="1054"/>
      <c r="E215" s="1054"/>
      <c r="F215" s="1055"/>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7"/>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3"/>
      <c r="B227" s="1054"/>
      <c r="C227" s="1054"/>
      <c r="D227" s="1054"/>
      <c r="E227" s="1054"/>
      <c r="F227" s="1055"/>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3"/>
      <c r="B228" s="1054"/>
      <c r="C228" s="1054"/>
      <c r="D228" s="1054"/>
      <c r="E228" s="1054"/>
      <c r="F228" s="1055"/>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7"/>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3"/>
      <c r="B240" s="1054"/>
      <c r="C240" s="1054"/>
      <c r="D240" s="1054"/>
      <c r="E240" s="1054"/>
      <c r="F240" s="1055"/>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3"/>
      <c r="B241" s="1054"/>
      <c r="C241" s="1054"/>
      <c r="D241" s="1054"/>
      <c r="E241" s="1054"/>
      <c r="F241" s="1055"/>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7"/>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3"/>
      <c r="B253" s="1054"/>
      <c r="C253" s="1054"/>
      <c r="D253" s="1054"/>
      <c r="E253" s="1054"/>
      <c r="F253" s="1055"/>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3"/>
      <c r="B254" s="1054"/>
      <c r="C254" s="1054"/>
      <c r="D254" s="1054"/>
      <c r="E254" s="1054"/>
      <c r="F254" s="1055"/>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7"/>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2018-05-22T05:10:26Z</cp:lastPrinted>
  <dcterms:created xsi:type="dcterms:W3CDTF">2012-03-13T00:50:25Z</dcterms:created>
  <dcterms:modified xsi:type="dcterms:W3CDTF">2018-07-06T02:36:45Z</dcterms:modified>
</cp:coreProperties>
</file>