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Q102" i="3" s="1"/>
  <c r="AM116" i="3" l="1"/>
  <c r="AI94" i="3" l="1"/>
  <c r="AM94" i="3"/>
  <c r="AE94" i="3"/>
  <c r="AI116" i="3" l="1"/>
  <c r="AE116" i="3"/>
  <c r="AI89" i="3"/>
  <c r="AM89" i="3"/>
  <c r="AE8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<sst xmlns="http://schemas.openxmlformats.org/spreadsheetml/2006/main" count="3007" uniqueCount="645">
  <si>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</si>
  <si>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</si>
  <si>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</si>
  <si>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</si>
  <si>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</si>
  <si>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</si>
  <si>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</si>
  <si>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</si>
  <si>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</si>
  <si>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</si>
  <si>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</si>
  <si>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</si>
  <si>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</si>
  <si>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</si>
  <si>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</si>
  <si>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</si>
  <si>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</si>
  <si>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</si>
  <si>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</si>
  <si>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</si>
  <si>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</si>
  <si>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</si>
  <si>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</si>
  <si>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</si>
  <si>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</si>
  <si>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</si>
  <si>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</si>
  <si>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</si>
  <si>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</si>
  <si>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</si>
  <si>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</si>
  <si>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</si>
  <si>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</si>
  <si>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</si>
  <si>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</si>
  <si>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</si>
  <si>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</si>
  <si>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</si>
  <si>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</si>
  <si>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</si>
  <si>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</si>
  <si>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</si>
  <si>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</si>
  <si>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</si>
  <si>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</si>
  <si>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</si>
  <si>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</si>
  <si>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</si>
  <si>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</si>
  <si>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</si>
  <si>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</si>
  <si>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</si>
  <si>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</si>
  <si>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</si>
  <si>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</si>
  <si>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</si>
  <si>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</si>
  <si>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</si>
  <si>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</si>
  <si>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</si>
  <si>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</si>
  <si>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</si>
  <si>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</si>
  <si>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</si>
  <si>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</si>
  <si>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</si>
  <si>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</si>
  <si>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</si>
  <si>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</si>
  <si>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</si>
  <si>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</si>
  <si>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</si>
  <si>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</si>
  <si>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</si>
  <si>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</si>
  <si>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</si>
  <si>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</si>
  <si>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</si>
  <si>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</si>
  <si>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</si>
  <si>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</si>
  <si>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</si>
  <si>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</si>
  <si>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</si>
  <si>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</si>
  <si>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</si>
  <si>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</si>
  <si>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</si>
  <si>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</si>
  <si>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</si>
  <si>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</si>
  <si>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</si>
  <si>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</si>
  <si>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</si>
  <si>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</si>
  <si>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</si>
  <si>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</si>
  <si>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</si>
  <si>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</si>
  <si>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</si>
  <si>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</si>
  <si>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</si>
  <si>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</si>
  <si>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</si>
  <si>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</si>
  <si>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</si>
  <si>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</si>
  <si>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</si>
  <si>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</si>
  <si>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</si>
  <si>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</si>
  <si>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</si>
  <si>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</si>
  <si>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</si>
  <si>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</si>
  <si>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</si>
  <si>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</si>
  <si>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</si>
  <si>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</si>
  <si>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</si>
  <si>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</si>
  <si>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</si>
  <si>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</si>
  <si>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</si>
  <si>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</si>
  <si>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</si>
  <si>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</si>
  <si>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</si>
  <si>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</si>
  <si>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</si>
  <si>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</si>
  <si>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</si>
  <si>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</si>
  <si>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</si>
  <si>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</si>
  <si>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</si>
  <si>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</si>
  <si>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</si>
  <si>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</si>
  <si>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</si>
  <si>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</si>
  <si>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</si>
  <si>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</si>
  <si>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</si>
  <si>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</si>
  <si>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</si>
  <si>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</si>
  <si>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</si>
  <si>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</si>
  <si>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</si>
  <si>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</si>
  <si>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</si>
  <si>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</si>
  <si>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</si>
  <si>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</si>
  <si>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</si>
  <si>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</si>
  <si>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</si>
  <si>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</si>
  <si>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</si>
  <si>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</si>
  <si>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</si>
  <si>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</si>
  <si>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</si>
  <si>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</si>
  <si>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</si>
  <si>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</si>
  <si>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</si>
  <si>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</si>
  <si>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</si>
  <si>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</si>
  <si>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</si>
  <si>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</si>
  <si>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</si>
  <si>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</si>
  <si>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</si>
  <si>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</si>
  <si>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</si>
  <si>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</si>
  <si>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</si>
  <si>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</si>
  <si>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</si>
  <si>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</si>
  <si>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</si>
  <si>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</si>
  <si>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</si>
  <si>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</si>
  <si>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</si>
  <si>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</si>
  <si>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</si>
  <si>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</si>
  <si>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</si>
  <si>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</si>
  <si>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</si>
  <si>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</si>
  <si>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</si>
  <si>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</si>
  <si>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</si>
  <si>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</si>
  <si>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</si>
  <si>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</si>
  <si>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</si>
  <si>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</si>
  <si>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</si>
  <si>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</si>
  <si>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</si>
  <si>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</si>
  <si>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</si>
  <si>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</si>
  <si>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</si>
  <si>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</si>
  <si>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</si>
  <si>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</si>
  <si>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</si>
  <si>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</si>
  <si>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</si>
  <si>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</si>
  <si>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</si>
  <si>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</si>
  <si>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</si>
  <si>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</si>
  <si>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</si>
  <si>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</si>
  <si>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</si>
  <si>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</si>
  <si>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</si>
  <si>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</si>
  <si>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</si>
  <si>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</si>
  <si>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</si>
  <si>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</si>
  <si>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</si>
  <si>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</si>
  <si>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</si>
  <si>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</si>
  <si>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</si>
  <si>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</si>
  <si>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</si>
  <si>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</si>
  <si>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</si>
  <si>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</si>
  <si>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</si>
  <si>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</si>
  <si>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</si>
  <si>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</si>
  <si>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</si>
  <si>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</si>
  <si>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</si>
  <si>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</si>
  <si>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</si>
  <si>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</si>
  <si>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</si>
  <si>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</si>
  <si>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</si>
  <si>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</si>
  <si>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</si>
  <si>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</si>
  <si>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</si>
  <si>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</si>
  <si>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</si>
  <si>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</si>
  <si>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</si>
  <si>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</si>
  <si>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</si>
  <si>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</si>
  <si>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</si>
  <si>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</si>
  <si>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</si>
  <si>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</si>
  <si>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</si>
  <si>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</si>
  <si>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</si>
  <si>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</si>
  <si>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</si>
  <si>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</si>
  <si>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</si>
  <si>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</si>
  <si>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</si>
  <si>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</si>
  <si>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</si>
  <si>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</si>
  <si>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</si>
  <si>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</si>
  <si>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</si>
  <si>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</si>
  <si>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</si>
  <si>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</si>
  <si>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</si>
  <si>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</si>
  <si>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</si>
  <si>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</si>
  <si>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</si>
  <si>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</si>
  <si>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</si>
  <si>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</si>
  <si>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</si>
  <si>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</si>
  <si>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</si>
  <si>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</si>
  <si>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</si>
  <si>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</si>
  <si>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</si>
  <si>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</si>
  <si>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</si>
  <si>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</si>
  <si>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</si>
  <si>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</si>
  <si>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</si>
  <si>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</si>
  <si>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</si>
  <si>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</si>
  <si>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</si>
  <si>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</si>
  <si>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</si>
  <si>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</si>
  <si>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</si>
  <si>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</si>
  <si>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</si>
  <si>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</si>
  <si>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</si>
  <si>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</si>
  <si>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</si>
  <si>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</si>
  <si>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</si>
  <si>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</si>
  <si>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</si>
  <si>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</si>
  <si>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</si>
  <si>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</si>
  <si>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</si>
  <si>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</si>
  <si>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</si>
  <si>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</si>
  <si>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</si>
  <si>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</si>
  <si>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</si>
  <si>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</si>
  <si>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</si>
  <si>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</si>
  <si>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</si>
  <si>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</si>
  <si>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</si>
  <si>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</si>
  <si>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</si>
  <si>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</si>
  <si>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</si>
  <si>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</si>
  <si>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</si>
  <si>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</si>
  <si>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</si>
  <si>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</si>
  <si>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</si>
  <si>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</si>
  <si>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</si>
  <si>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</si>
  <si>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</si>
  <si>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</si>
  <si>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</si>
  <si>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</si>
  <si>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</si>
  <si>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</si>
  <si>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</si>
  <si>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</si>
  <si>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</si>
  <si>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</si>
  <si>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</si>
  <si>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</si>
  <si>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</si>
  <si>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</si>
  <si>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</si>
  <si>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</si>
  <si>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</si>
  <si>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</si>
  <si>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</si>
  <si>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</si>
  <si>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</si>
  <si>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</si>
  <si>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</si>
  <si>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</si>
  <si>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</si>
  <si>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</si>
  <si>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</si>
  <si>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</si>
  <si>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</si>
  <si>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</si>
  <si>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</si>
  <si>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</si>
  <si>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</si>
  <si>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</si>
  <si>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</si>
  <si>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</si>
  <si>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</si>
  <si>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</si>
  <si>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</si>
  <si>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</si>
  <si>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</si>
  <si>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</si>
  <si>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</si>
  <si>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</si>
  <si>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</si>
  <si>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</si>
  <si>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</si>
  <si>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</si>
  <si>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</si>
  <si>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</si>
  <si>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</si>
  <si>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</si>
  <si>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</si>
  <si>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</si>
  <si>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</si>
  <si>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</si>
  <si>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</si>
  <si>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</si>
  <si>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</si>
  <si>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</si>
  <si>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</si>
  <si>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</si>
  <si>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</si>
  <si>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</si>
  <si>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</si>
  <si>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</si>
  <si>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</si>
  <si>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</si>
  <si>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</si>
  <si>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</si>
  <si>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</si>
  <si>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</si>
  <si>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</si>
  <si>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</si>
  <si>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</si>
  <si>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</si>
  <si>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</si>
  <si>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</si>
  <si>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</si>
  <si>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</si>
  <si>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</si>
  <si>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</si>
  <si>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</si>
  <si>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</si>
  <si>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</si>
  <si>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</si>
  <si>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</si>
  <si>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</si>
  <si>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</si>
  <si>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</si>
  <si>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</si>
  <si>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</si>
  <si>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</si>
  <si>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</si>
  <si>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</si>
  <si>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</si>
  <si>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</si>
  <si>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</si>
  <si>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</si>
  <si>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</si>
  <si>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</si>
  <si>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</si>
  <si>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</si>
  <si>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</si>
  <si>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</si>
  <si>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</si>
  <si>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</si>
  <si>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</si>
  <si>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</si>
  <si>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</si>
  <si>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</si>
  <si>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</si>
  <si>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</si>
  <si>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</si>
  <si>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</si>
  <si>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</si>
  <si>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</si>
  <si>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</si>
  <si>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</si>
  <si>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</si>
  <si>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</si>
  <si>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</si>
  <si>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</si>
  <si>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</si>
  <si>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</si>
  <si>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</si>
  <si>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</si>
  <si>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</si>
  <si>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</si>
  <si>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</si>
  <si>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</si>
  <si>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</si>
  <si>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</si>
  <si>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</si>
  <si>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</si>
  <si>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</si>
  <si>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</si>
  <si>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</si>
  <si>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</si>
  <si>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</si>
  <si>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</si>
  <si>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</si>
  <si>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</si>
  <si>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</si>
  <si>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</si>
  <si>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</si>
  <si>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</si>
  <si>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</si>
  <si>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</si>
  <si>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</si>
  <si>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</si>
  <si>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</si>
  <si>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</si>
  <si>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</si>
  <si>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</si>
  <si>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</si>
  <si>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</si>
  <si>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</si>
  <si>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</si>
  <si>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</si>
  <si>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</si>
  <si>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</si>
  <si>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</si>
  <si>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</si>
  <si>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</si>
  <si>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</si>
  <si>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</si>
  <si>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</si>
  <si>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</si>
  <si>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</si>
  <si>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</si>
  <si>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</si>
  <si>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</si>
  <si>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</si>
  <si>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</si>
  <si>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</si>
  <si>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</si>
  <si>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</si>
  <si>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</si>
  <si>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</si>
  <si>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</si>
  <si>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</si>
  <si>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</si>
  <si>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</si>
  <si>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</si>
  <si>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</si>
  <si>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</si>
  <si>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</si>
  <si>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</si>
  <si>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</si>
  <si>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</si>
  <si>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</si>
  <si>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</si>
  <si>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</si>
  <si>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</si>
  <si>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児童福祉施設整備費</t>
    <rPh sb="0" eb="2">
      <t>ジドウ</t>
    </rPh>
    <rPh sb="2" eb="4">
      <t>フクシ</t>
    </rPh>
    <rPh sb="4" eb="6">
      <t>シセツ</t>
    </rPh>
    <rPh sb="6" eb="9">
      <t>セイビヒ</t>
    </rPh>
    <phoneticPr fontId="5"/>
  </si>
  <si>
    <t>子ども家庭局</t>
    <rPh sb="0" eb="1">
      <t>コ</t>
    </rPh>
    <rPh sb="3" eb="5">
      <t>カテイ</t>
    </rPh>
    <rPh sb="5" eb="6">
      <t>キョク</t>
    </rPh>
    <phoneticPr fontId="5"/>
  </si>
  <si>
    <t>子育て支援課</t>
    <rPh sb="0" eb="2">
      <t>コソダ</t>
    </rPh>
    <rPh sb="3" eb="6">
      <t>シエンカ</t>
    </rPh>
    <phoneticPr fontId="5"/>
  </si>
  <si>
    <t>次世代育成支援対策推進法第11条第１項</t>
    <rPh sb="0" eb="3">
      <t>ジセダイ</t>
    </rPh>
    <rPh sb="3" eb="5">
      <t>イクセイ</t>
    </rPh>
    <rPh sb="5" eb="7">
      <t>シエン</t>
    </rPh>
    <rPh sb="7" eb="9">
      <t>タイサク</t>
    </rPh>
    <rPh sb="9" eb="12">
      <t>スイシンホウ</t>
    </rPh>
    <rPh sb="12" eb="13">
      <t>ダイ</t>
    </rPh>
    <rPh sb="15" eb="16">
      <t>ジョウ</t>
    </rPh>
    <rPh sb="16" eb="17">
      <t>ダイ</t>
    </rPh>
    <rPh sb="18" eb="19">
      <t>コウ</t>
    </rPh>
    <phoneticPr fontId="5"/>
  </si>
  <si>
    <t>次世代育成支援対策施設整備交付金の交付について（厚生労働事務次官通知　平20.6.12　厚生労働省発雇児第0612001号）</t>
  </si>
  <si>
    <t>○</t>
  </si>
  <si>
    <t>児童福祉施設等に係る施設整備（新設・修理・改造・拡張など）について、都道府県・市区町村が作成する整備計画に基づく施設の整備を推進し、次世代育成支援対策の充実を図る。</t>
    <rPh sb="15" eb="17">
      <t>シンセツ</t>
    </rPh>
    <rPh sb="18" eb="20">
      <t>シュウリ</t>
    </rPh>
    <rPh sb="21" eb="23">
      <t>カイゾウ</t>
    </rPh>
    <rPh sb="24" eb="26">
      <t>カクチョウ</t>
    </rPh>
    <phoneticPr fontId="5"/>
  </si>
  <si>
    <t>児童養護施設等の施設整備にかかる都道府県・市区町村の整備計画に対して交付するものである。
〔主な対象施設〕
児童相談所一時保護施設、児童養護施設、乳児院、児童自立支援施設、母子生活支援施設、児童心理治療施設、児童家庭支援センター、自立援助ホーム、ファミリーホーム、婦人相談所一時保護所、婦人保護施設、児童館、児童センター、子育て支援のための拠点施設
○実施主体：都道府県、市区町村
○補助率：定額（１／２相当・児童館、児童センターは１／３相当）</t>
    <rPh sb="95" eb="97">
      <t>ジドウ</t>
    </rPh>
    <rPh sb="97" eb="99">
      <t>シンリ</t>
    </rPh>
    <rPh sb="99" eb="101">
      <t>チリョウ</t>
    </rPh>
    <rPh sb="101" eb="103">
      <t>シセツ</t>
    </rPh>
    <rPh sb="161" eb="163">
      <t>コソダ</t>
    </rPh>
    <rPh sb="164" eb="166">
      <t>シエン</t>
    </rPh>
    <rPh sb="170" eb="172">
      <t>キョテン</t>
    </rPh>
    <rPh sb="172" eb="174">
      <t>シセツ</t>
    </rPh>
    <phoneticPr fontId="5"/>
  </si>
  <si>
    <t>-</t>
  </si>
  <si>
    <t>-</t>
    <phoneticPr fontId="5"/>
  </si>
  <si>
    <t>-</t>
    <phoneticPr fontId="5"/>
  </si>
  <si>
    <t>次世代育成支援対策施設整備交付金</t>
    <rPh sb="0" eb="3">
      <t>ジセダイ</t>
    </rPh>
    <rPh sb="3" eb="5">
      <t>イクセイ</t>
    </rPh>
    <rPh sb="5" eb="7">
      <t>シエン</t>
    </rPh>
    <rPh sb="7" eb="9">
      <t>タイサク</t>
    </rPh>
    <rPh sb="9" eb="11">
      <t>シセツ</t>
    </rPh>
    <rPh sb="11" eb="13">
      <t>セイビ</t>
    </rPh>
    <rPh sb="13" eb="16">
      <t>コウフキン</t>
    </rPh>
    <phoneticPr fontId="5"/>
  </si>
  <si>
    <t>各自治体毎の整備計画に基づく児童福祉施設等の施設整備を推進し、次世代育成支援対策の充実を図ることを目的としており、事業の目標を直接的に測ることのできる定量的な指標を設定することは困難である。</t>
    <rPh sb="6" eb="8">
      <t>セイビ</t>
    </rPh>
    <phoneticPr fontId="5"/>
  </si>
  <si>
    <t>次世代育成のための施設整備の推進の指標として、予算の執行状況及び優先採択される耐震化整備数を定性目標とする。</t>
    <rPh sb="0" eb="3">
      <t>ジセダイ</t>
    </rPh>
    <rPh sb="3" eb="5">
      <t>イクセイ</t>
    </rPh>
    <rPh sb="9" eb="11">
      <t>シセツ</t>
    </rPh>
    <rPh sb="11" eb="13">
      <t>セイビ</t>
    </rPh>
    <rPh sb="14" eb="16">
      <t>スイシン</t>
    </rPh>
    <rPh sb="17" eb="19">
      <t>シヒョウ</t>
    </rPh>
    <rPh sb="23" eb="25">
      <t>ヨサン</t>
    </rPh>
    <rPh sb="26" eb="28">
      <t>シッコウ</t>
    </rPh>
    <rPh sb="28" eb="30">
      <t>ジョウキョウ</t>
    </rPh>
    <rPh sb="30" eb="31">
      <t>オヨ</t>
    </rPh>
    <rPh sb="32" eb="34">
      <t>ユウセン</t>
    </rPh>
    <rPh sb="34" eb="36">
      <t>サイタク</t>
    </rPh>
    <rPh sb="39" eb="42">
      <t>タイシンカ</t>
    </rPh>
    <rPh sb="42" eb="44">
      <t>セイビ</t>
    </rPh>
    <rPh sb="44" eb="45">
      <t>スウ</t>
    </rPh>
    <rPh sb="46" eb="48">
      <t>テイセイ</t>
    </rPh>
    <rPh sb="48" eb="50">
      <t>モクヒョウ</t>
    </rPh>
    <phoneticPr fontId="5"/>
  </si>
  <si>
    <t>実情に応じた必要な施設整備を計画的に行うという観点から、目標値を予算額、成果実績を執行額として設定。</t>
    <rPh sb="41" eb="43">
      <t>シッコウ</t>
    </rPh>
    <rPh sb="43" eb="44">
      <t>ガク</t>
    </rPh>
    <rPh sb="47" eb="49">
      <t>セッテイ</t>
    </rPh>
    <phoneticPr fontId="5"/>
  </si>
  <si>
    <t>百万円</t>
    <rPh sb="0" eb="2">
      <t>ヒャクマン</t>
    </rPh>
    <rPh sb="2" eb="3">
      <t>エン</t>
    </rPh>
    <phoneticPr fontId="5"/>
  </si>
  <si>
    <t>施設数</t>
    <rPh sb="0" eb="3">
      <t>シセツスウ</t>
    </rPh>
    <phoneticPr fontId="5"/>
  </si>
  <si>
    <t>安全な施設の増加</t>
    <rPh sb="0" eb="2">
      <t>アンゼン</t>
    </rPh>
    <rPh sb="3" eb="5">
      <t>シセツ</t>
    </rPh>
    <rPh sb="6" eb="8">
      <t>ゾウカ</t>
    </rPh>
    <phoneticPr fontId="5"/>
  </si>
  <si>
    <t>耐震化整備交付決定施設数</t>
    <rPh sb="0" eb="3">
      <t>タイシンカ</t>
    </rPh>
    <rPh sb="3" eb="5">
      <t>セイビ</t>
    </rPh>
    <rPh sb="5" eb="7">
      <t>コウフ</t>
    </rPh>
    <rPh sb="7" eb="9">
      <t>ケッテイ</t>
    </rPh>
    <rPh sb="9" eb="12">
      <t>シセツスウ</t>
    </rPh>
    <phoneticPr fontId="5"/>
  </si>
  <si>
    <t>交付決定施設数</t>
    <rPh sb="0" eb="2">
      <t>コウフ</t>
    </rPh>
    <rPh sb="2" eb="4">
      <t>ケッテイ</t>
    </rPh>
    <rPh sb="4" eb="7">
      <t>シセツスウ</t>
    </rPh>
    <phoneticPr fontId="5"/>
  </si>
  <si>
    <t>施設数</t>
    <rPh sb="0" eb="2">
      <t>シセツ</t>
    </rPh>
    <rPh sb="2" eb="3">
      <t>スウ</t>
    </rPh>
    <phoneticPr fontId="5"/>
  </si>
  <si>
    <t>単位当たりコスト ＝ Ｘ／ Ｙ
※単位未満四捨五入
Ｘ：「執行額（百万円単位）」 
Ｙ：「交付決定施設数」　　　　　　　　　　　　　　</t>
    <rPh sb="49" eb="51">
      <t>シセツ</t>
    </rPh>
    <phoneticPr fontId="5"/>
  </si>
  <si>
    <t>　　X/Y</t>
    <phoneticPr fontId="5"/>
  </si>
  <si>
    <t>6,431/185</t>
    <phoneticPr fontId="5"/>
  </si>
  <si>
    <t>6,153/834</t>
    <phoneticPr fontId="5"/>
  </si>
  <si>
    <t>-</t>
    <phoneticPr fontId="5"/>
  </si>
  <si>
    <t>-</t>
    <phoneticPr fontId="5"/>
  </si>
  <si>
    <t>-</t>
    <phoneticPr fontId="5"/>
  </si>
  <si>
    <t>-</t>
    <phoneticPr fontId="5"/>
  </si>
  <si>
    <t>-</t>
    <phoneticPr fontId="5"/>
  </si>
  <si>
    <t>-</t>
    <phoneticPr fontId="5"/>
  </si>
  <si>
    <t>-</t>
    <phoneticPr fontId="5"/>
  </si>
  <si>
    <t>次世代育成支援対策の推進のため都道府県・市町村が定める整備計画に基づく施設整備を行うものであり、地域のニーズを的確に反映している。</t>
    <phoneticPr fontId="5"/>
  </si>
  <si>
    <t>次世代育成支援対策支援法第１１条に基づき、市町村又は都道府県の整備計画に定められた措置の実施に要する経費に対しては、国が交付金を交付するものであり、国が行うべき事業である。</t>
    <phoneticPr fontId="5"/>
  </si>
  <si>
    <t>児童虐待等による要保護児童の保護及び支援を行うための施設等の整備を図る事業であり、優先度は高い。</t>
    <phoneticPr fontId="5"/>
  </si>
  <si>
    <t>‐</t>
  </si>
  <si>
    <t>－</t>
    <phoneticPr fontId="5"/>
  </si>
  <si>
    <t>無</t>
  </si>
  <si>
    <t>施設の設置者負担を求めている。</t>
    <phoneticPr fontId="5"/>
  </si>
  <si>
    <t>交付先の都道府県・市区町村では適正な方法（入札等）で価格決定を行っており妥当である。</t>
    <phoneticPr fontId="5"/>
  </si>
  <si>
    <t>-</t>
    <phoneticPr fontId="5"/>
  </si>
  <si>
    <t>施設整備に必要な工事費又は工事請負費といった、事業に必要な経費のみを補助対象としている。</t>
    <phoneticPr fontId="5"/>
  </si>
  <si>
    <t>当初、整備予定であった施設の整備が遅れ次年度に回ることになったなど、地方公共団体からの交付申請額が当初の見込みを下回ったため。</t>
    <rPh sb="19" eb="22">
      <t>ジネンド</t>
    </rPh>
    <rPh sb="34" eb="36">
      <t>チホウ</t>
    </rPh>
    <rPh sb="36" eb="38">
      <t>コウキョウ</t>
    </rPh>
    <rPh sb="38" eb="40">
      <t>ダンタイ</t>
    </rPh>
    <rPh sb="43" eb="45">
      <t>コウフ</t>
    </rPh>
    <rPh sb="45" eb="47">
      <t>シンセイ</t>
    </rPh>
    <rPh sb="47" eb="48">
      <t>ガク</t>
    </rPh>
    <phoneticPr fontId="5"/>
  </si>
  <si>
    <t>各自治体の整備計画が遅れたこと等により、年度内に支出を完了することが難しくなったため。</t>
    <rPh sb="0" eb="1">
      <t>カク</t>
    </rPh>
    <rPh sb="1" eb="4">
      <t>ジチタイ</t>
    </rPh>
    <rPh sb="5" eb="7">
      <t>セイビ</t>
    </rPh>
    <rPh sb="7" eb="9">
      <t>ケイカク</t>
    </rPh>
    <rPh sb="10" eb="11">
      <t>オク</t>
    </rPh>
    <rPh sb="15" eb="16">
      <t>トウ</t>
    </rPh>
    <rPh sb="20" eb="23">
      <t>ネンドナイ</t>
    </rPh>
    <rPh sb="24" eb="26">
      <t>シシュツ</t>
    </rPh>
    <rPh sb="27" eb="29">
      <t>カンリョウ</t>
    </rPh>
    <rPh sb="34" eb="35">
      <t>ムズカ</t>
    </rPh>
    <phoneticPr fontId="5"/>
  </si>
  <si>
    <t>複数の見積もりにより最も低いコストを選定するなどの工夫を行っている。</t>
    <rPh sb="0" eb="2">
      <t>フクスウ</t>
    </rPh>
    <rPh sb="3" eb="5">
      <t>ミツモリ</t>
    </rPh>
    <rPh sb="10" eb="11">
      <t>モット</t>
    </rPh>
    <rPh sb="12" eb="13">
      <t>ヒク</t>
    </rPh>
    <rPh sb="18" eb="20">
      <t>センテイ</t>
    </rPh>
    <rPh sb="25" eb="27">
      <t>クフウ</t>
    </rPh>
    <rPh sb="28" eb="29">
      <t>オコナ</t>
    </rPh>
    <phoneticPr fontId="5"/>
  </si>
  <si>
    <t>概ね見込みにあったものとなっている。</t>
    <phoneticPr fontId="5"/>
  </si>
  <si>
    <t>入所児童数などの実態把握などに基づき整備計画の内容を精査しており、整備された施設は十分に活用されている。</t>
    <phoneticPr fontId="5"/>
  </si>
  <si>
    <t>児童福祉施設整備費については、児童福祉施設等に係る施設整備に対して交付するものであり、障害者施設や介護施設を整備する他部局所管の施設整備事業とは、対象が異なっている。</t>
    <phoneticPr fontId="5"/>
  </si>
  <si>
    <t>事業の目標は達成できているが、予算の執行状況等を勘案し予算の見直し等を検討する。</t>
    <rPh sb="0" eb="2">
      <t>ジギョウ</t>
    </rPh>
    <rPh sb="3" eb="5">
      <t>モクヒョウ</t>
    </rPh>
    <rPh sb="6" eb="8">
      <t>タッセイ</t>
    </rPh>
    <rPh sb="15" eb="17">
      <t>ヨサン</t>
    </rPh>
    <rPh sb="18" eb="20">
      <t>シッコウ</t>
    </rPh>
    <rPh sb="20" eb="22">
      <t>ジョウキョウ</t>
    </rPh>
    <rPh sb="22" eb="23">
      <t>トウ</t>
    </rPh>
    <rPh sb="24" eb="26">
      <t>カンアン</t>
    </rPh>
    <rPh sb="27" eb="29">
      <t>ヨサン</t>
    </rPh>
    <rPh sb="30" eb="32">
      <t>ミナオ</t>
    </rPh>
    <rPh sb="33" eb="34">
      <t>トウ</t>
    </rPh>
    <rPh sb="35" eb="37">
      <t>ケントウ</t>
    </rPh>
    <phoneticPr fontId="5"/>
  </si>
  <si>
    <t>点検対象外</t>
    <rPh sb="0" eb="2">
      <t>テンケン</t>
    </rPh>
    <rPh sb="2" eb="4">
      <t>タイショウ</t>
    </rPh>
    <rPh sb="4" eb="5">
      <t>ガイ</t>
    </rPh>
    <phoneticPr fontId="5"/>
  </si>
  <si>
    <t>386</t>
    <phoneticPr fontId="5"/>
  </si>
  <si>
    <t>377</t>
    <phoneticPr fontId="5"/>
  </si>
  <si>
    <t>325</t>
    <phoneticPr fontId="5"/>
  </si>
  <si>
    <t>633</t>
    <phoneticPr fontId="5"/>
  </si>
  <si>
    <t>637</t>
    <phoneticPr fontId="5"/>
  </si>
  <si>
    <t>678</t>
    <phoneticPr fontId="5"/>
  </si>
  <si>
    <t>648</t>
    <phoneticPr fontId="5"/>
  </si>
  <si>
    <t>A.東京都</t>
    <rPh sb="2" eb="5">
      <t>トウキョウト</t>
    </rPh>
    <phoneticPr fontId="5"/>
  </si>
  <si>
    <t>工事費</t>
    <rPh sb="0" eb="3">
      <t>コウジヒ</t>
    </rPh>
    <phoneticPr fontId="5"/>
  </si>
  <si>
    <t>次世代育成支援施設整備に必要な工事費</t>
    <rPh sb="0" eb="3">
      <t>ジセダイ</t>
    </rPh>
    <rPh sb="3" eb="5">
      <t>イクセイ</t>
    </rPh>
    <rPh sb="5" eb="7">
      <t>シエン</t>
    </rPh>
    <rPh sb="7" eb="9">
      <t>シセツ</t>
    </rPh>
    <rPh sb="9" eb="11">
      <t>セイビ</t>
    </rPh>
    <rPh sb="12" eb="14">
      <t>ヒツヨウ</t>
    </rPh>
    <rPh sb="15" eb="18">
      <t>コウジヒ</t>
    </rPh>
    <phoneticPr fontId="5"/>
  </si>
  <si>
    <t>東京都</t>
    <rPh sb="0" eb="3">
      <t>トウキョウト</t>
    </rPh>
    <phoneticPr fontId="5"/>
  </si>
  <si>
    <t>愛媛県</t>
    <rPh sb="0" eb="3">
      <t>エヒメケン</t>
    </rPh>
    <phoneticPr fontId="5"/>
  </si>
  <si>
    <t>福岡県</t>
    <rPh sb="0" eb="3">
      <t>フクオカケン</t>
    </rPh>
    <phoneticPr fontId="5"/>
  </si>
  <si>
    <t>大阪府</t>
    <rPh sb="0" eb="3">
      <t>オオサカフ</t>
    </rPh>
    <phoneticPr fontId="5"/>
  </si>
  <si>
    <t>青森県</t>
    <rPh sb="0" eb="3">
      <t>アオモリケン</t>
    </rPh>
    <phoneticPr fontId="5"/>
  </si>
  <si>
    <t>群馬県</t>
    <rPh sb="0" eb="3">
      <t>グンマケン</t>
    </rPh>
    <phoneticPr fontId="5"/>
  </si>
  <si>
    <t>北九州市</t>
    <rPh sb="0" eb="4">
      <t>キタキュウシュウシ</t>
    </rPh>
    <phoneticPr fontId="5"/>
  </si>
  <si>
    <t>三重県</t>
    <rPh sb="0" eb="3">
      <t>ミエケン</t>
    </rPh>
    <phoneticPr fontId="5"/>
  </si>
  <si>
    <t>補助金等交付</t>
  </si>
  <si>
    <t>-</t>
    <phoneticPr fontId="5"/>
  </si>
  <si>
    <t>-</t>
    <phoneticPr fontId="5"/>
  </si>
  <si>
    <t>-</t>
    <phoneticPr fontId="5"/>
  </si>
  <si>
    <t>-</t>
    <phoneticPr fontId="5"/>
  </si>
  <si>
    <t>-</t>
    <phoneticPr fontId="5"/>
  </si>
  <si>
    <t>-</t>
    <phoneticPr fontId="5"/>
  </si>
  <si>
    <t>　平成24年度は70自治体、平成25年度は46自治体、平成26年度は43自治体、平成27年度は111自治体、平成28年度は132自治体、平成29年度は169自治体に交付決定を行い、次世代育成支援対策の充実を毎年図っているところである。　特に近年では、少子化対策のための新規の施設整備のみにとどまらず、大規模修繕でのアスベスト対策の実施や、乳児院へのスプリンクラーの設置、今後想定される首都直下地震や南海トラフ地震などの大規模災害への対策として耐震工事の促進など、既存施設への防災対策を推進するため、必要な改築等の施設整備費について補助している。よって、引き続き、児童福祉施設等の整備を実施するため、本事業の実施が必要である。</t>
    <rPh sb="54" eb="56">
      <t>ヘイセイ</t>
    </rPh>
    <rPh sb="58" eb="60">
      <t>ネンド</t>
    </rPh>
    <rPh sb="64" eb="67">
      <t>ジチタイ</t>
    </rPh>
    <rPh sb="68" eb="70">
      <t>ヘイセイ</t>
    </rPh>
    <rPh sb="72" eb="74">
      <t>ネンド</t>
    </rPh>
    <rPh sb="78" eb="81">
      <t>ジチタイ</t>
    </rPh>
    <phoneticPr fontId="5"/>
  </si>
  <si>
    <t>-</t>
    <phoneticPr fontId="5"/>
  </si>
  <si>
    <t>-</t>
    <phoneticPr fontId="5"/>
  </si>
  <si>
    <t>-</t>
    <phoneticPr fontId="5"/>
  </si>
  <si>
    <t>-</t>
    <phoneticPr fontId="5"/>
  </si>
  <si>
    <t>8914/563</t>
    <phoneticPr fontId="5"/>
  </si>
  <si>
    <t>-</t>
    <phoneticPr fontId="5"/>
  </si>
  <si>
    <t>本事業は次代の社会を担う子どもが健やかに生まれ、かつ、育成される環境の整備を図るため、次世代育成支援対策施設整備交付金において、都道府県・市区町村が作成する整備計画に基づく、地域の実情に合わせた児童福祉施設等の整備を推進することにより、次世代育成支援対策の充実を図り、更なる次世代育成支援の推進を期待するものである。</t>
    <rPh sb="87" eb="89">
      <t>チイキ</t>
    </rPh>
    <rPh sb="90" eb="92">
      <t>ジツジョウ</t>
    </rPh>
    <rPh sb="93" eb="94">
      <t>ア</t>
    </rPh>
    <phoneticPr fontId="5"/>
  </si>
  <si>
    <t>社会福祉施設等施設整備費（災害復旧費含む）</t>
    <phoneticPr fontId="5"/>
  </si>
  <si>
    <t>地域介護・福祉空間整備等事業費</t>
    <rPh sb="0" eb="2">
      <t>チイキ</t>
    </rPh>
    <rPh sb="2" eb="4">
      <t>カイゴ</t>
    </rPh>
    <rPh sb="5" eb="7">
      <t>フクシ</t>
    </rPh>
    <rPh sb="7" eb="9">
      <t>クウカン</t>
    </rPh>
    <rPh sb="9" eb="11">
      <t>セイビ</t>
    </rPh>
    <rPh sb="11" eb="12">
      <t>トウ</t>
    </rPh>
    <rPh sb="12" eb="15">
      <t>ジギョウヒ</t>
    </rPh>
    <phoneticPr fontId="5"/>
  </si>
  <si>
    <t>-</t>
    <phoneticPr fontId="5"/>
  </si>
  <si>
    <t>-</t>
    <phoneticPr fontId="5"/>
  </si>
  <si>
    <t>-</t>
    <phoneticPr fontId="5"/>
  </si>
  <si>
    <t>-</t>
    <phoneticPr fontId="5"/>
  </si>
  <si>
    <t>-</t>
    <phoneticPr fontId="5"/>
  </si>
  <si>
    <t>児童虐待や配偶者による暴力等の発生予防から保護・自立支援までの切れ目のない支援体制を整備すること（Ⅶ－２）</t>
    <rPh sb="0" eb="2">
      <t>ジドウ</t>
    </rPh>
    <rPh sb="2" eb="4">
      <t>ギャクタイ</t>
    </rPh>
    <rPh sb="5" eb="8">
      <t>ハイグウシャ</t>
    </rPh>
    <rPh sb="11" eb="13">
      <t>ボウリョク</t>
    </rPh>
    <rPh sb="13" eb="14">
      <t>トウ</t>
    </rPh>
    <rPh sb="15" eb="17">
      <t>ハッセイ</t>
    </rPh>
    <rPh sb="17" eb="19">
      <t>ヨボウ</t>
    </rPh>
    <rPh sb="21" eb="23">
      <t>ホゴ</t>
    </rPh>
    <rPh sb="24" eb="26">
      <t>ジリツ</t>
    </rPh>
    <rPh sb="26" eb="28">
      <t>シエン</t>
    </rPh>
    <rPh sb="31" eb="32">
      <t>キ</t>
    </rPh>
    <rPh sb="33" eb="34">
      <t>メ</t>
    </rPh>
    <rPh sb="37" eb="39">
      <t>シエン</t>
    </rPh>
    <rPh sb="39" eb="41">
      <t>タイセイ</t>
    </rPh>
    <rPh sb="42" eb="44">
      <t>セイビ</t>
    </rPh>
    <phoneticPr fontId="5"/>
  </si>
  <si>
    <t>児童虐待防止や配偶者による暴力被害者等への更なる支援体制の充実を図ること（Ⅶ－２－１）</t>
    <rPh sb="0" eb="2">
      <t>ジドウ</t>
    </rPh>
    <rPh sb="2" eb="4">
      <t>ギャクタイ</t>
    </rPh>
    <rPh sb="4" eb="6">
      <t>ボウシ</t>
    </rPh>
    <rPh sb="7" eb="10">
      <t>ハイグウシャ</t>
    </rPh>
    <rPh sb="13" eb="15">
      <t>ボウリョク</t>
    </rPh>
    <rPh sb="15" eb="18">
      <t>ヒガイシャ</t>
    </rPh>
    <rPh sb="18" eb="19">
      <t>トウ</t>
    </rPh>
    <rPh sb="21" eb="22">
      <t>サラ</t>
    </rPh>
    <rPh sb="24" eb="26">
      <t>シエン</t>
    </rPh>
    <rPh sb="26" eb="28">
      <t>タイセイ</t>
    </rPh>
    <rPh sb="29" eb="31">
      <t>ジュウジツ</t>
    </rPh>
    <rPh sb="32" eb="33">
      <t>ハカ</t>
    </rPh>
    <phoneticPr fontId="5"/>
  </si>
  <si>
    <t>田村　悟</t>
    <rPh sb="0" eb="2">
      <t>タムラ</t>
    </rPh>
    <rPh sb="3" eb="4">
      <t>サトシ</t>
    </rPh>
    <phoneticPr fontId="5"/>
  </si>
  <si>
    <t>各自治体の行動計画に基づいた執行となっており、成果目標に見合ったものとなっている。</t>
    <rPh sb="0" eb="1">
      <t>カク</t>
    </rPh>
    <rPh sb="10" eb="11">
      <t>モト</t>
    </rPh>
    <rPh sb="14" eb="16">
      <t>シッコウ</t>
    </rPh>
    <rPh sb="23" eb="25">
      <t>セイカ</t>
    </rPh>
    <rPh sb="25" eb="27">
      <t>モクヒョウ</t>
    </rPh>
    <rPh sb="28" eb="30">
      <t>ミア</t>
    </rPh>
    <phoneticPr fontId="5"/>
  </si>
  <si>
    <t>9365/689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</si>
</sst>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199966</xdr:colOff>
      <xdr:row>742</xdr:row>
      <xdr:rowOff>139029</xdr:rowOff>
    </xdr:from>
    <xdr:to>
      <xdr:col>29</xdr:col>
      <xdr:colOff>118028</xdr:colOff>
      <xdr:row>745</xdr:row>
      <xdr:rowOff>231322</xdr:rowOff>
    </xdr:to>
    <xdr:sp macro="" textlink="">
      <xdr:nvSpPr>
        <xdr:cNvPr id="2" name="テキスト ボックス 1"/>
        <xdr:cNvSpPr txBox="1"/>
      </xdr:nvSpPr>
      <xdr:spPr>
        <a:xfrm>
          <a:off x="3000316" y="44611254"/>
          <a:ext cx="2918437" cy="1149568"/>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8,914</a:t>
          </a:r>
          <a:r>
            <a:rPr kumimoji="1" lang="ja-JP" altLang="en-US" sz="1100"/>
            <a:t>百万円</a:t>
          </a:r>
        </a:p>
      </xdr:txBody>
    </xdr:sp>
    <xdr:clientData/>
  </xdr:twoCellAnchor>
  <xdr:twoCellAnchor>
    <xdr:from>
      <xdr:col>15</xdr:col>
      <xdr:colOff>155281</xdr:colOff>
      <xdr:row>746</xdr:row>
      <xdr:rowOff>128792</xdr:rowOff>
    </xdr:from>
    <xdr:to>
      <xdr:col>29</xdr:col>
      <xdr:colOff>13608</xdr:colOff>
      <xdr:row>747</xdr:row>
      <xdr:rowOff>190499</xdr:rowOff>
    </xdr:to>
    <xdr:sp macro="" textlink="">
      <xdr:nvSpPr>
        <xdr:cNvPr id="3" name="大かっこ 2"/>
        <xdr:cNvSpPr/>
      </xdr:nvSpPr>
      <xdr:spPr>
        <a:xfrm>
          <a:off x="3155656" y="46010717"/>
          <a:ext cx="2658677" cy="41413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92396</xdr:colOff>
      <xdr:row>746</xdr:row>
      <xdr:rowOff>196830</xdr:rowOff>
    </xdr:from>
    <xdr:ext cx="1978300" cy="275717"/>
    <xdr:sp macro="" textlink="">
      <xdr:nvSpPr>
        <xdr:cNvPr id="4" name="テキスト ボックス 3"/>
        <xdr:cNvSpPr txBox="1"/>
      </xdr:nvSpPr>
      <xdr:spPr>
        <a:xfrm>
          <a:off x="3492821" y="46078755"/>
          <a:ext cx="19783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整備計画書の審査、交付決定</a:t>
          </a:r>
        </a:p>
      </xdr:txBody>
    </xdr:sp>
    <xdr:clientData/>
  </xdr:oneCellAnchor>
  <xdr:twoCellAnchor>
    <xdr:from>
      <xdr:col>14</xdr:col>
      <xdr:colOff>195884</xdr:colOff>
      <xdr:row>751</xdr:row>
      <xdr:rowOff>261938</xdr:rowOff>
    </xdr:from>
    <xdr:to>
      <xdr:col>29</xdr:col>
      <xdr:colOff>118028</xdr:colOff>
      <xdr:row>754</xdr:row>
      <xdr:rowOff>226218</xdr:rowOff>
    </xdr:to>
    <xdr:sp macro="" textlink="">
      <xdr:nvSpPr>
        <xdr:cNvPr id="5" name="テキスト ボックス 4"/>
        <xdr:cNvSpPr txBox="1"/>
      </xdr:nvSpPr>
      <xdr:spPr>
        <a:xfrm>
          <a:off x="2996234" y="47905988"/>
          <a:ext cx="2922519" cy="1021555"/>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　都道府県、指定都市、中核市、市区町村</a:t>
          </a:r>
          <a:r>
            <a:rPr kumimoji="1" lang="en-US" altLang="ja-JP" sz="1100"/>
            <a:t/>
          </a:r>
          <a:br>
            <a:rPr kumimoji="1" lang="en-US" altLang="ja-JP" sz="1100"/>
          </a:br>
          <a:r>
            <a:rPr kumimoji="1" lang="ja-JP" altLang="en-US" sz="1100"/>
            <a:t>（</a:t>
          </a:r>
          <a:r>
            <a:rPr kumimoji="1" lang="en-US" altLang="ja-JP" sz="1100"/>
            <a:t>169</a:t>
          </a:r>
          <a:r>
            <a:rPr kumimoji="1" lang="ja-JP" altLang="en-US" sz="1100"/>
            <a:t>件）</a:t>
          </a:r>
          <a:endParaRPr kumimoji="1" lang="en-US" altLang="ja-JP" sz="1100"/>
        </a:p>
        <a:p>
          <a:pPr algn="ctr"/>
          <a:r>
            <a:rPr kumimoji="1" lang="en-US" altLang="ja-JP" sz="1100"/>
            <a:t>8,914</a:t>
          </a:r>
          <a:r>
            <a:rPr kumimoji="1" lang="ja-JP" altLang="en-US" sz="1100"/>
            <a:t>百万円</a:t>
          </a:r>
        </a:p>
      </xdr:txBody>
    </xdr:sp>
    <xdr:clientData/>
  </xdr:twoCellAnchor>
  <xdr:twoCellAnchor>
    <xdr:from>
      <xdr:col>21</xdr:col>
      <xdr:colOff>33367</xdr:colOff>
      <xdr:row>748</xdr:row>
      <xdr:rowOff>163287</xdr:rowOff>
    </xdr:from>
    <xdr:to>
      <xdr:col>23</xdr:col>
      <xdr:colOff>96965</xdr:colOff>
      <xdr:row>750</xdr:row>
      <xdr:rowOff>187247</xdr:rowOff>
    </xdr:to>
    <xdr:sp macro="" textlink="">
      <xdr:nvSpPr>
        <xdr:cNvPr id="6" name="右矢印 5"/>
        <xdr:cNvSpPr/>
      </xdr:nvSpPr>
      <xdr:spPr>
        <a:xfrm rot="5400000">
          <a:off x="4101311" y="46882643"/>
          <a:ext cx="728810" cy="463648"/>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196652</xdr:colOff>
      <xdr:row>756</xdr:row>
      <xdr:rowOff>199381</xdr:rowOff>
    </xdr:from>
    <xdr:to>
      <xdr:col>23</xdr:col>
      <xdr:colOff>56143</xdr:colOff>
      <xdr:row>758</xdr:row>
      <xdr:rowOff>312964</xdr:rowOff>
    </xdr:to>
    <xdr:sp macro="" textlink="">
      <xdr:nvSpPr>
        <xdr:cNvPr id="7" name="右矢印 6"/>
        <xdr:cNvSpPr/>
      </xdr:nvSpPr>
      <xdr:spPr>
        <a:xfrm rot="5400000">
          <a:off x="4193250" y="49609458"/>
          <a:ext cx="467369" cy="459566"/>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98220</xdr:colOff>
      <xdr:row>750</xdr:row>
      <xdr:rowOff>298824</xdr:rowOff>
    </xdr:from>
    <xdr:ext cx="1217543" cy="275717"/>
    <xdr:sp macro="" textlink="">
      <xdr:nvSpPr>
        <xdr:cNvPr id="8" name="テキスト ボックス 7"/>
        <xdr:cNvSpPr txBox="1"/>
      </xdr:nvSpPr>
      <xdr:spPr>
        <a:xfrm>
          <a:off x="3976256" y="46386217"/>
          <a:ext cx="12175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15</xdr:col>
      <xdr:colOff>163286</xdr:colOff>
      <xdr:row>755</xdr:row>
      <xdr:rowOff>-1</xdr:rowOff>
    </xdr:from>
    <xdr:to>
      <xdr:col>28</xdr:col>
      <xdr:colOff>122465</xdr:colOff>
      <xdr:row>755</xdr:row>
      <xdr:rowOff>326570</xdr:rowOff>
    </xdr:to>
    <xdr:sp macro="" textlink="">
      <xdr:nvSpPr>
        <xdr:cNvPr id="9" name="大かっこ 8"/>
        <xdr:cNvSpPr/>
      </xdr:nvSpPr>
      <xdr:spPr>
        <a:xfrm>
          <a:off x="3163661" y="49053749"/>
          <a:ext cx="2559504" cy="32657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18</xdr:col>
      <xdr:colOff>145598</xdr:colOff>
      <xdr:row>755</xdr:row>
      <xdr:rowOff>1</xdr:rowOff>
    </xdr:from>
    <xdr:ext cx="1568902" cy="285749"/>
    <xdr:sp macro="" textlink="">
      <xdr:nvSpPr>
        <xdr:cNvPr id="10" name="テキスト ボックス 9"/>
        <xdr:cNvSpPr txBox="1"/>
      </xdr:nvSpPr>
      <xdr:spPr>
        <a:xfrm>
          <a:off x="3746048" y="49053751"/>
          <a:ext cx="1568902"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書類審査、助成の決定</a:t>
          </a:r>
        </a:p>
      </xdr:txBody>
    </xdr:sp>
    <xdr:clientData/>
  </xdr:oneCellAnchor>
  <xdr:twoCellAnchor>
    <xdr:from>
      <xdr:col>14</xdr:col>
      <xdr:colOff>199304</xdr:colOff>
      <xdr:row>760</xdr:row>
      <xdr:rowOff>49625</xdr:rowOff>
    </xdr:from>
    <xdr:to>
      <xdr:col>29</xdr:col>
      <xdr:colOff>121448</xdr:colOff>
      <xdr:row>764</xdr:row>
      <xdr:rowOff>217713</xdr:rowOff>
    </xdr:to>
    <xdr:sp macro="" textlink="">
      <xdr:nvSpPr>
        <xdr:cNvPr id="11" name="テキスト ボックス 10"/>
        <xdr:cNvSpPr txBox="1"/>
      </xdr:nvSpPr>
      <xdr:spPr>
        <a:xfrm>
          <a:off x="2999654" y="50494025"/>
          <a:ext cx="2922519" cy="1539688"/>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社会福祉法人等</a:t>
          </a:r>
          <a:endParaRPr lang="ja-JP" altLang="ja-JP">
            <a:effectLst/>
          </a:endParaRPr>
        </a:p>
      </xdr:txBody>
    </xdr:sp>
    <xdr:clientData/>
  </xdr:twoCellAnchor>
  <xdr:oneCellAnchor>
    <xdr:from>
      <xdr:col>20</xdr:col>
      <xdr:colOff>67214</xdr:colOff>
      <xdr:row>759</xdr:row>
      <xdr:rowOff>83253</xdr:rowOff>
    </xdr:from>
    <xdr:ext cx="1217543" cy="275717"/>
    <xdr:sp macro="" textlink="">
      <xdr:nvSpPr>
        <xdr:cNvPr id="12" name="テキスト ボックス 11"/>
        <xdr:cNvSpPr txBox="1"/>
      </xdr:nvSpPr>
      <xdr:spPr>
        <a:xfrm>
          <a:off x="4067714" y="50156178"/>
          <a:ext cx="12175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助成金</a:t>
          </a:r>
          <a:r>
            <a:rPr kumimoji="1" lang="en-US" altLang="ja-JP" sz="1100"/>
            <a:t>】</a:t>
          </a:r>
          <a:endParaRPr kumimoji="1" lang="ja-JP" altLang="en-US" sz="1100"/>
        </a:p>
      </xdr:txBody>
    </xdr:sp>
    <xdr:clientData/>
  </xdr:oneCellAnchor>
  <xdr:twoCellAnchor>
    <xdr:from>
      <xdr:col>30</xdr:col>
      <xdr:colOff>177064</xdr:colOff>
      <xdr:row>761</xdr:row>
      <xdr:rowOff>353371</xdr:rowOff>
    </xdr:from>
    <xdr:to>
      <xdr:col>34</xdr:col>
      <xdr:colOff>55103</xdr:colOff>
      <xdr:row>762</xdr:row>
      <xdr:rowOff>250402</xdr:rowOff>
    </xdr:to>
    <xdr:sp macro="" textlink="">
      <xdr:nvSpPr>
        <xdr:cNvPr id="13" name="右矢印 12"/>
        <xdr:cNvSpPr/>
      </xdr:nvSpPr>
      <xdr:spPr>
        <a:xfrm>
          <a:off x="6177814" y="51026371"/>
          <a:ext cx="678139" cy="344706"/>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70135</xdr:colOff>
      <xdr:row>760</xdr:row>
      <xdr:rowOff>251582</xdr:rowOff>
    </xdr:from>
    <xdr:ext cx="1340406" cy="275717"/>
    <xdr:sp macro="" textlink="">
      <xdr:nvSpPr>
        <xdr:cNvPr id="14" name="テキスト ボックス 13"/>
        <xdr:cNvSpPr txBox="1"/>
      </xdr:nvSpPr>
      <xdr:spPr>
        <a:xfrm>
          <a:off x="5870860" y="50676932"/>
          <a:ext cx="13404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（工事費の支払い）</a:t>
          </a:r>
        </a:p>
      </xdr:txBody>
    </xdr:sp>
    <xdr:clientData/>
  </xdr:oneCellAnchor>
  <xdr:twoCellAnchor>
    <xdr:from>
      <xdr:col>36</xdr:col>
      <xdr:colOff>5924</xdr:colOff>
      <xdr:row>760</xdr:row>
      <xdr:rowOff>251652</xdr:rowOff>
    </xdr:from>
    <xdr:to>
      <xdr:col>44</xdr:col>
      <xdr:colOff>32819</xdr:colOff>
      <xdr:row>763</xdr:row>
      <xdr:rowOff>272143</xdr:rowOff>
    </xdr:to>
    <xdr:sp macro="" textlink="">
      <xdr:nvSpPr>
        <xdr:cNvPr id="15" name="テキスト ボックス 14"/>
        <xdr:cNvSpPr txBox="1"/>
      </xdr:nvSpPr>
      <xdr:spPr>
        <a:xfrm>
          <a:off x="7206824" y="50677002"/>
          <a:ext cx="1627095" cy="1096816"/>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施工業者</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t="s">
        <v>484</v>
      </c>
      <c r="AP2" s="942"/>
      <c r="AQ2" s="942"/>
      <c r="AR2" s="79" t="str">
        <f>IF(OR(AO2="　", AO2=""), "", "-")</f>
        <v/>
      </c>
      <c r="AS2" s="943">
        <v>641</v>
      </c>
      <c r="AT2" s="943"/>
      <c r="AU2" s="943"/>
      <c r="AV2" s="52" t="str">
        <f>IF(AW2="", "", "-")</f>
        <v/>
      </c>
      <c r="AW2" s="914"/>
      <c r="AX2" s="914"/>
    </row>
    <row r="3" spans="1:50" ht="21" customHeight="1" thickBot="1" x14ac:dyDescent="0.2">
      <c r="A3" s="865" t="s">
        <v>534</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549</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550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180</v>
      </c>
      <c r="H5" s="841"/>
      <c r="I5" s="841"/>
      <c r="J5" s="841"/>
      <c r="K5" s="841"/>
      <c r="L5" s="841"/>
      <c r="M5" s="842" t="s">
        <v>66</v>
      </c>
      <c r="N5" s="843"/>
      <c r="O5" s="843"/>
      <c r="P5" s="843"/>
      <c r="Q5" s="843"/>
      <c r="R5" s="844"/>
      <c r="S5" s="845" t="s">
        <v>131</v>
      </c>
      <c r="T5" s="841"/>
      <c r="U5" s="841"/>
      <c r="V5" s="841"/>
      <c r="W5" s="841"/>
      <c r="X5" s="846"/>
      <c r="Y5" s="699" t="s">
        <v>3</v>
      </c>
      <c r="Z5" s="542"/>
      <c r="AA5" s="542"/>
      <c r="AB5" s="542"/>
      <c r="AC5" s="542"/>
      <c r="AD5" s="543"/>
      <c r="AE5" s="700" t="s">
        <v>552</v>
      </c>
      <c r="AF5" s="700"/>
      <c r="AG5" s="700"/>
      <c r="AH5" s="700"/>
      <c r="AI5" s="700"/>
      <c r="AJ5" s="700"/>
      <c r="AK5" s="700"/>
      <c r="AL5" s="700"/>
      <c r="AM5" s="700"/>
      <c r="AN5" s="700"/>
      <c r="AO5" s="700"/>
      <c r="AP5" s="701"/>
      <c r="AQ5" s="702" t="s">
        <v>642</v>
      </c>
      <c r="AR5" s="703"/>
      <c r="AS5" s="703"/>
      <c r="AT5" s="703"/>
      <c r="AU5" s="703"/>
      <c r="AV5" s="703"/>
      <c r="AW5" s="703"/>
      <c r="AX5" s="704"/>
    </row>
    <row r="6" spans="1:50" ht="39" customHeight="1" x14ac:dyDescent="0.15">
      <c r="A6" s="707" t="s">
        <v>4</v>
      </c>
      <c r="B6" s="708"/>
      <c r="C6" s="708"/>
      <c r="D6" s="708"/>
      <c r="E6" s="708"/>
      <c r="F6" s="708"/>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553</v>
      </c>
      <c r="H7" s="498"/>
      <c r="I7" s="498"/>
      <c r="J7" s="498"/>
      <c r="K7" s="498"/>
      <c r="L7" s="498"/>
      <c r="M7" s="498"/>
      <c r="N7" s="498"/>
      <c r="O7" s="498"/>
      <c r="P7" s="498"/>
      <c r="Q7" s="498"/>
      <c r="R7" s="498"/>
      <c r="S7" s="498"/>
      <c r="T7" s="498"/>
      <c r="U7" s="498"/>
      <c r="V7" s="498"/>
      <c r="W7" s="498"/>
      <c r="X7" s="499"/>
      <c r="Y7" s="923" t="s">
        <v>547</v>
      </c>
      <c r="Z7" s="442"/>
      <c r="AA7" s="442"/>
      <c r="AB7" s="442"/>
      <c r="AC7" s="442"/>
      <c r="AD7" s="924"/>
      <c r="AE7" s="915" t="s">
        <v>554</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4" t="s">
        <v>389</v>
      </c>
      <c r="B8" s="495"/>
      <c r="C8" s="495"/>
      <c r="D8" s="495"/>
      <c r="E8" s="495"/>
      <c r="F8" s="496"/>
      <c r="G8" s="944" t="str">
        <f>入力規則等!A26</f>
        <v>高齢社会対策、国土強靱化施策、子ども・若者育成支援、少子化社会対策、男女共同参画</v>
      </c>
      <c r="H8" s="724"/>
      <c r="I8" s="724"/>
      <c r="J8" s="724"/>
      <c r="K8" s="724"/>
      <c r="L8" s="724"/>
      <c r="M8" s="724"/>
      <c r="N8" s="724"/>
      <c r="O8" s="724"/>
      <c r="P8" s="724"/>
      <c r="Q8" s="724"/>
      <c r="R8" s="724"/>
      <c r="S8" s="724"/>
      <c r="T8" s="724"/>
      <c r="U8" s="724"/>
      <c r="V8" s="724"/>
      <c r="W8" s="724"/>
      <c r="X8" s="945"/>
      <c r="Y8" s="847" t="s">
        <v>390</v>
      </c>
      <c r="Z8" s="848"/>
      <c r="AA8" s="848"/>
      <c r="AB8" s="848"/>
      <c r="AC8" s="848"/>
      <c r="AD8" s="849"/>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758" t="s">
        <v>556</v>
      </c>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59"/>
      <c r="AK9" s="759"/>
      <c r="AL9" s="759"/>
      <c r="AM9" s="759"/>
      <c r="AN9" s="759"/>
      <c r="AO9" s="759"/>
      <c r="AP9" s="759"/>
      <c r="AQ9" s="759"/>
      <c r="AR9" s="759"/>
      <c r="AS9" s="759"/>
      <c r="AT9" s="759"/>
      <c r="AU9" s="759"/>
      <c r="AV9" s="759"/>
      <c r="AW9" s="759"/>
      <c r="AX9" s="760"/>
    </row>
    <row r="10" spans="1:50" ht="92.25" customHeight="1" x14ac:dyDescent="0.15">
      <c r="A10" s="661" t="s">
        <v>30</v>
      </c>
      <c r="B10" s="662"/>
      <c r="C10" s="662"/>
      <c r="D10" s="662"/>
      <c r="E10" s="662"/>
      <c r="F10" s="662"/>
      <c r="G10" s="758" t="s">
        <v>557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1" t="s">
        <v>5</v>
      </c>
      <c r="B11" s="662"/>
      <c r="C11" s="662"/>
      <c r="D11" s="662"/>
      <c r="E11" s="662"/>
      <c r="F11" s="663"/>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6" t="s">
        <v>24</v>
      </c>
      <c r="B12" s="947"/>
      <c r="C12" s="947"/>
      <c r="D12" s="947"/>
      <c r="E12" s="947"/>
      <c r="F12" s="948"/>
      <c r="G12" s="764"/>
      <c r="H12" s="765"/>
      <c r="I12" s="765"/>
      <c r="J12" s="765"/>
      <c r="K12" s="765"/>
      <c r="L12" s="765"/>
      <c r="M12" s="765"/>
      <c r="N12" s="765"/>
      <c r="O12" s="765"/>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26"/>
    </row>
    <row r="13" spans="1:50" ht="21" customHeight="1" x14ac:dyDescent="0.15">
      <c r="A13" s="615"/>
      <c r="B13" s="616"/>
      <c r="C13" s="616"/>
      <c r="D13" s="616"/>
      <c r="E13" s="616"/>
      <c r="F13" s="617"/>
      <c r="G13" s="727" t="s">
        <v>6</v>
      </c>
      <c r="H13" s="728"/>
      <c r="I13" s="768" t="s">
        <v>7</v>
      </c>
      <c r="J13" s="769"/>
      <c r="K13" s="769"/>
      <c r="L13" s="769"/>
      <c r="M13" s="769"/>
      <c r="N13" s="769"/>
      <c r="O13" s="770"/>
      <c r="P13" s="658">
        <v>5662</v>
      </c>
      <c r="Q13" s="659"/>
      <c r="R13" s="659"/>
      <c r="S13" s="659"/>
      <c r="T13" s="659"/>
      <c r="U13" s="659"/>
      <c r="V13" s="660"/>
      <c r="W13" s="658">
        <v>5662</v>
      </c>
      <c r="X13" s="659"/>
      <c r="Y13" s="659"/>
      <c r="Z13" s="659"/>
      <c r="AA13" s="659"/>
      <c r="AB13" s="659"/>
      <c r="AC13" s="660"/>
      <c r="AD13" s="658">
        <v>6590</v>
      </c>
      <c r="AE13" s="659"/>
      <c r="AF13" s="659"/>
      <c r="AG13" s="659"/>
      <c r="AH13" s="659"/>
      <c r="AI13" s="659"/>
      <c r="AJ13" s="660"/>
      <c r="AK13" s="709">
        <v>7129</v>
      </c>
      <c r="AL13" s="710"/>
      <c r="AM13" s="710"/>
      <c r="AN13" s="710"/>
      <c r="AO13" s="710"/>
      <c r="AP13" s="710"/>
      <c r="AQ13" s="711"/>
      <c r="AR13" s="658"/>
      <c r="AS13" s="659"/>
      <c r="AT13" s="659"/>
      <c r="AU13" s="659"/>
      <c r="AV13" s="659"/>
      <c r="AW13" s="659"/>
      <c r="AX13" s="922"/>
    </row>
    <row r="14" spans="1:50" ht="21" customHeight="1" x14ac:dyDescent="0.15">
      <c r="A14" s="615"/>
      <c r="B14" s="616"/>
      <c r="C14" s="616"/>
      <c r="D14" s="616"/>
      <c r="E14" s="616"/>
      <c r="F14" s="617"/>
      <c r="G14" s="729"/>
      <c r="H14" s="730"/>
      <c r="I14" s="715" t="s">
        <v>8</v>
      </c>
      <c r="J14" s="766"/>
      <c r="K14" s="766"/>
      <c r="L14" s="766"/>
      <c r="M14" s="766"/>
      <c r="N14" s="766"/>
      <c r="O14" s="767"/>
      <c r="P14" s="709">
        <v>2934</v>
      </c>
      <c r="Q14" s="710"/>
      <c r="R14" s="710"/>
      <c r="S14" s="710"/>
      <c r="T14" s="710"/>
      <c r="U14" s="710"/>
      <c r="V14" s="711"/>
      <c r="W14" s="709">
        <v>6963</v>
      </c>
      <c r="X14" s="710"/>
      <c r="Y14" s="710"/>
      <c r="Z14" s="710"/>
      <c r="AA14" s="710"/>
      <c r="AB14" s="710"/>
      <c r="AC14" s="711"/>
      <c r="AD14" s="709" t="s">
        <v>558</v>
      </c>
      <c r="AE14" s="710"/>
      <c r="AF14" s="710"/>
      <c r="AG14" s="710"/>
      <c r="AH14" s="710"/>
      <c r="AI14" s="710"/>
      <c r="AJ14" s="711"/>
      <c r="AK14" s="709" t="s">
        <v>559</v>
      </c>
      <c r="AL14" s="710"/>
      <c r="AM14" s="710"/>
      <c r="AN14" s="710"/>
      <c r="AO14" s="710"/>
      <c r="AP14" s="710"/>
      <c r="AQ14" s="711"/>
      <c r="AR14" s="792"/>
      <c r="AS14" s="792"/>
      <c r="AT14" s="792"/>
      <c r="AU14" s="792"/>
      <c r="AV14" s="792"/>
      <c r="AW14" s="792"/>
      <c r="AX14" s="793"/>
    </row>
    <row r="15" spans="1:50" ht="21" customHeight="1" x14ac:dyDescent="0.15">
      <c r="A15" s="615"/>
      <c r="B15" s="616"/>
      <c r="C15" s="616"/>
      <c r="D15" s="616"/>
      <c r="E15" s="616"/>
      <c r="F15" s="617"/>
      <c r="G15" s="729"/>
      <c r="H15" s="730"/>
      <c r="I15" s="715" t="s">
        <v>51</v>
      </c>
      <c r="J15" s="716"/>
      <c r="K15" s="716"/>
      <c r="L15" s="716"/>
      <c r="M15" s="716"/>
      <c r="N15" s="716"/>
      <c r="O15" s="717"/>
      <c r="P15" s="709">
        <v>2335</v>
      </c>
      <c r="Q15" s="710"/>
      <c r="R15" s="710"/>
      <c r="S15" s="710"/>
      <c r="T15" s="710"/>
      <c r="U15" s="710"/>
      <c r="V15" s="711"/>
      <c r="W15" s="709">
        <v>3656</v>
      </c>
      <c r="X15" s="710"/>
      <c r="Y15" s="710"/>
      <c r="Z15" s="710"/>
      <c r="AA15" s="710"/>
      <c r="AB15" s="710"/>
      <c r="AC15" s="711"/>
      <c r="AD15" s="709">
        <v>8627</v>
      </c>
      <c r="AE15" s="710"/>
      <c r="AF15" s="710"/>
      <c r="AG15" s="710"/>
      <c r="AH15" s="710"/>
      <c r="AI15" s="710"/>
      <c r="AJ15" s="711"/>
      <c r="AK15" s="709">
        <v>2236</v>
      </c>
      <c r="AL15" s="710"/>
      <c r="AM15" s="710"/>
      <c r="AN15" s="710"/>
      <c r="AO15" s="710"/>
      <c r="AP15" s="710"/>
      <c r="AQ15" s="711"/>
      <c r="AR15" s="709"/>
      <c r="AS15" s="710"/>
      <c r="AT15" s="710"/>
      <c r="AU15" s="710"/>
      <c r="AV15" s="710"/>
      <c r="AW15" s="710"/>
      <c r="AX15" s="810"/>
    </row>
    <row r="16" spans="1:50" ht="21" customHeight="1" x14ac:dyDescent="0.15">
      <c r="A16" s="615"/>
      <c r="B16" s="616"/>
      <c r="C16" s="616"/>
      <c r="D16" s="616"/>
      <c r="E16" s="616"/>
      <c r="F16" s="617"/>
      <c r="G16" s="729"/>
      <c r="H16" s="730"/>
      <c r="I16" s="715" t="s">
        <v>52</v>
      </c>
      <c r="J16" s="716"/>
      <c r="K16" s="716"/>
      <c r="L16" s="716"/>
      <c r="M16" s="716"/>
      <c r="N16" s="716"/>
      <c r="O16" s="717"/>
      <c r="P16" s="709">
        <v>-3656</v>
      </c>
      <c r="Q16" s="710"/>
      <c r="R16" s="710"/>
      <c r="S16" s="710"/>
      <c r="T16" s="710"/>
      <c r="U16" s="710"/>
      <c r="V16" s="711"/>
      <c r="W16" s="709">
        <v>-8627</v>
      </c>
      <c r="X16" s="710"/>
      <c r="Y16" s="710"/>
      <c r="Z16" s="710"/>
      <c r="AA16" s="710"/>
      <c r="AB16" s="710"/>
      <c r="AC16" s="711"/>
      <c r="AD16" s="709">
        <v>-2236</v>
      </c>
      <c r="AE16" s="710"/>
      <c r="AF16" s="710"/>
      <c r="AG16" s="710"/>
      <c r="AH16" s="710"/>
      <c r="AI16" s="710"/>
      <c r="AJ16" s="711"/>
      <c r="AK16" s="709" t="s">
        <v>559</v>
      </c>
      <c r="AL16" s="710"/>
      <c r="AM16" s="710"/>
      <c r="AN16" s="710"/>
      <c r="AO16" s="710"/>
      <c r="AP16" s="710"/>
      <c r="AQ16" s="711"/>
      <c r="AR16" s="761"/>
      <c r="AS16" s="762"/>
      <c r="AT16" s="762"/>
      <c r="AU16" s="762"/>
      <c r="AV16" s="762"/>
      <c r="AW16" s="762"/>
      <c r="AX16" s="763"/>
    </row>
    <row r="17" spans="1:50" ht="24.75" customHeight="1" x14ac:dyDescent="0.15">
      <c r="A17" s="615"/>
      <c r="B17" s="616"/>
      <c r="C17" s="616"/>
      <c r="D17" s="616"/>
      <c r="E17" s="616"/>
      <c r="F17" s="617"/>
      <c r="G17" s="729"/>
      <c r="H17" s="730"/>
      <c r="I17" s="715" t="s">
        <v>50</v>
      </c>
      <c r="J17" s="766"/>
      <c r="K17" s="766"/>
      <c r="L17" s="766"/>
      <c r="M17" s="766"/>
      <c r="N17" s="766"/>
      <c r="O17" s="767"/>
      <c r="P17" s="709" t="s">
        <v>558</v>
      </c>
      <c r="Q17" s="710"/>
      <c r="R17" s="710"/>
      <c r="S17" s="710"/>
      <c r="T17" s="710"/>
      <c r="U17" s="710"/>
      <c r="V17" s="711"/>
      <c r="W17" s="709" t="s">
        <v>558</v>
      </c>
      <c r="X17" s="710"/>
      <c r="Y17" s="710"/>
      <c r="Z17" s="710"/>
      <c r="AA17" s="710"/>
      <c r="AB17" s="710"/>
      <c r="AC17" s="711"/>
      <c r="AD17" s="709">
        <v>-19</v>
      </c>
      <c r="AE17" s="710"/>
      <c r="AF17" s="710"/>
      <c r="AG17" s="710"/>
      <c r="AH17" s="710"/>
      <c r="AI17" s="710"/>
      <c r="AJ17" s="711"/>
      <c r="AK17" s="709" t="s">
        <v>560</v>
      </c>
      <c r="AL17" s="710"/>
      <c r="AM17" s="710"/>
      <c r="AN17" s="710"/>
      <c r="AO17" s="710"/>
      <c r="AP17" s="710"/>
      <c r="AQ17" s="711"/>
      <c r="AR17" s="920"/>
      <c r="AS17" s="920"/>
      <c r="AT17" s="920"/>
      <c r="AU17" s="920"/>
      <c r="AV17" s="920"/>
      <c r="AW17" s="920"/>
      <c r="AX17" s="921"/>
    </row>
    <row r="18" spans="1:50" ht="24.75" customHeight="1" x14ac:dyDescent="0.15">
      <c r="A18" s="615"/>
      <c r="B18" s="616"/>
      <c r="C18" s="616"/>
      <c r="D18" s="616"/>
      <c r="E18" s="616"/>
      <c r="F18" s="617"/>
      <c r="G18" s="731"/>
      <c r="H18" s="732"/>
      <c r="I18" s="720" t="s">
        <v>20</v>
      </c>
      <c r="J18" s="721"/>
      <c r="K18" s="721"/>
      <c r="L18" s="721"/>
      <c r="M18" s="721"/>
      <c r="N18" s="721"/>
      <c r="O18" s="722"/>
      <c r="P18" s="876">
        <f>SUM(P13:V17)</f>
        <v>7275</v>
      </c>
      <c r="Q18" s="877"/>
      <c r="R18" s="877"/>
      <c r="S18" s="877"/>
      <c r="T18" s="877"/>
      <c r="U18" s="877"/>
      <c r="V18" s="878"/>
      <c r="W18" s="876">
        <f>SUM(W13:AC17)</f>
        <v>7654</v>
      </c>
      <c r="X18" s="877"/>
      <c r="Y18" s="877"/>
      <c r="Z18" s="877"/>
      <c r="AA18" s="877"/>
      <c r="AB18" s="877"/>
      <c r="AC18" s="878"/>
      <c r="AD18" s="876">
        <f>SUM(AD13:AJ17)</f>
        <v>12962</v>
      </c>
      <c r="AE18" s="877"/>
      <c r="AF18" s="877"/>
      <c r="AG18" s="877"/>
      <c r="AH18" s="877"/>
      <c r="AI18" s="877"/>
      <c r="AJ18" s="878"/>
      <c r="AK18" s="876">
        <f>SUM(AK13:AQ17)</f>
        <v>9365</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709">
        <v>6431</v>
      </c>
      <c r="Q19" s="710"/>
      <c r="R19" s="710"/>
      <c r="S19" s="710"/>
      <c r="T19" s="710"/>
      <c r="U19" s="710"/>
      <c r="V19" s="711"/>
      <c r="W19" s="709">
        <v>6153</v>
      </c>
      <c r="X19" s="710"/>
      <c r="Y19" s="710"/>
      <c r="Z19" s="710"/>
      <c r="AA19" s="710"/>
      <c r="AB19" s="710"/>
      <c r="AC19" s="711"/>
      <c r="AD19" s="709">
        <v>8914</v>
      </c>
      <c r="AE19" s="710"/>
      <c r="AF19" s="710"/>
      <c r="AG19" s="710"/>
      <c r="AH19" s="710"/>
      <c r="AI19" s="710"/>
      <c r="AJ19" s="711"/>
      <c r="AK19" s="326"/>
      <c r="AL19" s="326"/>
      <c r="AM19" s="326"/>
      <c r="AN19" s="326"/>
      <c r="AO19" s="326"/>
      <c r="AP19" s="326"/>
      <c r="AQ19" s="326"/>
      <c r="AR19" s="326"/>
      <c r="AS19" s="326"/>
      <c r="AT19" s="326"/>
      <c r="AU19" s="326"/>
      <c r="AV19" s="326"/>
      <c r="AW19" s="326"/>
      <c r="AX19" s="328"/>
    </row>
    <row r="20" spans="1:50" ht="24.75" customHeight="1" x14ac:dyDescent="0.15">
      <c r="A20" s="615"/>
      <c r="B20" s="616"/>
      <c r="C20" s="616"/>
      <c r="D20" s="616"/>
      <c r="E20" s="616"/>
      <c r="F20" s="617"/>
      <c r="G20" s="874" t="s">
        <v>10</v>
      </c>
      <c r="H20" s="875"/>
      <c r="I20" s="875"/>
      <c r="J20" s="875"/>
      <c r="K20" s="875"/>
      <c r="L20" s="875"/>
      <c r="M20" s="875"/>
      <c r="N20" s="875"/>
      <c r="O20" s="875"/>
      <c r="P20" s="311">
        <f>IF(P18=0, "-", SUM(P19)/P18)</f>
        <v>0.88398625429553268</v>
      </c>
      <c r="Q20" s="311"/>
      <c r="R20" s="311"/>
      <c r="S20" s="311"/>
      <c r="T20" s="311"/>
      <c r="U20" s="311"/>
      <c r="V20" s="311"/>
      <c r="W20" s="311">
        <f t="shared" ref="W20" si="0">IF(W18=0, "-", SUM(W19)/W18)</f>
        <v>0.80389338907760644</v>
      </c>
      <c r="X20" s="311"/>
      <c r="Y20" s="311"/>
      <c r="Z20" s="311"/>
      <c r="AA20" s="311"/>
      <c r="AB20" s="311"/>
      <c r="AC20" s="311"/>
      <c r="AD20" s="311">
        <f t="shared" ref="AD20" si="1">IF(AD18=0, "-", SUM(AD19)/AD18)</f>
        <v>0.68770251504397473</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50"/>
      <c r="B21" s="851"/>
      <c r="C21" s="851"/>
      <c r="D21" s="851"/>
      <c r="E21" s="851"/>
      <c r="F21" s="949"/>
      <c r="G21" s="309" t="s">
        <v>497</v>
      </c>
      <c r="H21" s="310"/>
      <c r="I21" s="310"/>
      <c r="J21" s="310"/>
      <c r="K21" s="310"/>
      <c r="L21" s="310"/>
      <c r="M21" s="310"/>
      <c r="N21" s="310"/>
      <c r="O21" s="310"/>
      <c r="P21" s="311">
        <f>IF(P19=0, "-", SUM(P19)/SUM(P13,P14))</f>
        <v>0.74813866914844118</v>
      </c>
      <c r="Q21" s="311"/>
      <c r="R21" s="311"/>
      <c r="S21" s="311"/>
      <c r="T21" s="311"/>
      <c r="U21" s="311"/>
      <c r="V21" s="311"/>
      <c r="W21" s="311">
        <f t="shared" ref="W21" si="2">IF(W19=0, "-", SUM(W19)/SUM(W13,W14))</f>
        <v>0.48736633663366336</v>
      </c>
      <c r="X21" s="311"/>
      <c r="Y21" s="311"/>
      <c r="Z21" s="311"/>
      <c r="AA21" s="311"/>
      <c r="AB21" s="311"/>
      <c r="AC21" s="311"/>
      <c r="AD21" s="311">
        <f t="shared" ref="AD21" si="3">IF(AD19=0, "-", SUM(AD19)/SUM(AD13,AD14))</f>
        <v>1.3526555386949923</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67" t="s">
        <v>539</v>
      </c>
      <c r="B22" s="968"/>
      <c r="C22" s="968"/>
      <c r="D22" s="968"/>
      <c r="E22" s="968"/>
      <c r="F22" s="969"/>
      <c r="G22" s="954" t="s">
        <v>474</v>
      </c>
      <c r="H22" s="215"/>
      <c r="I22" s="215"/>
      <c r="J22" s="215"/>
      <c r="K22" s="215"/>
      <c r="L22" s="215"/>
      <c r="M22" s="215"/>
      <c r="N22" s="215"/>
      <c r="O22" s="216"/>
      <c r="P22" s="940" t="s">
        <v>537</v>
      </c>
      <c r="Q22" s="215"/>
      <c r="R22" s="215"/>
      <c r="S22" s="215"/>
      <c r="T22" s="215"/>
      <c r="U22" s="215"/>
      <c r="V22" s="216"/>
      <c r="W22" s="940" t="s">
        <v>538</v>
      </c>
      <c r="X22" s="215"/>
      <c r="Y22" s="215"/>
      <c r="Z22" s="215"/>
      <c r="AA22" s="215"/>
      <c r="AB22" s="215"/>
      <c r="AC22" s="216"/>
      <c r="AD22" s="940"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30.75" customHeight="1" x14ac:dyDescent="0.15">
      <c r="A23" s="970"/>
      <c r="B23" s="971"/>
      <c r="C23" s="971"/>
      <c r="D23" s="971"/>
      <c r="E23" s="971"/>
      <c r="F23" s="972"/>
      <c r="G23" s="955" t="s">
        <v>561</v>
      </c>
      <c r="H23" s="956"/>
      <c r="I23" s="956"/>
      <c r="J23" s="956"/>
      <c r="K23" s="956"/>
      <c r="L23" s="956"/>
      <c r="M23" s="956"/>
      <c r="N23" s="956"/>
      <c r="O23" s="957"/>
      <c r="P23" s="658">
        <v>7129</v>
      </c>
      <c r="Q23" s="659"/>
      <c r="R23" s="659"/>
      <c r="S23" s="659"/>
      <c r="T23" s="659"/>
      <c r="U23" s="659"/>
      <c r="V23" s="660"/>
      <c r="W23" s="658"/>
      <c r="X23" s="659"/>
      <c r="Y23" s="659"/>
      <c r="Z23" s="659"/>
      <c r="AA23" s="659"/>
      <c r="AB23" s="659"/>
      <c r="AC23" s="66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709"/>
      <c r="Q24" s="710"/>
      <c r="R24" s="710"/>
      <c r="S24" s="710"/>
      <c r="T24" s="710"/>
      <c r="U24" s="710"/>
      <c r="V24" s="711"/>
      <c r="W24" s="709"/>
      <c r="X24" s="710"/>
      <c r="Y24" s="710"/>
      <c r="Z24" s="710"/>
      <c r="AA24" s="710"/>
      <c r="AB24" s="710"/>
      <c r="AC24" s="711"/>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709"/>
      <c r="Q25" s="710"/>
      <c r="R25" s="710"/>
      <c r="S25" s="710"/>
      <c r="T25" s="710"/>
      <c r="U25" s="710"/>
      <c r="V25" s="711"/>
      <c r="W25" s="709"/>
      <c r="X25" s="710"/>
      <c r="Y25" s="710"/>
      <c r="Z25" s="710"/>
      <c r="AA25" s="710"/>
      <c r="AB25" s="710"/>
      <c r="AC25" s="711"/>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709"/>
      <c r="Q26" s="710"/>
      <c r="R26" s="710"/>
      <c r="S26" s="710"/>
      <c r="T26" s="710"/>
      <c r="U26" s="710"/>
      <c r="V26" s="711"/>
      <c r="W26" s="709"/>
      <c r="X26" s="710"/>
      <c r="Y26" s="710"/>
      <c r="Z26" s="710"/>
      <c r="AA26" s="710"/>
      <c r="AB26" s="710"/>
      <c r="AC26" s="711"/>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709"/>
      <c r="Q27" s="710"/>
      <c r="R27" s="710"/>
      <c r="S27" s="710"/>
      <c r="T27" s="710"/>
      <c r="U27" s="710"/>
      <c r="V27" s="711"/>
      <c r="W27" s="709"/>
      <c r="X27" s="710"/>
      <c r="Y27" s="710"/>
      <c r="Z27" s="710"/>
      <c r="AA27" s="710"/>
      <c r="AB27" s="710"/>
      <c r="AC27" s="711"/>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478</v>
      </c>
      <c r="H28" s="962"/>
      <c r="I28" s="962"/>
      <c r="J28" s="962"/>
      <c r="K28" s="962"/>
      <c r="L28" s="962"/>
      <c r="M28" s="962"/>
      <c r="N28" s="962"/>
      <c r="O28" s="963"/>
      <c r="P28" s="876">
        <f>P29-SUM(P23:P27)</f>
        <v>0</v>
      </c>
      <c r="Q28" s="877"/>
      <c r="R28" s="877"/>
      <c r="S28" s="877"/>
      <c r="T28" s="877"/>
      <c r="U28" s="877"/>
      <c r="V28" s="878"/>
      <c r="W28" s="876">
        <f>W29-SUM(W23:W27)</f>
        <v>0</v>
      </c>
      <c r="X28" s="877"/>
      <c r="Y28" s="877"/>
      <c r="Z28" s="877"/>
      <c r="AA28" s="877"/>
      <c r="AB28" s="877"/>
      <c r="AC28" s="878"/>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7">
        <f>AK13</f>
        <v>7129</v>
      </c>
      <c r="Q29" s="938"/>
      <c r="R29" s="938"/>
      <c r="S29" s="938"/>
      <c r="T29" s="938"/>
      <c r="U29" s="938"/>
      <c r="V29" s="939"/>
      <c r="W29" s="937">
        <f>AR13</f>
        <v>0</v>
      </c>
      <c r="X29" s="938"/>
      <c r="Y29" s="938"/>
      <c r="Z29" s="938"/>
      <c r="AA29" s="938"/>
      <c r="AB29" s="938"/>
      <c r="AC29" s="939"/>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9" t="s">
        <v>491</v>
      </c>
      <c r="B30" s="860"/>
      <c r="C30" s="860"/>
      <c r="D30" s="860"/>
      <c r="E30" s="860"/>
      <c r="F30" s="861"/>
      <c r="G30" s="777" t="s">
        <v>265</v>
      </c>
      <c r="H30" s="778"/>
      <c r="I30" s="778"/>
      <c r="J30" s="778"/>
      <c r="K30" s="778"/>
      <c r="L30" s="778"/>
      <c r="M30" s="778"/>
      <c r="N30" s="778"/>
      <c r="O30" s="779"/>
      <c r="P30" s="855" t="s">
        <v>59</v>
      </c>
      <c r="Q30" s="778"/>
      <c r="R30" s="778"/>
      <c r="S30" s="778"/>
      <c r="T30" s="778"/>
      <c r="U30" s="778"/>
      <c r="V30" s="778"/>
      <c r="W30" s="778"/>
      <c r="X30" s="779"/>
      <c r="Y30" s="852"/>
      <c r="Z30" s="853"/>
      <c r="AA30" s="854"/>
      <c r="AB30" s="856" t="s">
        <v>11</v>
      </c>
      <c r="AC30" s="857"/>
      <c r="AD30" s="858"/>
      <c r="AE30" s="856" t="s">
        <v>357</v>
      </c>
      <c r="AF30" s="857"/>
      <c r="AG30" s="857"/>
      <c r="AH30" s="858"/>
      <c r="AI30" s="856" t="s">
        <v>363</v>
      </c>
      <c r="AJ30" s="857"/>
      <c r="AK30" s="857"/>
      <c r="AL30" s="858"/>
      <c r="AM30" s="918" t="s">
        <v>472</v>
      </c>
      <c r="AN30" s="918"/>
      <c r="AO30" s="918"/>
      <c r="AP30" s="856"/>
      <c r="AQ30" s="771" t="s">
        <v>355</v>
      </c>
      <c r="AR30" s="772"/>
      <c r="AS30" s="772"/>
      <c r="AT30" s="773"/>
      <c r="AU30" s="778" t="s">
        <v>253</v>
      </c>
      <c r="AV30" s="778"/>
      <c r="AW30" s="778"/>
      <c r="AX30" s="919"/>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1" t="s">
        <v>636</v>
      </c>
      <c r="AR31" s="193"/>
      <c r="AS31" s="126" t="s">
        <v>356</v>
      </c>
      <c r="AT31" s="127"/>
      <c r="AU31" s="192" t="s">
        <v>636</v>
      </c>
      <c r="AV31" s="192"/>
      <c r="AW31" s="397" t="s">
        <v>300</v>
      </c>
      <c r="AX31" s="398"/>
    </row>
    <row r="32" spans="1:50" ht="23.25" customHeight="1" x14ac:dyDescent="0.15">
      <c r="A32" s="402"/>
      <c r="B32" s="400"/>
      <c r="C32" s="400"/>
      <c r="D32" s="400"/>
      <c r="E32" s="400"/>
      <c r="F32" s="401"/>
      <c r="G32" s="562" t="s">
        <v>635</v>
      </c>
      <c r="H32" s="563"/>
      <c r="I32" s="563"/>
      <c r="J32" s="563"/>
      <c r="K32" s="563"/>
      <c r="L32" s="563"/>
      <c r="M32" s="563"/>
      <c r="N32" s="563"/>
      <c r="O32" s="564"/>
      <c r="P32" s="98" t="s">
        <v>636</v>
      </c>
      <c r="Q32" s="98"/>
      <c r="R32" s="98"/>
      <c r="S32" s="98"/>
      <c r="T32" s="98"/>
      <c r="U32" s="98"/>
      <c r="V32" s="98"/>
      <c r="W32" s="98"/>
      <c r="X32" s="99"/>
      <c r="Y32" s="470" t="s">
        <v>12</v>
      </c>
      <c r="Z32" s="530"/>
      <c r="AA32" s="531"/>
      <c r="AB32" s="460" t="s">
        <v>627</v>
      </c>
      <c r="AC32" s="460"/>
      <c r="AD32" s="460"/>
      <c r="AE32" s="211" t="s">
        <v>637</v>
      </c>
      <c r="AF32" s="212"/>
      <c r="AG32" s="212"/>
      <c r="AH32" s="212"/>
      <c r="AI32" s="211" t="s">
        <v>638</v>
      </c>
      <c r="AJ32" s="212"/>
      <c r="AK32" s="212"/>
      <c r="AL32" s="212"/>
      <c r="AM32" s="211" t="s">
        <v>638</v>
      </c>
      <c r="AN32" s="212"/>
      <c r="AO32" s="212"/>
      <c r="AP32" s="212"/>
      <c r="AQ32" s="336" t="s">
        <v>636</v>
      </c>
      <c r="AR32" s="200"/>
      <c r="AS32" s="200"/>
      <c r="AT32" s="337"/>
      <c r="AU32" s="212" t="s">
        <v>636</v>
      </c>
      <c r="AV32" s="212"/>
      <c r="AW32" s="212"/>
      <c r="AX32" s="214"/>
    </row>
    <row r="33" spans="1:50" ht="23.25" customHeight="1" x14ac:dyDescent="0.15">
      <c r="A33" s="403"/>
      <c r="B33" s="404"/>
      <c r="C33" s="404"/>
      <c r="D33" s="404"/>
      <c r="E33" s="404"/>
      <c r="F33" s="405"/>
      <c r="G33" s="565"/>
      <c r="H33" s="566"/>
      <c r="I33" s="566"/>
      <c r="J33" s="566"/>
      <c r="K33" s="566"/>
      <c r="L33" s="566"/>
      <c r="M33" s="566"/>
      <c r="N33" s="566"/>
      <c r="O33" s="567"/>
      <c r="P33" s="101"/>
      <c r="Q33" s="101"/>
      <c r="R33" s="101"/>
      <c r="S33" s="101"/>
      <c r="T33" s="101"/>
      <c r="U33" s="101"/>
      <c r="V33" s="101"/>
      <c r="W33" s="101"/>
      <c r="X33" s="102"/>
      <c r="Y33" s="414" t="s">
        <v>54</v>
      </c>
      <c r="Z33" s="415"/>
      <c r="AA33" s="416"/>
      <c r="AB33" s="522" t="s">
        <v>636</v>
      </c>
      <c r="AC33" s="522"/>
      <c r="AD33" s="522"/>
      <c r="AE33" s="211" t="s">
        <v>636</v>
      </c>
      <c r="AF33" s="212"/>
      <c r="AG33" s="212"/>
      <c r="AH33" s="212"/>
      <c r="AI33" s="211" t="s">
        <v>638</v>
      </c>
      <c r="AJ33" s="212"/>
      <c r="AK33" s="212"/>
      <c r="AL33" s="212"/>
      <c r="AM33" s="211" t="s">
        <v>638</v>
      </c>
      <c r="AN33" s="212"/>
      <c r="AO33" s="212"/>
      <c r="AP33" s="212"/>
      <c r="AQ33" s="336" t="s">
        <v>636</v>
      </c>
      <c r="AR33" s="200"/>
      <c r="AS33" s="200"/>
      <c r="AT33" s="337"/>
      <c r="AU33" s="212" t="s">
        <v>636</v>
      </c>
      <c r="AV33" s="212"/>
      <c r="AW33" s="212"/>
      <c r="AX33" s="214"/>
    </row>
    <row r="34" spans="1:50" ht="23.25" customHeight="1" x14ac:dyDescent="0.15">
      <c r="A34" s="402"/>
      <c r="B34" s="400"/>
      <c r="C34" s="400"/>
      <c r="D34" s="400"/>
      <c r="E34" s="400"/>
      <c r="F34" s="401"/>
      <c r="G34" s="568"/>
      <c r="H34" s="569"/>
      <c r="I34" s="569"/>
      <c r="J34" s="569"/>
      <c r="K34" s="569"/>
      <c r="L34" s="569"/>
      <c r="M34" s="569"/>
      <c r="N34" s="569"/>
      <c r="O34" s="570"/>
      <c r="P34" s="104"/>
      <c r="Q34" s="104"/>
      <c r="R34" s="104"/>
      <c r="S34" s="104"/>
      <c r="T34" s="104"/>
      <c r="U34" s="104"/>
      <c r="V34" s="104"/>
      <c r="W34" s="104"/>
      <c r="X34" s="105"/>
      <c r="Y34" s="414" t="s">
        <v>13</v>
      </c>
      <c r="Z34" s="415"/>
      <c r="AA34" s="416"/>
      <c r="AB34" s="555" t="s">
        <v>301</v>
      </c>
      <c r="AC34" s="555"/>
      <c r="AD34" s="555"/>
      <c r="AE34" s="211" t="s">
        <v>636</v>
      </c>
      <c r="AF34" s="212"/>
      <c r="AG34" s="212"/>
      <c r="AH34" s="212"/>
      <c r="AI34" s="211" t="s">
        <v>638</v>
      </c>
      <c r="AJ34" s="212"/>
      <c r="AK34" s="212"/>
      <c r="AL34" s="212"/>
      <c r="AM34" s="211" t="s">
        <v>638</v>
      </c>
      <c r="AN34" s="212"/>
      <c r="AO34" s="212"/>
      <c r="AP34" s="212"/>
      <c r="AQ34" s="336" t="s">
        <v>638</v>
      </c>
      <c r="AR34" s="200"/>
      <c r="AS34" s="200"/>
      <c r="AT34" s="337"/>
      <c r="AU34" s="212" t="s">
        <v>636</v>
      </c>
      <c r="AV34" s="212"/>
      <c r="AW34" s="212"/>
      <c r="AX34" s="214"/>
    </row>
    <row r="35" spans="1:50" ht="23.25" customHeight="1" x14ac:dyDescent="0.15">
      <c r="A35" s="219" t="s">
        <v>527</v>
      </c>
      <c r="B35" s="220"/>
      <c r="C35" s="220"/>
      <c r="D35" s="220"/>
      <c r="E35" s="220"/>
      <c r="F35" s="221"/>
      <c r="G35" s="225" t="s">
        <v>636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491</v>
      </c>
      <c r="B37" s="775"/>
      <c r="C37" s="775"/>
      <c r="D37" s="775"/>
      <c r="E37" s="775"/>
      <c r="F37" s="776"/>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3"/>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7" t="s">
        <v>300</v>
      </c>
      <c r="AX38" s="398"/>
    </row>
    <row r="39" spans="1:50" ht="23.25" hidden="1" customHeight="1" x14ac:dyDescent="0.15">
      <c r="A39" s="402"/>
      <c r="B39" s="400"/>
      <c r="C39" s="400"/>
      <c r="D39" s="400"/>
      <c r="E39" s="400"/>
      <c r="F39" s="401"/>
      <c r="G39" s="562"/>
      <c r="H39" s="563"/>
      <c r="I39" s="563"/>
      <c r="J39" s="563"/>
      <c r="K39" s="563"/>
      <c r="L39" s="563"/>
      <c r="M39" s="563"/>
      <c r="N39" s="563"/>
      <c r="O39" s="564"/>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3"/>
      <c r="B40" s="404"/>
      <c r="C40" s="404"/>
      <c r="D40" s="404"/>
      <c r="E40" s="404"/>
      <c r="F40" s="405"/>
      <c r="G40" s="565"/>
      <c r="H40" s="566"/>
      <c r="I40" s="566"/>
      <c r="J40" s="566"/>
      <c r="K40" s="566"/>
      <c r="L40" s="566"/>
      <c r="M40" s="566"/>
      <c r="N40" s="566"/>
      <c r="O40" s="567"/>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6"/>
      <c r="B41" s="407"/>
      <c r="C41" s="407"/>
      <c r="D41" s="407"/>
      <c r="E41" s="407"/>
      <c r="F41" s="408"/>
      <c r="G41" s="568"/>
      <c r="H41" s="569"/>
      <c r="I41" s="569"/>
      <c r="J41" s="569"/>
      <c r="K41" s="569"/>
      <c r="L41" s="569"/>
      <c r="M41" s="569"/>
      <c r="N41" s="569"/>
      <c r="O41" s="570"/>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3"/>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7" t="s">
        <v>300</v>
      </c>
      <c r="AX45" s="398"/>
    </row>
    <row r="46" spans="1:50" ht="23.25" hidden="1" customHeight="1" x14ac:dyDescent="0.15">
      <c r="A46" s="402"/>
      <c r="B46" s="400"/>
      <c r="C46" s="400"/>
      <c r="D46" s="400"/>
      <c r="E46" s="400"/>
      <c r="F46" s="401"/>
      <c r="G46" s="562"/>
      <c r="H46" s="563"/>
      <c r="I46" s="563"/>
      <c r="J46" s="563"/>
      <c r="K46" s="563"/>
      <c r="L46" s="563"/>
      <c r="M46" s="563"/>
      <c r="N46" s="563"/>
      <c r="O46" s="564"/>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3"/>
      <c r="B47" s="404"/>
      <c r="C47" s="404"/>
      <c r="D47" s="404"/>
      <c r="E47" s="404"/>
      <c r="F47" s="405"/>
      <c r="G47" s="565"/>
      <c r="H47" s="566"/>
      <c r="I47" s="566"/>
      <c r="J47" s="566"/>
      <c r="K47" s="566"/>
      <c r="L47" s="566"/>
      <c r="M47" s="566"/>
      <c r="N47" s="566"/>
      <c r="O47" s="567"/>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6"/>
      <c r="B48" s="407"/>
      <c r="C48" s="407"/>
      <c r="D48" s="407"/>
      <c r="E48" s="407"/>
      <c r="F48" s="408"/>
      <c r="G48" s="568"/>
      <c r="H48" s="569"/>
      <c r="I48" s="569"/>
      <c r="J48" s="569"/>
      <c r="K48" s="569"/>
      <c r="L48" s="569"/>
      <c r="M48" s="569"/>
      <c r="N48" s="569"/>
      <c r="O48" s="570"/>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7" t="s">
        <v>300</v>
      </c>
      <c r="AX52" s="398"/>
    </row>
    <row r="53" spans="1:50" ht="23.25" hidden="1" customHeight="1" x14ac:dyDescent="0.15">
      <c r="A53" s="402"/>
      <c r="B53" s="400"/>
      <c r="C53" s="400"/>
      <c r="D53" s="400"/>
      <c r="E53" s="400"/>
      <c r="F53" s="401"/>
      <c r="G53" s="562"/>
      <c r="H53" s="563"/>
      <c r="I53" s="563"/>
      <c r="J53" s="563"/>
      <c r="K53" s="563"/>
      <c r="L53" s="563"/>
      <c r="M53" s="563"/>
      <c r="N53" s="563"/>
      <c r="O53" s="564"/>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3"/>
      <c r="B54" s="404"/>
      <c r="C54" s="404"/>
      <c r="D54" s="404"/>
      <c r="E54" s="404"/>
      <c r="F54" s="405"/>
      <c r="G54" s="565"/>
      <c r="H54" s="566"/>
      <c r="I54" s="566"/>
      <c r="J54" s="566"/>
      <c r="K54" s="566"/>
      <c r="L54" s="566"/>
      <c r="M54" s="566"/>
      <c r="N54" s="566"/>
      <c r="O54" s="567"/>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6"/>
      <c r="B55" s="407"/>
      <c r="C55" s="407"/>
      <c r="D55" s="407"/>
      <c r="E55" s="407"/>
      <c r="F55" s="408"/>
      <c r="G55" s="568"/>
      <c r="H55" s="569"/>
      <c r="I55" s="569"/>
      <c r="J55" s="569"/>
      <c r="K55" s="569"/>
      <c r="L55" s="569"/>
      <c r="M55" s="569"/>
      <c r="N55" s="569"/>
      <c r="O55" s="570"/>
      <c r="P55" s="104"/>
      <c r="Q55" s="104"/>
      <c r="R55" s="104"/>
      <c r="S55" s="104"/>
      <c r="T55" s="104"/>
      <c r="U55" s="104"/>
      <c r="V55" s="104"/>
      <c r="W55" s="104"/>
      <c r="X55" s="105"/>
      <c r="Y55" s="414" t="s">
        <v>13</v>
      </c>
      <c r="Z55" s="415"/>
      <c r="AA55" s="416"/>
      <c r="AB55" s="595" t="s">
        <v>14</v>
      </c>
      <c r="AC55" s="595"/>
      <c r="AD55" s="595"/>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7" t="s">
        <v>300</v>
      </c>
      <c r="AX59" s="398"/>
    </row>
    <row r="60" spans="1:50" ht="23.25" hidden="1" customHeight="1" x14ac:dyDescent="0.15">
      <c r="A60" s="402"/>
      <c r="B60" s="400"/>
      <c r="C60" s="400"/>
      <c r="D60" s="400"/>
      <c r="E60" s="400"/>
      <c r="F60" s="401"/>
      <c r="G60" s="562"/>
      <c r="H60" s="563"/>
      <c r="I60" s="563"/>
      <c r="J60" s="563"/>
      <c r="K60" s="563"/>
      <c r="L60" s="563"/>
      <c r="M60" s="563"/>
      <c r="N60" s="563"/>
      <c r="O60" s="564"/>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3"/>
      <c r="B61" s="404"/>
      <c r="C61" s="404"/>
      <c r="D61" s="404"/>
      <c r="E61" s="404"/>
      <c r="F61" s="405"/>
      <c r="G61" s="565"/>
      <c r="H61" s="566"/>
      <c r="I61" s="566"/>
      <c r="J61" s="566"/>
      <c r="K61" s="566"/>
      <c r="L61" s="566"/>
      <c r="M61" s="566"/>
      <c r="N61" s="566"/>
      <c r="O61" s="567"/>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3"/>
      <c r="B62" s="404"/>
      <c r="C62" s="404"/>
      <c r="D62" s="404"/>
      <c r="E62" s="404"/>
      <c r="F62" s="405"/>
      <c r="G62" s="568"/>
      <c r="H62" s="569"/>
      <c r="I62" s="569"/>
      <c r="J62" s="569"/>
      <c r="K62" s="569"/>
      <c r="L62" s="569"/>
      <c r="M62" s="569"/>
      <c r="N62" s="569"/>
      <c r="O62" s="570"/>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8"/>
      <c r="B75" s="509"/>
      <c r="C75" s="509"/>
      <c r="D75" s="509"/>
      <c r="E75" s="509"/>
      <c r="F75" s="510"/>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8"/>
      <c r="B76" s="509"/>
      <c r="C76" s="509"/>
      <c r="D76" s="509"/>
      <c r="E76" s="509"/>
      <c r="F76" s="510"/>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8"/>
      <c r="B77" s="509"/>
      <c r="C77" s="509"/>
      <c r="D77" s="509"/>
      <c r="E77" s="509"/>
      <c r="F77" s="510"/>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88"/>
      <c r="AF77" s="889"/>
      <c r="AG77" s="889"/>
      <c r="AH77" s="889"/>
      <c r="AI77" s="888"/>
      <c r="AJ77" s="889"/>
      <c r="AK77" s="889"/>
      <c r="AL77" s="889"/>
      <c r="AM77" s="888"/>
      <c r="AN77" s="889"/>
      <c r="AO77" s="889"/>
      <c r="AP77" s="889"/>
      <c r="AQ77" s="336"/>
      <c r="AR77" s="200"/>
      <c r="AS77" s="200"/>
      <c r="AT77" s="337"/>
      <c r="AU77" s="212"/>
      <c r="AV77" s="212"/>
      <c r="AW77" s="212"/>
      <c r="AX77" s="214"/>
    </row>
    <row r="78" spans="1:50" ht="69.75" hidden="1" customHeight="1" x14ac:dyDescent="0.15">
      <c r="A78" s="331" t="s">
        <v>530</v>
      </c>
      <c r="B78" s="332"/>
      <c r="C78" s="332"/>
      <c r="D78" s="332"/>
      <c r="E78" s="329" t="s">
        <v>465</v>
      </c>
      <c r="F78" s="330"/>
      <c r="G78" s="57" t="s">
        <v>365</v>
      </c>
      <c r="H78" s="588"/>
      <c r="I78" s="589"/>
      <c r="J78" s="589"/>
      <c r="K78" s="589"/>
      <c r="L78" s="589"/>
      <c r="M78" s="589"/>
      <c r="N78" s="589"/>
      <c r="O78" s="590"/>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50"/>
    </row>
    <row r="80" spans="1:50" ht="18.75" customHeight="1" x14ac:dyDescent="0.15">
      <c r="A80" s="862"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customHeight="1" x14ac:dyDescent="0.15">
      <c r="A81" s="863"/>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customHeight="1" x14ac:dyDescent="0.15">
      <c r="A82" s="863"/>
      <c r="B82" s="526"/>
      <c r="C82" s="427"/>
      <c r="D82" s="427"/>
      <c r="E82" s="427"/>
      <c r="F82" s="428"/>
      <c r="G82" s="677" t="s">
        <v>562</v>
      </c>
      <c r="H82" s="677"/>
      <c r="I82" s="677"/>
      <c r="J82" s="677"/>
      <c r="K82" s="677"/>
      <c r="L82" s="677"/>
      <c r="M82" s="677"/>
      <c r="N82" s="677"/>
      <c r="O82" s="677"/>
      <c r="P82" s="677"/>
      <c r="Q82" s="677"/>
      <c r="R82" s="677"/>
      <c r="S82" s="677"/>
      <c r="T82" s="677"/>
      <c r="U82" s="677"/>
      <c r="V82" s="677"/>
      <c r="W82" s="677"/>
      <c r="X82" s="677"/>
      <c r="Y82" s="677"/>
      <c r="Z82" s="677"/>
      <c r="AA82" s="678"/>
      <c r="AB82" s="882" t="s">
        <v>563</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row>
    <row r="83" spans="1:60" ht="22.5" customHeight="1" x14ac:dyDescent="0.15">
      <c r="A83" s="863"/>
      <c r="B83" s="526"/>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row>
    <row r="84" spans="1:60" ht="19.5" customHeight="1" x14ac:dyDescent="0.15">
      <c r="A84" s="863"/>
      <c r="B84" s="527"/>
      <c r="C84" s="528"/>
      <c r="D84" s="528"/>
      <c r="E84" s="528"/>
      <c r="F84" s="529"/>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81"/>
      <c r="AF84" s="681"/>
      <c r="AG84" s="681"/>
      <c r="AH84" s="681"/>
      <c r="AI84" s="681"/>
      <c r="AJ84" s="681"/>
      <c r="AK84" s="681"/>
      <c r="AL84" s="681"/>
      <c r="AM84" s="681"/>
      <c r="AN84" s="681"/>
      <c r="AO84" s="681"/>
      <c r="AP84" s="681"/>
      <c r="AQ84" s="681"/>
      <c r="AR84" s="681"/>
      <c r="AS84" s="681"/>
      <c r="AT84" s="681"/>
      <c r="AU84" s="681"/>
      <c r="AV84" s="681"/>
      <c r="AW84" s="681"/>
      <c r="AX84" s="887"/>
    </row>
    <row r="85" spans="1:60" ht="18.75" customHeight="1" x14ac:dyDescent="0.15">
      <c r="A85" s="863"/>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customHeight="1" x14ac:dyDescent="0.15">
      <c r="A86" s="863"/>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t="s">
        <v>626</v>
      </c>
      <c r="AR86" s="192"/>
      <c r="AS86" s="126" t="s">
        <v>356</v>
      </c>
      <c r="AT86" s="127"/>
      <c r="AU86" s="192">
        <v>30</v>
      </c>
      <c r="AV86" s="192"/>
      <c r="AW86" s="397" t="s">
        <v>300</v>
      </c>
      <c r="AX86" s="398"/>
      <c r="AY86" s="10"/>
      <c r="AZ86" s="10"/>
      <c r="BA86" s="10"/>
      <c r="BB86" s="10"/>
      <c r="BC86" s="10"/>
      <c r="BD86" s="10"/>
      <c r="BE86" s="10"/>
      <c r="BF86" s="10"/>
      <c r="BG86" s="10"/>
      <c r="BH86" s="10"/>
    </row>
    <row r="87" spans="1:60" ht="23.25" customHeight="1" x14ac:dyDescent="0.15">
      <c r="A87" s="863"/>
      <c r="B87" s="427"/>
      <c r="C87" s="427"/>
      <c r="D87" s="427"/>
      <c r="E87" s="427"/>
      <c r="F87" s="428"/>
      <c r="G87" s="97" t="s">
        <v>564</v>
      </c>
      <c r="H87" s="98"/>
      <c r="I87" s="98"/>
      <c r="J87" s="98"/>
      <c r="K87" s="98"/>
      <c r="L87" s="98"/>
      <c r="M87" s="98"/>
      <c r="N87" s="98"/>
      <c r="O87" s="99"/>
      <c r="P87" s="118" t="s">
        <v>9</v>
      </c>
      <c r="Q87" s="98"/>
      <c r="R87" s="98"/>
      <c r="S87" s="98"/>
      <c r="T87" s="98"/>
      <c r="U87" s="98"/>
      <c r="V87" s="98"/>
      <c r="W87" s="98"/>
      <c r="X87" s="99"/>
      <c r="Y87" s="559" t="s">
        <v>62</v>
      </c>
      <c r="Z87" s="560"/>
      <c r="AA87" s="561"/>
      <c r="AB87" s="460" t="s">
        <v>565</v>
      </c>
      <c r="AC87" s="460"/>
      <c r="AD87" s="460"/>
      <c r="AE87" s="211">
        <v>6431</v>
      </c>
      <c r="AF87" s="212"/>
      <c r="AG87" s="212"/>
      <c r="AH87" s="213"/>
      <c r="AI87" s="211">
        <v>6153</v>
      </c>
      <c r="AJ87" s="212"/>
      <c r="AK87" s="212"/>
      <c r="AL87" s="213"/>
      <c r="AM87" s="211">
        <v>8914</v>
      </c>
      <c r="AN87" s="212"/>
      <c r="AO87" s="212"/>
      <c r="AP87" s="212"/>
      <c r="AQ87" s="336" t="s">
        <v>626</v>
      </c>
      <c r="AR87" s="200"/>
      <c r="AS87" s="200"/>
      <c r="AT87" s="337"/>
      <c r="AU87" s="212" t="s">
        <v>628</v>
      </c>
      <c r="AV87" s="212"/>
      <c r="AW87" s="212"/>
      <c r="AX87" s="214"/>
    </row>
    <row r="88" spans="1:60" ht="23.25" customHeight="1" x14ac:dyDescent="0.15">
      <c r="A88" s="863"/>
      <c r="B88" s="427"/>
      <c r="C88" s="427"/>
      <c r="D88" s="427"/>
      <c r="E88" s="427"/>
      <c r="F88" s="428"/>
      <c r="G88" s="100"/>
      <c r="H88" s="101"/>
      <c r="I88" s="101"/>
      <c r="J88" s="101"/>
      <c r="K88" s="101"/>
      <c r="L88" s="101"/>
      <c r="M88" s="101"/>
      <c r="N88" s="101"/>
      <c r="O88" s="102"/>
      <c r="P88" s="160"/>
      <c r="Q88" s="101"/>
      <c r="R88" s="101"/>
      <c r="S88" s="101"/>
      <c r="T88" s="101"/>
      <c r="U88" s="101"/>
      <c r="V88" s="101"/>
      <c r="W88" s="101"/>
      <c r="X88" s="102"/>
      <c r="Y88" s="457" t="s">
        <v>54</v>
      </c>
      <c r="Z88" s="458"/>
      <c r="AA88" s="459"/>
      <c r="AB88" s="522" t="s">
        <v>565</v>
      </c>
      <c r="AC88" s="522"/>
      <c r="AD88" s="522"/>
      <c r="AE88" s="211">
        <v>7275</v>
      </c>
      <c r="AF88" s="212"/>
      <c r="AG88" s="212"/>
      <c r="AH88" s="213"/>
      <c r="AI88" s="211">
        <v>9318</v>
      </c>
      <c r="AJ88" s="212"/>
      <c r="AK88" s="212"/>
      <c r="AL88" s="213"/>
      <c r="AM88" s="211">
        <v>15217</v>
      </c>
      <c r="AN88" s="212"/>
      <c r="AO88" s="212"/>
      <c r="AP88" s="212"/>
      <c r="AQ88" s="336" t="s">
        <v>626</v>
      </c>
      <c r="AR88" s="200"/>
      <c r="AS88" s="200"/>
      <c r="AT88" s="337"/>
      <c r="AU88" s="212">
        <v>9365</v>
      </c>
      <c r="AV88" s="212"/>
      <c r="AW88" s="212"/>
      <c r="AX88" s="214"/>
      <c r="AY88" s="10"/>
      <c r="AZ88" s="10"/>
      <c r="BA88" s="10"/>
      <c r="BB88" s="10"/>
      <c r="BC88" s="10"/>
    </row>
    <row r="89" spans="1:60" ht="23.25" customHeight="1" thickBot="1" x14ac:dyDescent="0.2">
      <c r="A89" s="863"/>
      <c r="B89" s="528"/>
      <c r="C89" s="528"/>
      <c r="D89" s="528"/>
      <c r="E89" s="528"/>
      <c r="F89" s="529"/>
      <c r="G89" s="103"/>
      <c r="H89" s="104"/>
      <c r="I89" s="104"/>
      <c r="J89" s="104"/>
      <c r="K89" s="104"/>
      <c r="L89" s="104"/>
      <c r="M89" s="104"/>
      <c r="N89" s="104"/>
      <c r="O89" s="105"/>
      <c r="P89" s="120"/>
      <c r="Q89" s="104"/>
      <c r="R89" s="104"/>
      <c r="S89" s="104"/>
      <c r="T89" s="104"/>
      <c r="U89" s="104"/>
      <c r="V89" s="104"/>
      <c r="W89" s="104"/>
      <c r="X89" s="105"/>
      <c r="Y89" s="457" t="s">
        <v>13</v>
      </c>
      <c r="Z89" s="458"/>
      <c r="AA89" s="459"/>
      <c r="AB89" s="595" t="s">
        <v>14</v>
      </c>
      <c r="AC89" s="595"/>
      <c r="AD89" s="595"/>
      <c r="AE89" s="211">
        <f>AE87/AE88*100</f>
        <v>88.398625429553263</v>
      </c>
      <c r="AF89" s="212"/>
      <c r="AG89" s="212"/>
      <c r="AH89" s="212"/>
      <c r="AI89" s="211">
        <f t="shared" ref="AI89" si="4">AI87/AI88*100</f>
        <v>66.033483580167413</v>
      </c>
      <c r="AJ89" s="212"/>
      <c r="AK89" s="212"/>
      <c r="AL89" s="212"/>
      <c r="AM89" s="211">
        <f t="shared" ref="AM89" si="5">AM87/AM88*100</f>
        <v>58.579220608529937</v>
      </c>
      <c r="AN89" s="212"/>
      <c r="AO89" s="212"/>
      <c r="AP89" s="212"/>
      <c r="AQ89" s="336" t="s">
        <v>627</v>
      </c>
      <c r="AR89" s="200"/>
      <c r="AS89" s="200"/>
      <c r="AT89" s="337"/>
      <c r="AU89" s="212" t="s">
        <v>639</v>
      </c>
      <c r="AV89" s="212"/>
      <c r="AW89" s="212"/>
      <c r="AX89" s="214"/>
      <c r="AY89" s="10"/>
      <c r="AZ89" s="10"/>
      <c r="BA89" s="10"/>
      <c r="BB89" s="10"/>
      <c r="BC89" s="10"/>
      <c r="BD89" s="10"/>
      <c r="BE89" s="10"/>
      <c r="BF89" s="10"/>
      <c r="BG89" s="10"/>
      <c r="BH89" s="10"/>
    </row>
    <row r="90" spans="1:60" ht="18.75" hidden="1" customHeight="1" x14ac:dyDescent="0.15">
      <c r="A90" s="863"/>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3"/>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t="s">
        <v>626</v>
      </c>
      <c r="AR91" s="192"/>
      <c r="AS91" s="126" t="s">
        <v>356</v>
      </c>
      <c r="AT91" s="127"/>
      <c r="AU91" s="192">
        <v>30</v>
      </c>
      <c r="AV91" s="192"/>
      <c r="AW91" s="397" t="s">
        <v>300</v>
      </c>
      <c r="AX91" s="398"/>
      <c r="AY91" s="10"/>
      <c r="AZ91" s="10"/>
      <c r="BA91" s="10"/>
      <c r="BB91" s="10"/>
      <c r="BC91" s="10"/>
    </row>
    <row r="92" spans="1:60" ht="23.25" hidden="1" customHeight="1" x14ac:dyDescent="0.15">
      <c r="A92" s="863"/>
      <c r="B92" s="427"/>
      <c r="C92" s="427"/>
      <c r="D92" s="427"/>
      <c r="E92" s="427"/>
      <c r="F92" s="428"/>
      <c r="G92" s="97" t="s">
        <v>567</v>
      </c>
      <c r="H92" s="98"/>
      <c r="I92" s="98"/>
      <c r="J92" s="98"/>
      <c r="K92" s="98"/>
      <c r="L92" s="98"/>
      <c r="M92" s="98"/>
      <c r="N92" s="98"/>
      <c r="O92" s="99"/>
      <c r="P92" s="118" t="s">
        <v>568</v>
      </c>
      <c r="Q92" s="98"/>
      <c r="R92" s="98"/>
      <c r="S92" s="98"/>
      <c r="T92" s="98"/>
      <c r="U92" s="98"/>
      <c r="V92" s="98"/>
      <c r="W92" s="98"/>
      <c r="X92" s="99"/>
      <c r="Y92" s="559" t="s">
        <v>62</v>
      </c>
      <c r="Z92" s="560"/>
      <c r="AA92" s="561"/>
      <c r="AB92" s="460" t="s">
        <v>566</v>
      </c>
      <c r="AC92" s="460"/>
      <c r="AD92" s="460"/>
      <c r="AE92" s="211">
        <v>26</v>
      </c>
      <c r="AF92" s="212"/>
      <c r="AG92" s="212"/>
      <c r="AH92" s="212"/>
      <c r="AI92" s="211">
        <v>11</v>
      </c>
      <c r="AJ92" s="212"/>
      <c r="AK92" s="212"/>
      <c r="AL92" s="212"/>
      <c r="AM92" s="211">
        <v>4</v>
      </c>
      <c r="AN92" s="212"/>
      <c r="AO92" s="212"/>
      <c r="AP92" s="212"/>
      <c r="AQ92" s="336" t="s">
        <v>627</v>
      </c>
      <c r="AR92" s="200"/>
      <c r="AS92" s="200"/>
      <c r="AT92" s="337"/>
      <c r="AU92" s="212" t="s">
        <v>626</v>
      </c>
      <c r="AV92" s="212"/>
      <c r="AW92" s="212"/>
      <c r="AX92" s="214"/>
      <c r="AY92" s="10"/>
      <c r="AZ92" s="10"/>
      <c r="BA92" s="10"/>
      <c r="BB92" s="10"/>
      <c r="BC92" s="10"/>
      <c r="BD92" s="10"/>
      <c r="BE92" s="10"/>
      <c r="BF92" s="10"/>
      <c r="BG92" s="10"/>
      <c r="BH92" s="10"/>
    </row>
    <row r="93" spans="1:60" ht="23.25" hidden="1" customHeight="1" x14ac:dyDescent="0.15">
      <c r="A93" s="863"/>
      <c r="B93" s="427"/>
      <c r="C93" s="427"/>
      <c r="D93" s="427"/>
      <c r="E93" s="427"/>
      <c r="F93" s="428"/>
      <c r="G93" s="100"/>
      <c r="H93" s="101"/>
      <c r="I93" s="101"/>
      <c r="J93" s="101"/>
      <c r="K93" s="101"/>
      <c r="L93" s="101"/>
      <c r="M93" s="101"/>
      <c r="N93" s="101"/>
      <c r="O93" s="102"/>
      <c r="P93" s="160"/>
      <c r="Q93" s="101"/>
      <c r="R93" s="101"/>
      <c r="S93" s="101"/>
      <c r="T93" s="101"/>
      <c r="U93" s="101"/>
      <c r="V93" s="101"/>
      <c r="W93" s="101"/>
      <c r="X93" s="102"/>
      <c r="Y93" s="457" t="s">
        <v>54</v>
      </c>
      <c r="Z93" s="458"/>
      <c r="AA93" s="459"/>
      <c r="AB93" s="522" t="s">
        <v>566</v>
      </c>
      <c r="AC93" s="522"/>
      <c r="AD93" s="522"/>
      <c r="AE93" s="211">
        <v>26</v>
      </c>
      <c r="AF93" s="212"/>
      <c r="AG93" s="212"/>
      <c r="AH93" s="212"/>
      <c r="AI93" s="211">
        <v>11</v>
      </c>
      <c r="AJ93" s="212"/>
      <c r="AK93" s="212"/>
      <c r="AL93" s="212"/>
      <c r="AM93" s="211">
        <v>4</v>
      </c>
      <c r="AN93" s="212"/>
      <c r="AO93" s="212"/>
      <c r="AP93" s="212"/>
      <c r="AQ93" s="336" t="s">
        <v>627</v>
      </c>
      <c r="AR93" s="200"/>
      <c r="AS93" s="200"/>
      <c r="AT93" s="337"/>
      <c r="AU93" s="212" t="s">
        <v>626</v>
      </c>
      <c r="AV93" s="212"/>
      <c r="AW93" s="212"/>
      <c r="AX93" s="214"/>
    </row>
    <row r="94" spans="1:60" ht="23.25" hidden="1" customHeight="1" thickBot="1" x14ac:dyDescent="0.2">
      <c r="A94" s="863"/>
      <c r="B94" s="528"/>
      <c r="C94" s="528"/>
      <c r="D94" s="528"/>
      <c r="E94" s="528"/>
      <c r="F94" s="529"/>
      <c r="G94" s="103"/>
      <c r="H94" s="104"/>
      <c r="I94" s="104"/>
      <c r="J94" s="104"/>
      <c r="K94" s="104"/>
      <c r="L94" s="104"/>
      <c r="M94" s="104"/>
      <c r="N94" s="104"/>
      <c r="O94" s="105"/>
      <c r="P94" s="120"/>
      <c r="Q94" s="104"/>
      <c r="R94" s="104"/>
      <c r="S94" s="104"/>
      <c r="T94" s="104"/>
      <c r="U94" s="104"/>
      <c r="V94" s="104"/>
      <c r="W94" s="104"/>
      <c r="X94" s="105"/>
      <c r="Y94" s="457" t="s">
        <v>13</v>
      </c>
      <c r="Z94" s="458"/>
      <c r="AA94" s="459"/>
      <c r="AB94" s="595" t="s">
        <v>14</v>
      </c>
      <c r="AC94" s="595"/>
      <c r="AD94" s="595"/>
      <c r="AE94" s="211">
        <f>AE92/AE93*100</f>
        <v>100</v>
      </c>
      <c r="AF94" s="212"/>
      <c r="AG94" s="212"/>
      <c r="AH94" s="212"/>
      <c r="AI94" s="211">
        <f t="shared" ref="AI94" si="6">AI92/AI93*100</f>
        <v>100</v>
      </c>
      <c r="AJ94" s="212"/>
      <c r="AK94" s="212"/>
      <c r="AL94" s="212"/>
      <c r="AM94" s="211">
        <f t="shared" ref="AM94" si="7">AM92/AM93*100</f>
        <v>100</v>
      </c>
      <c r="AN94" s="212"/>
      <c r="AO94" s="212"/>
      <c r="AP94" s="212"/>
      <c r="AQ94" s="336" t="s">
        <v>626</v>
      </c>
      <c r="AR94" s="200"/>
      <c r="AS94" s="200"/>
      <c r="AT94" s="337"/>
      <c r="AU94" s="212" t="s">
        <v>626</v>
      </c>
      <c r="AV94" s="212"/>
      <c r="AW94" s="212"/>
      <c r="AX94" s="214"/>
      <c r="AY94" s="10"/>
      <c r="AZ94" s="10"/>
      <c r="BA94" s="10"/>
      <c r="BB94" s="10"/>
      <c r="BC94" s="10"/>
    </row>
    <row r="95" spans="1:60" ht="18.75" hidden="1" customHeight="1" x14ac:dyDescent="0.15">
      <c r="A95" s="863"/>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3"/>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3"/>
      <c r="B97" s="427"/>
      <c r="C97" s="427"/>
      <c r="D97" s="427"/>
      <c r="E97" s="427"/>
      <c r="F97" s="428"/>
      <c r="G97" s="97"/>
      <c r="H97" s="98"/>
      <c r="I97" s="98"/>
      <c r="J97" s="98"/>
      <c r="K97" s="98"/>
      <c r="L97" s="98"/>
      <c r="M97" s="98"/>
      <c r="N97" s="98"/>
      <c r="O97" s="99"/>
      <c r="P97" s="98"/>
      <c r="Q97" s="513"/>
      <c r="R97" s="513"/>
      <c r="S97" s="513"/>
      <c r="T97" s="513"/>
      <c r="U97" s="513"/>
      <c r="V97" s="513"/>
      <c r="W97" s="513"/>
      <c r="X97" s="514"/>
      <c r="Y97" s="559" t="s">
        <v>62</v>
      </c>
      <c r="Z97" s="560"/>
      <c r="AA97" s="561"/>
      <c r="AB97" s="467"/>
      <c r="AC97" s="468"/>
      <c r="AD97" s="469"/>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63"/>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8"/>
      <c r="AC98" s="579"/>
      <c r="AD98" s="580"/>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64"/>
      <c r="B99" s="429"/>
      <c r="C99" s="429"/>
      <c r="D99" s="429"/>
      <c r="E99" s="429"/>
      <c r="F99" s="430"/>
      <c r="G99" s="581"/>
      <c r="H99" s="208"/>
      <c r="I99" s="208"/>
      <c r="J99" s="208"/>
      <c r="K99" s="208"/>
      <c r="L99" s="208"/>
      <c r="M99" s="208"/>
      <c r="N99" s="208"/>
      <c r="O99" s="582"/>
      <c r="P99" s="517"/>
      <c r="Q99" s="517"/>
      <c r="R99" s="517"/>
      <c r="S99" s="517"/>
      <c r="T99" s="517"/>
      <c r="U99" s="517"/>
      <c r="V99" s="517"/>
      <c r="W99" s="517"/>
      <c r="X99" s="518"/>
      <c r="Y99" s="893" t="s">
        <v>13</v>
      </c>
      <c r="Z99" s="894"/>
      <c r="AA99" s="895"/>
      <c r="AB99" s="890" t="s">
        <v>14</v>
      </c>
      <c r="AC99" s="891"/>
      <c r="AD99" s="892"/>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2"/>
      <c r="Z100" s="853"/>
      <c r="AA100" s="854"/>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569</v>
      </c>
      <c r="H101" s="98"/>
      <c r="I101" s="98"/>
      <c r="J101" s="98"/>
      <c r="K101" s="98"/>
      <c r="L101" s="98"/>
      <c r="M101" s="98"/>
      <c r="N101" s="98"/>
      <c r="O101" s="98"/>
      <c r="P101" s="98"/>
      <c r="Q101" s="98"/>
      <c r="R101" s="98"/>
      <c r="S101" s="98"/>
      <c r="T101" s="98"/>
      <c r="U101" s="98"/>
      <c r="V101" s="98"/>
      <c r="W101" s="98"/>
      <c r="X101" s="99"/>
      <c r="Y101" s="541" t="s">
        <v>55</v>
      </c>
      <c r="Z101" s="542"/>
      <c r="AA101" s="543"/>
      <c r="AB101" s="460" t="s">
        <v>566</v>
      </c>
      <c r="AC101" s="460"/>
      <c r="AD101" s="460"/>
      <c r="AE101" s="211">
        <v>185</v>
      </c>
      <c r="AF101" s="212"/>
      <c r="AG101" s="212"/>
      <c r="AH101" s="213"/>
      <c r="AI101" s="211">
        <v>834</v>
      </c>
      <c r="AJ101" s="212"/>
      <c r="AK101" s="212"/>
      <c r="AL101" s="213"/>
      <c r="AM101" s="211">
        <v>563</v>
      </c>
      <c r="AN101" s="212"/>
      <c r="AO101" s="212"/>
      <c r="AP101" s="213"/>
      <c r="AQ101" s="211" t="s">
        <v>628</v>
      </c>
      <c r="AR101" s="212"/>
      <c r="AS101" s="212"/>
      <c r="AT101" s="213"/>
      <c r="AU101" s="211" t="s">
        <v>629</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570</v>
      </c>
      <c r="AC102" s="460"/>
      <c r="AD102" s="460"/>
      <c r="AE102" s="417">
        <v>189</v>
      </c>
      <c r="AF102" s="417"/>
      <c r="AG102" s="417"/>
      <c r="AH102" s="417"/>
      <c r="AI102" s="417">
        <v>211</v>
      </c>
      <c r="AJ102" s="417"/>
      <c r="AK102" s="417"/>
      <c r="AL102" s="417"/>
      <c r="AM102" s="417">
        <v>153</v>
      </c>
      <c r="AN102" s="417"/>
      <c r="AO102" s="417"/>
      <c r="AP102" s="417"/>
      <c r="AQ102" s="266">
        <f>ROUND(AU88/AQ116,0)</f>
        <v>689</v>
      </c>
      <c r="AR102" s="267"/>
      <c r="AS102" s="267"/>
      <c r="AT102" s="312"/>
      <c r="AU102" s="266" t="s">
        <v>626</v>
      </c>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2" t="s">
        <v>541</v>
      </c>
      <c r="AR115" s="593"/>
      <c r="AS115" s="593"/>
      <c r="AT115" s="593"/>
      <c r="AU115" s="593"/>
      <c r="AV115" s="593"/>
      <c r="AW115" s="593"/>
      <c r="AX115" s="594"/>
    </row>
    <row r="116" spans="1:50" ht="23.25" customHeight="1" x14ac:dyDescent="0.15">
      <c r="A116" s="438"/>
      <c r="B116" s="439"/>
      <c r="C116" s="439"/>
      <c r="D116" s="439"/>
      <c r="E116" s="439"/>
      <c r="F116" s="440"/>
      <c r="G116" s="392" t="s">
        <v>571</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565</v>
      </c>
      <c r="AC116" s="462"/>
      <c r="AD116" s="463"/>
      <c r="AE116" s="417">
        <f>AE87/AE101</f>
        <v>34.762162162162163</v>
      </c>
      <c r="AF116" s="417"/>
      <c r="AG116" s="417"/>
      <c r="AH116" s="417"/>
      <c r="AI116" s="417">
        <f t="shared" ref="AI116" si="8">AI87/AI101</f>
        <v>7.3776978417266186</v>
      </c>
      <c r="AJ116" s="417"/>
      <c r="AK116" s="417"/>
      <c r="AL116" s="417"/>
      <c r="AM116" s="417">
        <f>AM87/AM101</f>
        <v>15.833037300177621</v>
      </c>
      <c r="AN116" s="417"/>
      <c r="AO116" s="417"/>
      <c r="AP116" s="417"/>
      <c r="AQ116" s="211">
        <f>(AE87+AI87+AM87)/(AE101+AI101+AM101)</f>
        <v>13.589127686472819</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572</v>
      </c>
      <c r="AC117" s="472"/>
      <c r="AD117" s="473"/>
      <c r="AE117" s="550" t="s">
        <v>573</v>
      </c>
      <c r="AF117" s="550"/>
      <c r="AG117" s="550"/>
      <c r="AH117" s="550"/>
      <c r="AI117" s="550" t="s">
        <v>574</v>
      </c>
      <c r="AJ117" s="550"/>
      <c r="AK117" s="550"/>
      <c r="AL117" s="550"/>
      <c r="AM117" s="550" t="s">
        <v>630</v>
      </c>
      <c r="AN117" s="550"/>
      <c r="AO117" s="550"/>
      <c r="AP117" s="550"/>
      <c r="AQ117" s="550" t="s">
        <v>644</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2" t="s">
        <v>541</v>
      </c>
      <c r="AR118" s="593"/>
      <c r="AS118" s="593"/>
      <c r="AT118" s="593"/>
      <c r="AU118" s="593"/>
      <c r="AV118" s="593"/>
      <c r="AW118" s="593"/>
      <c r="AX118" s="594"/>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2" t="s">
        <v>541</v>
      </c>
      <c r="AR121" s="593"/>
      <c r="AS121" s="593"/>
      <c r="AT121" s="593"/>
      <c r="AU121" s="593"/>
      <c r="AV121" s="593"/>
      <c r="AW121" s="593"/>
      <c r="AX121" s="594"/>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2" t="s">
        <v>541</v>
      </c>
      <c r="AR124" s="593"/>
      <c r="AS124" s="593"/>
      <c r="AT124" s="593"/>
      <c r="AU124" s="593"/>
      <c r="AV124" s="593"/>
      <c r="AW124" s="593"/>
      <c r="AX124" s="594"/>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2"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4" t="s">
        <v>357</v>
      </c>
      <c r="AF127" s="415"/>
      <c r="AG127" s="415"/>
      <c r="AH127" s="416"/>
      <c r="AI127" s="414" t="s">
        <v>363</v>
      </c>
      <c r="AJ127" s="415"/>
      <c r="AK127" s="415"/>
      <c r="AL127" s="416"/>
      <c r="AM127" s="414" t="s">
        <v>472</v>
      </c>
      <c r="AN127" s="415"/>
      <c r="AO127" s="415"/>
      <c r="AP127" s="416"/>
      <c r="AQ127" s="592" t="s">
        <v>541</v>
      </c>
      <c r="AR127" s="593"/>
      <c r="AS127" s="593"/>
      <c r="AT127" s="593"/>
      <c r="AU127" s="593"/>
      <c r="AV127" s="593"/>
      <c r="AW127" s="593"/>
      <c r="AX127" s="594"/>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640</v>
      </c>
      <c r="H130" s="933"/>
      <c r="I130" s="933"/>
      <c r="J130" s="933"/>
      <c r="K130" s="933"/>
      <c r="L130" s="933"/>
      <c r="M130" s="933"/>
      <c r="N130" s="933"/>
      <c r="O130" s="933"/>
      <c r="P130" s="933"/>
      <c r="Q130" s="933"/>
      <c r="R130" s="933"/>
      <c r="S130" s="933"/>
      <c r="T130" s="933"/>
      <c r="U130" s="933"/>
      <c r="V130" s="933"/>
      <c r="W130" s="933"/>
      <c r="X130" s="933"/>
      <c r="Y130" s="933"/>
      <c r="Z130" s="933"/>
      <c r="AA130" s="933"/>
      <c r="AB130" s="933"/>
      <c r="AC130" s="933"/>
      <c r="AD130" s="933"/>
      <c r="AE130" s="933"/>
      <c r="AF130" s="933"/>
      <c r="AG130" s="933"/>
      <c r="AH130" s="933"/>
      <c r="AI130" s="933"/>
      <c r="AJ130" s="933"/>
      <c r="AK130" s="933"/>
      <c r="AL130" s="933"/>
      <c r="AM130" s="933"/>
      <c r="AN130" s="933"/>
      <c r="AO130" s="933"/>
      <c r="AP130" s="933"/>
      <c r="AQ130" s="933"/>
      <c r="AR130" s="933"/>
      <c r="AS130" s="933"/>
      <c r="AT130" s="933"/>
      <c r="AU130" s="933"/>
      <c r="AV130" s="933"/>
      <c r="AW130" s="933"/>
      <c r="AX130" s="934"/>
    </row>
    <row r="131" spans="1:50" ht="45" customHeight="1" x14ac:dyDescent="0.15">
      <c r="A131" s="182"/>
      <c r="B131" s="179"/>
      <c r="C131" s="173"/>
      <c r="D131" s="179"/>
      <c r="E131" s="167" t="s">
        <v>398</v>
      </c>
      <c r="F131" s="168"/>
      <c r="G131" s="932" t="s">
        <v>641</v>
      </c>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89"/>
      <c r="AL131" s="589"/>
      <c r="AM131" s="589"/>
      <c r="AN131" s="589"/>
      <c r="AO131" s="589"/>
      <c r="AP131" s="589"/>
      <c r="AQ131" s="589"/>
      <c r="AR131" s="589"/>
      <c r="AS131" s="589"/>
      <c r="AT131" s="589"/>
      <c r="AU131" s="589"/>
      <c r="AV131" s="589"/>
      <c r="AW131" s="589"/>
      <c r="AX131" s="90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626</v>
      </c>
      <c r="AR133" s="192"/>
      <c r="AS133" s="126" t="s">
        <v>356</v>
      </c>
      <c r="AT133" s="127"/>
      <c r="AU133" s="193" t="s">
        <v>629</v>
      </c>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576</v>
      </c>
      <c r="AC134" s="198"/>
      <c r="AD134" s="198"/>
      <c r="AE134" s="199" t="s">
        <v>576</v>
      </c>
      <c r="AF134" s="200"/>
      <c r="AG134" s="200"/>
      <c r="AH134" s="200"/>
      <c r="AI134" s="199" t="s">
        <v>577</v>
      </c>
      <c r="AJ134" s="200"/>
      <c r="AK134" s="200"/>
      <c r="AL134" s="200"/>
      <c r="AM134" s="199" t="s">
        <v>578</v>
      </c>
      <c r="AN134" s="200"/>
      <c r="AO134" s="200"/>
      <c r="AP134" s="200"/>
      <c r="AQ134" s="199" t="s">
        <v>577</v>
      </c>
      <c r="AR134" s="200"/>
      <c r="AS134" s="200"/>
      <c r="AT134" s="200"/>
      <c r="AU134" s="199" t="s">
        <v>579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199" t="s">
        <v>579</v>
      </c>
      <c r="AF135" s="200"/>
      <c r="AG135" s="200"/>
      <c r="AH135" s="200"/>
      <c r="AI135" s="199" t="s">
        <v>579</v>
      </c>
      <c r="AJ135" s="200"/>
      <c r="AK135" s="200"/>
      <c r="AL135" s="200"/>
      <c r="AM135" s="199" t="s">
        <v>578</v>
      </c>
      <c r="AN135" s="200"/>
      <c r="AO135" s="200"/>
      <c r="AP135" s="200"/>
      <c r="AQ135" s="199" t="s">
        <v>580</v>
      </c>
      <c r="AR135" s="200"/>
      <c r="AS135" s="200"/>
      <c r="AT135" s="200"/>
      <c r="AU135" s="199" t="s">
        <v>631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581</v>
      </c>
      <c r="H154" s="98"/>
      <c r="I154" s="98"/>
      <c r="J154" s="98"/>
      <c r="K154" s="98"/>
      <c r="L154" s="98"/>
      <c r="M154" s="98"/>
      <c r="N154" s="98"/>
      <c r="O154" s="98"/>
      <c r="P154" s="99"/>
      <c r="Q154" s="118" t="s">
        <v>581</v>
      </c>
      <c r="R154" s="98"/>
      <c r="S154" s="98"/>
      <c r="T154" s="98"/>
      <c r="U154" s="98"/>
      <c r="V154" s="98"/>
      <c r="W154" s="98"/>
      <c r="X154" s="98"/>
      <c r="Y154" s="98"/>
      <c r="Z154" s="98"/>
      <c r="AA154" s="286"/>
      <c r="AB154" s="134" t="s">
        <v>577</v>
      </c>
      <c r="AC154" s="135"/>
      <c r="AD154" s="135"/>
      <c r="AE154" s="140" t="s">
        <v>581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577</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5"/>
      <c r="E430" s="167" t="s">
        <v>388</v>
      </c>
      <c r="F430" s="168"/>
      <c r="G430" s="896" t="s">
        <v>384</v>
      </c>
      <c r="H430" s="116"/>
      <c r="I430" s="116"/>
      <c r="J430" s="897"/>
      <c r="K430" s="898"/>
      <c r="L430" s="898"/>
      <c r="M430" s="898"/>
      <c r="N430" s="898"/>
      <c r="O430" s="898"/>
      <c r="P430" s="898"/>
      <c r="Q430" s="898"/>
      <c r="R430" s="898"/>
      <c r="S430" s="898"/>
      <c r="T430" s="89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row>
    <row r="431" spans="1:50" ht="18.75" hidden="1"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1"/>
      <c r="AR432" s="193"/>
      <c r="AS432" s="126" t="s">
        <v>356</v>
      </c>
      <c r="AT432" s="127"/>
      <c r="AU432" s="193"/>
      <c r="AV432" s="193"/>
      <c r="AW432" s="126" t="s">
        <v>300</v>
      </c>
      <c r="AX432" s="188"/>
    </row>
    <row r="433" spans="1:50" ht="23.25" hidden="1" customHeight="1" x14ac:dyDescent="0.15">
      <c r="A433" s="182"/>
      <c r="B433" s="179"/>
      <c r="C433" s="173"/>
      <c r="D433" s="179"/>
      <c r="E433" s="338"/>
      <c r="F433" s="339"/>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6"/>
      <c r="AF433" s="200"/>
      <c r="AG433" s="200"/>
      <c r="AH433" s="200"/>
      <c r="AI433" s="336"/>
      <c r="AJ433" s="200"/>
      <c r="AK433" s="200"/>
      <c r="AL433" s="200"/>
      <c r="AM433" s="336"/>
      <c r="AN433" s="200"/>
      <c r="AO433" s="200"/>
      <c r="AP433" s="337"/>
      <c r="AQ433" s="336"/>
      <c r="AR433" s="200"/>
      <c r="AS433" s="200"/>
      <c r="AT433" s="337"/>
      <c r="AU433" s="200"/>
      <c r="AV433" s="200"/>
      <c r="AW433" s="200"/>
      <c r="AX433" s="201"/>
    </row>
    <row r="434" spans="1:50" ht="23.25" hidden="1"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6"/>
      <c r="AF434" s="200"/>
      <c r="AG434" s="200"/>
      <c r="AH434" s="337"/>
      <c r="AI434" s="336"/>
      <c r="AJ434" s="200"/>
      <c r="AK434" s="200"/>
      <c r="AL434" s="200"/>
      <c r="AM434" s="336"/>
      <c r="AN434" s="200"/>
      <c r="AO434" s="200"/>
      <c r="AP434" s="337"/>
      <c r="AQ434" s="336"/>
      <c r="AR434" s="200"/>
      <c r="AS434" s="200"/>
      <c r="AT434" s="337"/>
      <c r="AU434" s="200"/>
      <c r="AV434" s="200"/>
      <c r="AW434" s="200"/>
      <c r="AX434" s="201"/>
    </row>
    <row r="435" spans="1:50" ht="23.25" hidden="1"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6"/>
      <c r="AF435" s="200"/>
      <c r="AG435" s="200"/>
      <c r="AH435" s="337"/>
      <c r="AI435" s="336"/>
      <c r="AJ435" s="200"/>
      <c r="AK435" s="200"/>
      <c r="AL435" s="200"/>
      <c r="AM435" s="336"/>
      <c r="AN435" s="200"/>
      <c r="AO435" s="200"/>
      <c r="AP435" s="337"/>
      <c r="AQ435" s="336"/>
      <c r="AR435" s="200"/>
      <c r="AS435" s="200"/>
      <c r="AT435" s="337"/>
      <c r="AU435" s="200"/>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hidden="1"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1"/>
      <c r="AR457" s="193"/>
      <c r="AS457" s="126" t="s">
        <v>356</v>
      </c>
      <c r="AT457" s="127"/>
      <c r="AU457" s="193"/>
      <c r="AV457" s="193"/>
      <c r="AW457" s="126" t="s">
        <v>300</v>
      </c>
      <c r="AX457" s="188"/>
    </row>
    <row r="458" spans="1:50" ht="23.25" hidden="1" customHeight="1" x14ac:dyDescent="0.15">
      <c r="A458" s="182"/>
      <c r="B458" s="179"/>
      <c r="C458" s="173"/>
      <c r="D458" s="179"/>
      <c r="E458" s="338"/>
      <c r="F458" s="339"/>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6"/>
      <c r="AF458" s="200"/>
      <c r="AG458" s="200"/>
      <c r="AH458" s="200"/>
      <c r="AI458" s="336"/>
      <c r="AJ458" s="200"/>
      <c r="AK458" s="200"/>
      <c r="AL458" s="200"/>
      <c r="AM458" s="336"/>
      <c r="AN458" s="200"/>
      <c r="AO458" s="200"/>
      <c r="AP458" s="337"/>
      <c r="AQ458" s="336"/>
      <c r="AR458" s="200"/>
      <c r="AS458" s="200"/>
      <c r="AT458" s="337"/>
      <c r="AU458" s="200"/>
      <c r="AV458" s="200"/>
      <c r="AW458" s="200"/>
      <c r="AX458" s="201"/>
    </row>
    <row r="459" spans="1:50" ht="23.25" hidden="1"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6"/>
      <c r="AF459" s="200"/>
      <c r="AG459" s="200"/>
      <c r="AH459" s="337"/>
      <c r="AI459" s="336"/>
      <c r="AJ459" s="200"/>
      <c r="AK459" s="200"/>
      <c r="AL459" s="200"/>
      <c r="AM459" s="336"/>
      <c r="AN459" s="200"/>
      <c r="AO459" s="200"/>
      <c r="AP459" s="337"/>
      <c r="AQ459" s="336"/>
      <c r="AR459" s="200"/>
      <c r="AS459" s="200"/>
      <c r="AT459" s="337"/>
      <c r="AU459" s="200"/>
      <c r="AV459" s="200"/>
      <c r="AW459" s="200"/>
      <c r="AX459" s="201"/>
    </row>
    <row r="460" spans="1:50" ht="23.25" hidden="1"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6"/>
      <c r="AF460" s="200"/>
      <c r="AG460" s="200"/>
      <c r="AH460" s="337"/>
      <c r="AI460" s="336"/>
      <c r="AJ460" s="200"/>
      <c r="AK460" s="200"/>
      <c r="AL460" s="200"/>
      <c r="AM460" s="336"/>
      <c r="AN460" s="200"/>
      <c r="AO460" s="200"/>
      <c r="AP460" s="337"/>
      <c r="AQ460" s="336"/>
      <c r="AR460" s="200"/>
      <c r="AS460" s="200"/>
      <c r="AT460" s="337"/>
      <c r="AU460" s="200"/>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0" ht="44.25" customHeight="1" x14ac:dyDescent="0.15">
      <c r="A702" s="868" t="s">
        <v>259</v>
      </c>
      <c r="B702" s="86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555</v>
      </c>
      <c r="AE702" s="342"/>
      <c r="AF702" s="342"/>
      <c r="AG702" s="384" t="s">
        <v>582</v>
      </c>
      <c r="AH702" s="385"/>
      <c r="AI702" s="385"/>
      <c r="AJ702" s="385"/>
      <c r="AK702" s="385"/>
      <c r="AL702" s="385"/>
      <c r="AM702" s="385"/>
      <c r="AN702" s="385"/>
      <c r="AO702" s="385"/>
      <c r="AP702" s="385"/>
      <c r="AQ702" s="385"/>
      <c r="AR702" s="385"/>
      <c r="AS702" s="385"/>
      <c r="AT702" s="385"/>
      <c r="AU702" s="385"/>
      <c r="AV702" s="385"/>
      <c r="AW702" s="385"/>
      <c r="AX702" s="386"/>
    </row>
    <row r="703" spans="1:50" ht="55.5" customHeight="1" x14ac:dyDescent="0.15">
      <c r="A703" s="870"/>
      <c r="B703" s="871"/>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1" t="s">
        <v>555</v>
      </c>
      <c r="AE703" s="322"/>
      <c r="AF703" s="322"/>
      <c r="AG703" s="323" t="s">
        <v>583</v>
      </c>
      <c r="AH703" s="324"/>
      <c r="AI703" s="324"/>
      <c r="AJ703" s="324"/>
      <c r="AK703" s="324"/>
      <c r="AL703" s="324"/>
      <c r="AM703" s="324"/>
      <c r="AN703" s="324"/>
      <c r="AO703" s="324"/>
      <c r="AP703" s="324"/>
      <c r="AQ703" s="324"/>
      <c r="AR703" s="324"/>
      <c r="AS703" s="324"/>
      <c r="AT703" s="324"/>
      <c r="AU703" s="324"/>
      <c r="AV703" s="324"/>
      <c r="AW703" s="324"/>
      <c r="AX703" s="325"/>
    </row>
    <row r="704" spans="1:50" ht="33" customHeight="1" x14ac:dyDescent="0.15">
      <c r="A704" s="872"/>
      <c r="B704" s="873"/>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555</v>
      </c>
      <c r="AE704" s="787"/>
      <c r="AF704" s="787"/>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8" t="s">
        <v>585</v>
      </c>
      <c r="AE705" s="719"/>
      <c r="AF705" s="719"/>
      <c r="AG705" s="118" t="s">
        <v>586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8"/>
      <c r="D706" s="799"/>
      <c r="E706" s="734" t="s">
        <v>528</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587</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587</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555</v>
      </c>
      <c r="AE708" s="606"/>
      <c r="AF708" s="606"/>
      <c r="AG708" s="746" t="s">
        <v>588</v>
      </c>
      <c r="AH708" s="747"/>
      <c r="AI708" s="747"/>
      <c r="AJ708" s="747"/>
      <c r="AK708" s="747"/>
      <c r="AL708" s="747"/>
      <c r="AM708" s="747"/>
      <c r="AN708" s="747"/>
      <c r="AO708" s="747"/>
      <c r="AP708" s="747"/>
      <c r="AQ708" s="747"/>
      <c r="AR708" s="747"/>
      <c r="AS708" s="747"/>
      <c r="AT708" s="747"/>
      <c r="AU708" s="747"/>
      <c r="AV708" s="747"/>
      <c r="AW708" s="747"/>
      <c r="AX708" s="748"/>
    </row>
    <row r="709" spans="1:50" ht="29.25" customHeight="1" x14ac:dyDescent="0.15">
      <c r="A709" s="643"/>
      <c r="B709" s="645"/>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555</v>
      </c>
      <c r="AE709" s="322"/>
      <c r="AF709" s="322"/>
      <c r="AG709" s="323" t="s">
        <v>589</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15">
      <c r="A710" s="643"/>
      <c r="B710" s="645"/>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585</v>
      </c>
      <c r="AE710" s="322"/>
      <c r="AF710" s="322"/>
      <c r="AG710" s="323" t="s">
        <v>590</v>
      </c>
      <c r="AH710" s="324"/>
      <c r="AI710" s="324"/>
      <c r="AJ710" s="324"/>
      <c r="AK710" s="324"/>
      <c r="AL710" s="324"/>
      <c r="AM710" s="324"/>
      <c r="AN710" s="324"/>
      <c r="AO710" s="324"/>
      <c r="AP710" s="324"/>
      <c r="AQ710" s="324"/>
      <c r="AR710" s="324"/>
      <c r="AS710" s="324"/>
      <c r="AT710" s="324"/>
      <c r="AU710" s="324"/>
      <c r="AV710" s="324"/>
      <c r="AW710" s="324"/>
      <c r="AX710" s="325"/>
    </row>
    <row r="711" spans="1:50" ht="29.25" customHeight="1" x14ac:dyDescent="0.15">
      <c r="A711" s="643"/>
      <c r="B711" s="645"/>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4"/>
      <c r="AD711" s="321" t="s">
        <v>555</v>
      </c>
      <c r="AE711" s="322"/>
      <c r="AF711" s="322"/>
      <c r="AG711" s="323" t="s">
        <v>591</v>
      </c>
      <c r="AH711" s="324"/>
      <c r="AI711" s="324"/>
      <c r="AJ711" s="324"/>
      <c r="AK711" s="324"/>
      <c r="AL711" s="324"/>
      <c r="AM711" s="324"/>
      <c r="AN711" s="324"/>
      <c r="AO711" s="324"/>
      <c r="AP711" s="324"/>
      <c r="AQ711" s="324"/>
      <c r="AR711" s="324"/>
      <c r="AS711" s="324"/>
      <c r="AT711" s="324"/>
      <c r="AU711" s="324"/>
      <c r="AV711" s="324"/>
      <c r="AW711" s="324"/>
      <c r="AX711" s="325"/>
    </row>
    <row r="712" spans="1:50" ht="44.25" customHeight="1" x14ac:dyDescent="0.15">
      <c r="A712" s="643"/>
      <c r="B712" s="645"/>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4"/>
      <c r="AD712" s="786" t="s">
        <v>555</v>
      </c>
      <c r="AE712" s="787"/>
      <c r="AF712" s="787"/>
      <c r="AG712" s="94" t="s">
        <v>592</v>
      </c>
      <c r="AH712" s="95"/>
      <c r="AI712" s="95"/>
      <c r="AJ712" s="95"/>
      <c r="AK712" s="95"/>
      <c r="AL712" s="95"/>
      <c r="AM712" s="95"/>
      <c r="AN712" s="95"/>
      <c r="AO712" s="95"/>
      <c r="AP712" s="95"/>
      <c r="AQ712" s="95"/>
      <c r="AR712" s="95"/>
      <c r="AS712" s="95"/>
      <c r="AT712" s="95"/>
      <c r="AU712" s="95"/>
      <c r="AV712" s="95"/>
      <c r="AW712" s="95"/>
      <c r="AX712" s="96"/>
    </row>
    <row r="713" spans="1:50" ht="31.5" customHeight="1" x14ac:dyDescent="0.15">
      <c r="A713" s="643"/>
      <c r="B713" s="645"/>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555</v>
      </c>
      <c r="AE713" s="322"/>
      <c r="AF713" s="664"/>
      <c r="AG713" s="94" t="s">
        <v>593</v>
      </c>
      <c r="AH713" s="95"/>
      <c r="AI713" s="95"/>
      <c r="AJ713" s="95"/>
      <c r="AK713" s="95"/>
      <c r="AL713" s="95"/>
      <c r="AM713" s="95"/>
      <c r="AN713" s="95"/>
      <c r="AO713" s="95"/>
      <c r="AP713" s="95"/>
      <c r="AQ713" s="95"/>
      <c r="AR713" s="95"/>
      <c r="AS713" s="95"/>
      <c r="AT713" s="95"/>
      <c r="AU713" s="95"/>
      <c r="AV713" s="95"/>
      <c r="AW713" s="95"/>
      <c r="AX713" s="96"/>
    </row>
    <row r="714" spans="1:50" ht="31.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1" t="s">
        <v>555</v>
      </c>
      <c r="AE714" s="812"/>
      <c r="AF714" s="813"/>
      <c r="AG714" s="740" t="s">
        <v>594</v>
      </c>
      <c r="AH714" s="741"/>
      <c r="AI714" s="741"/>
      <c r="AJ714" s="741"/>
      <c r="AK714" s="741"/>
      <c r="AL714" s="741"/>
      <c r="AM714" s="741"/>
      <c r="AN714" s="741"/>
      <c r="AO714" s="741"/>
      <c r="AP714" s="741"/>
      <c r="AQ714" s="741"/>
      <c r="AR714" s="741"/>
      <c r="AS714" s="741"/>
      <c r="AT714" s="741"/>
      <c r="AU714" s="741"/>
      <c r="AV714" s="741"/>
      <c r="AW714" s="741"/>
      <c r="AX714" s="742"/>
    </row>
    <row r="715" spans="1:50" ht="41.25" customHeight="1" x14ac:dyDescent="0.15">
      <c r="A715" s="641"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5" t="s">
        <v>555</v>
      </c>
      <c r="AE715" s="606"/>
      <c r="AF715" s="657"/>
      <c r="AG715" s="746" t="s">
        <v>643</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585</v>
      </c>
      <c r="AE716" s="628"/>
      <c r="AF716" s="628"/>
      <c r="AG716" s="323" t="s">
        <v>590</v>
      </c>
      <c r="AH716" s="324"/>
      <c r="AI716" s="324"/>
      <c r="AJ716" s="324"/>
      <c r="AK716" s="324"/>
      <c r="AL716" s="324"/>
      <c r="AM716" s="324"/>
      <c r="AN716" s="324"/>
      <c r="AO716" s="324"/>
      <c r="AP716" s="324"/>
      <c r="AQ716" s="324"/>
      <c r="AR716" s="324"/>
      <c r="AS716" s="324"/>
      <c r="AT716" s="324"/>
      <c r="AU716" s="324"/>
      <c r="AV716" s="324"/>
      <c r="AW716" s="324"/>
      <c r="AX716" s="325"/>
    </row>
    <row r="717" spans="1:50" ht="27" customHeight="1" x14ac:dyDescent="0.15">
      <c r="A717" s="643"/>
      <c r="B717" s="645"/>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555</v>
      </c>
      <c r="AE717" s="322"/>
      <c r="AF717" s="322"/>
      <c r="AG717" s="323" t="s">
        <v>595</v>
      </c>
      <c r="AH717" s="324"/>
      <c r="AI717" s="324"/>
      <c r="AJ717" s="324"/>
      <c r="AK717" s="324"/>
      <c r="AL717" s="324"/>
      <c r="AM717" s="324"/>
      <c r="AN717" s="324"/>
      <c r="AO717" s="324"/>
      <c r="AP717" s="324"/>
      <c r="AQ717" s="324"/>
      <c r="AR717" s="324"/>
      <c r="AS717" s="324"/>
      <c r="AT717" s="324"/>
      <c r="AU717" s="324"/>
      <c r="AV717" s="324"/>
      <c r="AW717" s="324"/>
      <c r="AX717" s="325"/>
    </row>
    <row r="718" spans="1:50" ht="33.75" customHeight="1" x14ac:dyDescent="0.15">
      <c r="A718" s="646"/>
      <c r="B718" s="647"/>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555</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555</v>
      </c>
      <c r="AE719" s="606"/>
      <c r="AF719" s="606"/>
      <c r="AG719" s="118" t="s">
        <v>597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t="s">
        <v>549</v>
      </c>
      <c r="D721" s="290"/>
      <c r="E721" s="290"/>
      <c r="F721" s="291"/>
      <c r="G721" s="280"/>
      <c r="H721" s="281"/>
      <c r="I721" s="83" t="str">
        <f>IF(OR(G721="　", G721=""), "", "-")</f>
        <v/>
      </c>
      <c r="J721" s="284">
        <v>694</v>
      </c>
      <c r="K721" s="284"/>
      <c r="L721" s="83" t="str">
        <f>IF(M721="","","-")</f>
        <v/>
      </c>
      <c r="M721" s="84"/>
      <c r="N721" s="297" t="s">
        <v>633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t="s">
        <v>549</v>
      </c>
      <c r="D722" s="290"/>
      <c r="E722" s="290"/>
      <c r="F722" s="291"/>
      <c r="G722" s="280"/>
      <c r="H722" s="281"/>
      <c r="I722" s="83" t="str">
        <f t="shared" ref="I722:I725" si="9">IF(OR(G722="　", G722=""), "", "-")</f>
        <v/>
      </c>
      <c r="J722" s="284">
        <v>791</v>
      </c>
      <c r="K722" s="284"/>
      <c r="L722" s="83" t="str">
        <f t="shared" ref="L722:L725" si="10">IF(M722="","","-")</f>
        <v/>
      </c>
      <c r="M722" s="84"/>
      <c r="N722" s="297" t="s">
        <v>634</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9"/>
        <v/>
      </c>
      <c r="J723" s="284"/>
      <c r="K723" s="284"/>
      <c r="L723" s="83" t="str">
        <f t="shared" si="10"/>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9"/>
        <v/>
      </c>
      <c r="J724" s="284"/>
      <c r="K724" s="284"/>
      <c r="L724" s="83" t="str">
        <f t="shared" si="10"/>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9"/>
        <v/>
      </c>
      <c r="J725" s="285"/>
      <c r="K725" s="285"/>
      <c r="L725" s="85" t="str">
        <f t="shared" si="10"/>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4.25" customHeight="1" x14ac:dyDescent="0.15">
      <c r="A726" s="641" t="s">
        <v>48</v>
      </c>
      <c r="B726" s="806"/>
      <c r="C726" s="816" t="s">
        <v>53</v>
      </c>
      <c r="D726" s="838"/>
      <c r="E726" s="838"/>
      <c r="F726" s="839"/>
      <c r="G726" s="575" t="s">
        <v>625</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7"/>
      <c r="B727" s="808"/>
      <c r="C727" s="752" t="s">
        <v>57</v>
      </c>
      <c r="D727" s="753"/>
      <c r="E727" s="753"/>
      <c r="F727" s="754"/>
      <c r="G727" s="573" t="s">
        <v>598</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24" customHeight="1" thickBot="1" x14ac:dyDescent="0.2">
      <c r="A729" s="635" t="s">
        <v>599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47.25" customHeight="1" thickBot="1" x14ac:dyDescent="0.2">
      <c r="A731" s="803"/>
      <c r="B731" s="804"/>
      <c r="C731" s="804"/>
      <c r="D731" s="804"/>
      <c r="E731" s="805"/>
      <c r="F731" s="733"/>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2.7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50.2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5" t="s">
        <v>431</v>
      </c>
      <c r="B737" s="203"/>
      <c r="C737" s="203"/>
      <c r="D737" s="204"/>
      <c r="E737" s="991" t="s">
        <v>600</v>
      </c>
      <c r="F737" s="991"/>
      <c r="G737" s="991"/>
      <c r="H737" s="991"/>
      <c r="I737" s="991"/>
      <c r="J737" s="991"/>
      <c r="K737" s="991"/>
      <c r="L737" s="991"/>
      <c r="M737" s="991"/>
      <c r="N737" s="361" t="s">
        <v>358</v>
      </c>
      <c r="O737" s="361"/>
      <c r="P737" s="361"/>
      <c r="Q737" s="361"/>
      <c r="R737" s="991" t="s">
        <v>601</v>
      </c>
      <c r="S737" s="991"/>
      <c r="T737" s="991"/>
      <c r="U737" s="991"/>
      <c r="V737" s="991"/>
      <c r="W737" s="991"/>
      <c r="X737" s="991"/>
      <c r="Y737" s="991"/>
      <c r="Z737" s="991"/>
      <c r="AA737" s="361" t="s">
        <v>359</v>
      </c>
      <c r="AB737" s="361"/>
      <c r="AC737" s="361"/>
      <c r="AD737" s="361"/>
      <c r="AE737" s="991" t="s">
        <v>602</v>
      </c>
      <c r="AF737" s="991"/>
      <c r="AG737" s="991"/>
      <c r="AH737" s="991"/>
      <c r="AI737" s="991"/>
      <c r="AJ737" s="991"/>
      <c r="AK737" s="991"/>
      <c r="AL737" s="991"/>
      <c r="AM737" s="991"/>
      <c r="AN737" s="361" t="s">
        <v>360</v>
      </c>
      <c r="AO737" s="361"/>
      <c r="AP737" s="361"/>
      <c r="AQ737" s="361"/>
      <c r="AR737" s="992" t="s">
        <v>603</v>
      </c>
      <c r="AS737" s="993"/>
      <c r="AT737" s="993"/>
      <c r="AU737" s="993"/>
      <c r="AV737" s="993"/>
      <c r="AW737" s="993"/>
      <c r="AX737" s="994"/>
      <c r="AY737" s="89"/>
      <c r="AZ737" s="89"/>
    </row>
    <row r="738" spans="1:52" ht="24.75" customHeight="1" x14ac:dyDescent="0.15">
      <c r="A738" s="995" t="s">
        <v>361</v>
      </c>
      <c r="B738" s="203"/>
      <c r="C738" s="203"/>
      <c r="D738" s="204"/>
      <c r="E738" s="991" t="s">
        <v>604</v>
      </c>
      <c r="F738" s="991"/>
      <c r="G738" s="991"/>
      <c r="H738" s="991"/>
      <c r="I738" s="991"/>
      <c r="J738" s="991"/>
      <c r="K738" s="991"/>
      <c r="L738" s="991"/>
      <c r="M738" s="991"/>
      <c r="N738" s="361" t="s">
        <v>362</v>
      </c>
      <c r="O738" s="361"/>
      <c r="P738" s="361"/>
      <c r="Q738" s="361"/>
      <c r="R738" s="991" t="s">
        <v>605</v>
      </c>
      <c r="S738" s="991"/>
      <c r="T738" s="991"/>
      <c r="U738" s="991"/>
      <c r="V738" s="991"/>
      <c r="W738" s="991"/>
      <c r="X738" s="991"/>
      <c r="Y738" s="991"/>
      <c r="Z738" s="991"/>
      <c r="AA738" s="361" t="s">
        <v>482</v>
      </c>
      <c r="AB738" s="361"/>
      <c r="AC738" s="361"/>
      <c r="AD738" s="361"/>
      <c r="AE738" s="991" t="s">
        <v>606</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542</v>
      </c>
      <c r="B739" s="1000"/>
      <c r="C739" s="1000"/>
      <c r="D739" s="1001"/>
      <c r="E739" s="1002" t="s">
        <v>549</v>
      </c>
      <c r="F739" s="1003"/>
      <c r="G739" s="1003"/>
      <c r="H739" s="91" t="str">
        <f>IF(E739="", "", "(")</f>
        <v>(</v>
      </c>
      <c r="I739" s="986" t="s">
        <v>484</v>
      </c>
      <c r="J739" s="986"/>
      <c r="K739" s="91" t="str">
        <f>IF(OR(I739="　", I739=""), "", "-")</f>
        <v/>
      </c>
      <c r="L739" s="987">
        <v>646</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5" t="s">
        <v>531</v>
      </c>
      <c r="B740" s="616"/>
      <c r="C740" s="616"/>
      <c r="D740" s="616"/>
      <c r="E740" s="616"/>
      <c r="F740" s="61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533</v>
      </c>
      <c r="B779" s="630"/>
      <c r="C779" s="630"/>
      <c r="D779" s="630"/>
      <c r="E779" s="630"/>
      <c r="F779" s="631"/>
      <c r="G779" s="596" t="s">
        <v>607</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7"/>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2"/>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608</v>
      </c>
      <c r="H781" s="672"/>
      <c r="I781" s="672"/>
      <c r="J781" s="672"/>
      <c r="K781" s="673"/>
      <c r="L781" s="665" t="s">
        <v>609</v>
      </c>
      <c r="M781" s="666"/>
      <c r="N781" s="666"/>
      <c r="O781" s="666"/>
      <c r="P781" s="666"/>
      <c r="Q781" s="666"/>
      <c r="R781" s="666"/>
      <c r="S781" s="666"/>
      <c r="T781" s="666"/>
      <c r="U781" s="666"/>
      <c r="V781" s="666"/>
      <c r="W781" s="666"/>
      <c r="X781" s="667"/>
      <c r="Y781" s="387">
        <v>254</v>
      </c>
      <c r="Z781" s="388"/>
      <c r="AA781" s="388"/>
      <c r="AB781" s="809"/>
      <c r="AC781" s="671"/>
      <c r="AD781" s="672"/>
      <c r="AE781" s="672"/>
      <c r="AF781" s="672"/>
      <c r="AG781" s="673"/>
      <c r="AH781" s="665"/>
      <c r="AI781" s="666"/>
      <c r="AJ781" s="666"/>
      <c r="AK781" s="666"/>
      <c r="AL781" s="666"/>
      <c r="AM781" s="666"/>
      <c r="AN781" s="666"/>
      <c r="AO781" s="666"/>
      <c r="AP781" s="666"/>
      <c r="AQ781" s="666"/>
      <c r="AR781" s="666"/>
      <c r="AS781" s="666"/>
      <c r="AT781" s="667"/>
      <c r="AU781" s="387"/>
      <c r="AV781" s="388"/>
      <c r="AW781" s="388"/>
      <c r="AX781" s="389"/>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254</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7"/>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2"/>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7"/>
      <c r="Z794" s="388"/>
      <c r="AA794" s="388"/>
      <c r="AB794" s="809"/>
      <c r="AC794" s="671"/>
      <c r="AD794" s="672"/>
      <c r="AE794" s="672"/>
      <c r="AF794" s="672"/>
      <c r="AG794" s="673"/>
      <c r="AH794" s="665"/>
      <c r="AI794" s="666"/>
      <c r="AJ794" s="666"/>
      <c r="AK794" s="666"/>
      <c r="AL794" s="666"/>
      <c r="AM794" s="666"/>
      <c r="AN794" s="666"/>
      <c r="AO794" s="666"/>
      <c r="AP794" s="666"/>
      <c r="AQ794" s="666"/>
      <c r="AR794" s="666"/>
      <c r="AS794" s="666"/>
      <c r="AT794" s="667"/>
      <c r="AU794" s="387"/>
      <c r="AV794" s="388"/>
      <c r="AW794" s="388"/>
      <c r="AX794" s="389"/>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7"/>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2"/>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7"/>
      <c r="Z807" s="388"/>
      <c r="AA807" s="388"/>
      <c r="AB807" s="809"/>
      <c r="AC807" s="671"/>
      <c r="AD807" s="672"/>
      <c r="AE807" s="672"/>
      <c r="AF807" s="672"/>
      <c r="AG807" s="673"/>
      <c r="AH807" s="665"/>
      <c r="AI807" s="666"/>
      <c r="AJ807" s="666"/>
      <c r="AK807" s="666"/>
      <c r="AL807" s="666"/>
      <c r="AM807" s="666"/>
      <c r="AN807" s="666"/>
      <c r="AO807" s="666"/>
      <c r="AP807" s="666"/>
      <c r="AQ807" s="666"/>
      <c r="AR807" s="666"/>
      <c r="AS807" s="666"/>
      <c r="AT807" s="667"/>
      <c r="AU807" s="387"/>
      <c r="AV807" s="388"/>
      <c r="AW807" s="388"/>
      <c r="AX807" s="389"/>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7"/>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2"/>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7"/>
      <c r="Z820" s="388"/>
      <c r="AA820" s="388"/>
      <c r="AB820" s="809"/>
      <c r="AC820" s="671"/>
      <c r="AD820" s="672"/>
      <c r="AE820" s="672"/>
      <c r="AF820" s="672"/>
      <c r="AG820" s="673"/>
      <c r="AH820" s="665"/>
      <c r="AI820" s="666"/>
      <c r="AJ820" s="666"/>
      <c r="AK820" s="666"/>
      <c r="AL820" s="666"/>
      <c r="AM820" s="666"/>
      <c r="AN820" s="666"/>
      <c r="AO820" s="666"/>
      <c r="AP820" s="666"/>
      <c r="AQ820" s="666"/>
      <c r="AR820" s="666"/>
      <c r="AS820" s="666"/>
      <c r="AT820" s="667"/>
      <c r="AU820" s="387"/>
      <c r="AV820" s="388"/>
      <c r="AW820" s="388"/>
      <c r="AX820" s="389"/>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514</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610</v>
      </c>
      <c r="D837" s="343"/>
      <c r="E837" s="343"/>
      <c r="F837" s="343"/>
      <c r="G837" s="343"/>
      <c r="H837" s="343"/>
      <c r="I837" s="343"/>
      <c r="J837" s="344">
        <v>8000020130001</v>
      </c>
      <c r="K837" s="345"/>
      <c r="L837" s="345"/>
      <c r="M837" s="345"/>
      <c r="N837" s="345"/>
      <c r="O837" s="345"/>
      <c r="P837" s="904" t="s">
        <v>609</v>
      </c>
      <c r="Q837" s="905"/>
      <c r="R837" s="905"/>
      <c r="S837" s="905"/>
      <c r="T837" s="905"/>
      <c r="U837" s="905"/>
      <c r="V837" s="905"/>
      <c r="W837" s="905"/>
      <c r="X837" s="906"/>
      <c r="Y837" s="347">
        <v>254</v>
      </c>
      <c r="Z837" s="348"/>
      <c r="AA837" s="348"/>
      <c r="AB837" s="349"/>
      <c r="AC837" s="359" t="s">
        <v>618</v>
      </c>
      <c r="AD837" s="367"/>
      <c r="AE837" s="367"/>
      <c r="AF837" s="367"/>
      <c r="AG837" s="367"/>
      <c r="AH837" s="368" t="s">
        <v>621</v>
      </c>
      <c r="AI837" s="369"/>
      <c r="AJ837" s="369"/>
      <c r="AK837" s="369"/>
      <c r="AL837" s="353" t="s">
        <v>620</v>
      </c>
      <c r="AM837" s="354"/>
      <c r="AN837" s="354"/>
      <c r="AO837" s="355"/>
      <c r="AP837" s="356" t="s">
        <v>619</v>
      </c>
      <c r="AQ837" s="356"/>
      <c r="AR837" s="356"/>
      <c r="AS837" s="356"/>
      <c r="AT837" s="356"/>
      <c r="AU837" s="356"/>
      <c r="AV837" s="356"/>
      <c r="AW837" s="356"/>
      <c r="AX837" s="356"/>
    </row>
    <row r="838" spans="1:50" ht="30" customHeight="1" x14ac:dyDescent="0.15">
      <c r="A838" s="375">
        <v>2</v>
      </c>
      <c r="B838" s="375">
        <v>1</v>
      </c>
      <c r="C838" s="357" t="s">
        <v>611</v>
      </c>
      <c r="D838" s="343"/>
      <c r="E838" s="343"/>
      <c r="F838" s="343"/>
      <c r="G838" s="343"/>
      <c r="H838" s="343"/>
      <c r="I838" s="343"/>
      <c r="J838" s="344">
        <v>1000020380008</v>
      </c>
      <c r="K838" s="345"/>
      <c r="L838" s="345"/>
      <c r="M838" s="345"/>
      <c r="N838" s="345"/>
      <c r="O838" s="345"/>
      <c r="P838" s="907" t="s">
        <v>609</v>
      </c>
      <c r="Q838" s="908"/>
      <c r="R838" s="908"/>
      <c r="S838" s="908"/>
      <c r="T838" s="908"/>
      <c r="U838" s="908"/>
      <c r="V838" s="908"/>
      <c r="W838" s="908"/>
      <c r="X838" s="909"/>
      <c r="Y838" s="347">
        <v>218</v>
      </c>
      <c r="Z838" s="348"/>
      <c r="AA838" s="348"/>
      <c r="AB838" s="349"/>
      <c r="AC838" s="359" t="s">
        <v>618</v>
      </c>
      <c r="AD838" s="367"/>
      <c r="AE838" s="367"/>
      <c r="AF838" s="367"/>
      <c r="AG838" s="367"/>
      <c r="AH838" s="368" t="s">
        <v>619</v>
      </c>
      <c r="AI838" s="369"/>
      <c r="AJ838" s="369"/>
      <c r="AK838" s="369"/>
      <c r="AL838" s="353" t="s">
        <v>620</v>
      </c>
      <c r="AM838" s="354"/>
      <c r="AN838" s="354"/>
      <c r="AO838" s="355"/>
      <c r="AP838" s="356" t="s">
        <v>619</v>
      </c>
      <c r="AQ838" s="356"/>
      <c r="AR838" s="356"/>
      <c r="AS838" s="356"/>
      <c r="AT838" s="356"/>
      <c r="AU838" s="356"/>
      <c r="AV838" s="356"/>
      <c r="AW838" s="356"/>
      <c r="AX838" s="356"/>
    </row>
    <row r="839" spans="1:50" ht="30" customHeight="1" x14ac:dyDescent="0.15">
      <c r="A839" s="375">
        <v>3</v>
      </c>
      <c r="B839" s="375">
        <v>1</v>
      </c>
      <c r="C839" s="357" t="s">
        <v>612</v>
      </c>
      <c r="D839" s="343"/>
      <c r="E839" s="343"/>
      <c r="F839" s="343"/>
      <c r="G839" s="343"/>
      <c r="H839" s="343"/>
      <c r="I839" s="343"/>
      <c r="J839" s="344">
        <v>6000020400009</v>
      </c>
      <c r="K839" s="345"/>
      <c r="L839" s="345"/>
      <c r="M839" s="345"/>
      <c r="N839" s="345"/>
      <c r="O839" s="345"/>
      <c r="P839" s="904" t="s">
        <v>609</v>
      </c>
      <c r="Q839" s="905"/>
      <c r="R839" s="905"/>
      <c r="S839" s="905"/>
      <c r="T839" s="905"/>
      <c r="U839" s="905"/>
      <c r="V839" s="905"/>
      <c r="W839" s="905"/>
      <c r="X839" s="906"/>
      <c r="Y839" s="347">
        <v>210</v>
      </c>
      <c r="Z839" s="348"/>
      <c r="AA839" s="348"/>
      <c r="AB839" s="349"/>
      <c r="AC839" s="359" t="s">
        <v>618</v>
      </c>
      <c r="AD839" s="367"/>
      <c r="AE839" s="367"/>
      <c r="AF839" s="367"/>
      <c r="AG839" s="367"/>
      <c r="AH839" s="368" t="s">
        <v>619</v>
      </c>
      <c r="AI839" s="369"/>
      <c r="AJ839" s="369"/>
      <c r="AK839" s="369"/>
      <c r="AL839" s="353" t="s">
        <v>620</v>
      </c>
      <c r="AM839" s="354"/>
      <c r="AN839" s="354"/>
      <c r="AO839" s="355"/>
      <c r="AP839" s="356" t="s">
        <v>619</v>
      </c>
      <c r="AQ839" s="356"/>
      <c r="AR839" s="356"/>
      <c r="AS839" s="356"/>
      <c r="AT839" s="356"/>
      <c r="AU839" s="356"/>
      <c r="AV839" s="356"/>
      <c r="AW839" s="356"/>
      <c r="AX839" s="356"/>
    </row>
    <row r="840" spans="1:50" ht="30" customHeight="1" x14ac:dyDescent="0.15">
      <c r="A840" s="375">
        <v>4</v>
      </c>
      <c r="B840" s="375">
        <v>1</v>
      </c>
      <c r="C840" s="357" t="s">
        <v>612</v>
      </c>
      <c r="D840" s="343"/>
      <c r="E840" s="343"/>
      <c r="F840" s="343"/>
      <c r="G840" s="343"/>
      <c r="H840" s="343"/>
      <c r="I840" s="343"/>
      <c r="J840" s="344">
        <v>1000020380008</v>
      </c>
      <c r="K840" s="345"/>
      <c r="L840" s="345"/>
      <c r="M840" s="345"/>
      <c r="N840" s="345"/>
      <c r="O840" s="345"/>
      <c r="P840" s="904" t="s">
        <v>609</v>
      </c>
      <c r="Q840" s="905"/>
      <c r="R840" s="905"/>
      <c r="S840" s="905"/>
      <c r="T840" s="905"/>
      <c r="U840" s="905"/>
      <c r="V840" s="905"/>
      <c r="W840" s="905"/>
      <c r="X840" s="906"/>
      <c r="Y840" s="347">
        <v>206</v>
      </c>
      <c r="Z840" s="348"/>
      <c r="AA840" s="348"/>
      <c r="AB840" s="349"/>
      <c r="AC840" s="359" t="s">
        <v>618</v>
      </c>
      <c r="AD840" s="367"/>
      <c r="AE840" s="367"/>
      <c r="AF840" s="367"/>
      <c r="AG840" s="367"/>
      <c r="AH840" s="368" t="s">
        <v>619</v>
      </c>
      <c r="AI840" s="369"/>
      <c r="AJ840" s="369"/>
      <c r="AK840" s="369"/>
      <c r="AL840" s="353" t="s">
        <v>620</v>
      </c>
      <c r="AM840" s="354"/>
      <c r="AN840" s="354"/>
      <c r="AO840" s="355"/>
      <c r="AP840" s="356" t="s">
        <v>619</v>
      </c>
      <c r="AQ840" s="356"/>
      <c r="AR840" s="356"/>
      <c r="AS840" s="356"/>
      <c r="AT840" s="356"/>
      <c r="AU840" s="356"/>
      <c r="AV840" s="356"/>
      <c r="AW840" s="356"/>
      <c r="AX840" s="356"/>
    </row>
    <row r="841" spans="1:50" ht="30" customHeight="1" x14ac:dyDescent="0.15">
      <c r="A841" s="375">
        <v>5</v>
      </c>
      <c r="B841" s="375">
        <v>1</v>
      </c>
      <c r="C841" s="357" t="s">
        <v>613</v>
      </c>
      <c r="D841" s="343"/>
      <c r="E841" s="343"/>
      <c r="F841" s="343"/>
      <c r="G841" s="343"/>
      <c r="H841" s="343"/>
      <c r="I841" s="343"/>
      <c r="J841" s="344">
        <v>4000020270008</v>
      </c>
      <c r="K841" s="345"/>
      <c r="L841" s="345"/>
      <c r="M841" s="345"/>
      <c r="N841" s="345"/>
      <c r="O841" s="345"/>
      <c r="P841" s="907" t="s">
        <v>609</v>
      </c>
      <c r="Q841" s="908"/>
      <c r="R841" s="908"/>
      <c r="S841" s="908"/>
      <c r="T841" s="908"/>
      <c r="U841" s="908"/>
      <c r="V841" s="908"/>
      <c r="W841" s="908"/>
      <c r="X841" s="909"/>
      <c r="Y841" s="347">
        <v>191</v>
      </c>
      <c r="Z841" s="348"/>
      <c r="AA841" s="348"/>
      <c r="AB841" s="349"/>
      <c r="AC841" s="359" t="s">
        <v>618</v>
      </c>
      <c r="AD841" s="367"/>
      <c r="AE841" s="367"/>
      <c r="AF841" s="367"/>
      <c r="AG841" s="367"/>
      <c r="AH841" s="368" t="s">
        <v>619</v>
      </c>
      <c r="AI841" s="369"/>
      <c r="AJ841" s="369"/>
      <c r="AK841" s="369"/>
      <c r="AL841" s="353" t="s">
        <v>620</v>
      </c>
      <c r="AM841" s="354"/>
      <c r="AN841" s="354"/>
      <c r="AO841" s="355"/>
      <c r="AP841" s="356" t="s">
        <v>619</v>
      </c>
      <c r="AQ841" s="356"/>
      <c r="AR841" s="356"/>
      <c r="AS841" s="356"/>
      <c r="AT841" s="356"/>
      <c r="AU841" s="356"/>
      <c r="AV841" s="356"/>
      <c r="AW841" s="356"/>
      <c r="AX841" s="356"/>
    </row>
    <row r="842" spans="1:50" ht="30" customHeight="1" x14ac:dyDescent="0.15">
      <c r="A842" s="375">
        <v>6</v>
      </c>
      <c r="B842" s="375">
        <v>1</v>
      </c>
      <c r="C842" s="357" t="s">
        <v>614</v>
      </c>
      <c r="D842" s="343"/>
      <c r="E842" s="343"/>
      <c r="F842" s="343"/>
      <c r="G842" s="343"/>
      <c r="H842" s="343"/>
      <c r="I842" s="343"/>
      <c r="J842" s="344">
        <v>2000020020001</v>
      </c>
      <c r="K842" s="345"/>
      <c r="L842" s="345"/>
      <c r="M842" s="345"/>
      <c r="N842" s="345"/>
      <c r="O842" s="345"/>
      <c r="P842" s="907" t="s">
        <v>609</v>
      </c>
      <c r="Q842" s="908"/>
      <c r="R842" s="908"/>
      <c r="S842" s="908"/>
      <c r="T842" s="908"/>
      <c r="U842" s="908"/>
      <c r="V842" s="908"/>
      <c r="W842" s="908"/>
      <c r="X842" s="909"/>
      <c r="Y842" s="347">
        <v>177</v>
      </c>
      <c r="Z842" s="348"/>
      <c r="AA842" s="348"/>
      <c r="AB842" s="349"/>
      <c r="AC842" s="359" t="s">
        <v>618</v>
      </c>
      <c r="AD842" s="367"/>
      <c r="AE842" s="367"/>
      <c r="AF842" s="367"/>
      <c r="AG842" s="367"/>
      <c r="AH842" s="368" t="s">
        <v>619</v>
      </c>
      <c r="AI842" s="369"/>
      <c r="AJ842" s="369"/>
      <c r="AK842" s="369"/>
      <c r="AL842" s="353" t="s">
        <v>620</v>
      </c>
      <c r="AM842" s="354"/>
      <c r="AN842" s="354"/>
      <c r="AO842" s="355"/>
      <c r="AP842" s="356" t="s">
        <v>619</v>
      </c>
      <c r="AQ842" s="356"/>
      <c r="AR842" s="356"/>
      <c r="AS842" s="356"/>
      <c r="AT842" s="356"/>
      <c r="AU842" s="356"/>
      <c r="AV842" s="356"/>
      <c r="AW842" s="356"/>
      <c r="AX842" s="356"/>
    </row>
    <row r="843" spans="1:50" ht="30" customHeight="1" x14ac:dyDescent="0.15">
      <c r="A843" s="375">
        <v>7</v>
      </c>
      <c r="B843" s="375">
        <v>1</v>
      </c>
      <c r="C843" s="357" t="s">
        <v>615</v>
      </c>
      <c r="D843" s="343"/>
      <c r="E843" s="343"/>
      <c r="F843" s="343"/>
      <c r="G843" s="343"/>
      <c r="H843" s="343"/>
      <c r="I843" s="343"/>
      <c r="J843" s="344">
        <v>7000020100005</v>
      </c>
      <c r="K843" s="345"/>
      <c r="L843" s="345"/>
      <c r="M843" s="345"/>
      <c r="N843" s="345"/>
      <c r="O843" s="345"/>
      <c r="P843" s="907" t="s">
        <v>609</v>
      </c>
      <c r="Q843" s="908"/>
      <c r="R843" s="908"/>
      <c r="S843" s="908"/>
      <c r="T843" s="908"/>
      <c r="U843" s="908"/>
      <c r="V843" s="908"/>
      <c r="W843" s="908"/>
      <c r="X843" s="909"/>
      <c r="Y843" s="347">
        <v>177</v>
      </c>
      <c r="Z843" s="348"/>
      <c r="AA843" s="348"/>
      <c r="AB843" s="349"/>
      <c r="AC843" s="359" t="s">
        <v>618</v>
      </c>
      <c r="AD843" s="367"/>
      <c r="AE843" s="367"/>
      <c r="AF843" s="367"/>
      <c r="AG843" s="367"/>
      <c r="AH843" s="368" t="s">
        <v>619</v>
      </c>
      <c r="AI843" s="369"/>
      <c r="AJ843" s="369"/>
      <c r="AK843" s="369"/>
      <c r="AL843" s="353" t="s">
        <v>620</v>
      </c>
      <c r="AM843" s="354"/>
      <c r="AN843" s="354"/>
      <c r="AO843" s="355"/>
      <c r="AP843" s="356" t="s">
        <v>619</v>
      </c>
      <c r="AQ843" s="356"/>
      <c r="AR843" s="356"/>
      <c r="AS843" s="356"/>
      <c r="AT843" s="356"/>
      <c r="AU843" s="356"/>
      <c r="AV843" s="356"/>
      <c r="AW843" s="356"/>
      <c r="AX843" s="356"/>
    </row>
    <row r="844" spans="1:50" ht="30" customHeight="1" x14ac:dyDescent="0.15">
      <c r="A844" s="375">
        <v>8</v>
      </c>
      <c r="B844" s="375">
        <v>1</v>
      </c>
      <c r="C844" s="357" t="s">
        <v>616</v>
      </c>
      <c r="D844" s="343"/>
      <c r="E844" s="343"/>
      <c r="F844" s="343"/>
      <c r="G844" s="343"/>
      <c r="H844" s="343"/>
      <c r="I844" s="343"/>
      <c r="J844" s="344">
        <v>8000020401005</v>
      </c>
      <c r="K844" s="345"/>
      <c r="L844" s="345"/>
      <c r="M844" s="345"/>
      <c r="N844" s="345"/>
      <c r="O844" s="345"/>
      <c r="P844" s="907" t="s">
        <v>609</v>
      </c>
      <c r="Q844" s="908"/>
      <c r="R844" s="908"/>
      <c r="S844" s="908"/>
      <c r="T844" s="908"/>
      <c r="U844" s="908"/>
      <c r="V844" s="908"/>
      <c r="W844" s="908"/>
      <c r="X844" s="909"/>
      <c r="Y844" s="347">
        <v>168</v>
      </c>
      <c r="Z844" s="348"/>
      <c r="AA844" s="348"/>
      <c r="AB844" s="349"/>
      <c r="AC844" s="359" t="s">
        <v>618</v>
      </c>
      <c r="AD844" s="367"/>
      <c r="AE844" s="367"/>
      <c r="AF844" s="367"/>
      <c r="AG844" s="367"/>
      <c r="AH844" s="368" t="s">
        <v>619</v>
      </c>
      <c r="AI844" s="369"/>
      <c r="AJ844" s="369"/>
      <c r="AK844" s="369"/>
      <c r="AL844" s="353" t="s">
        <v>620</v>
      </c>
      <c r="AM844" s="354"/>
      <c r="AN844" s="354"/>
      <c r="AO844" s="355"/>
      <c r="AP844" s="356" t="s">
        <v>619</v>
      </c>
      <c r="AQ844" s="356"/>
      <c r="AR844" s="356"/>
      <c r="AS844" s="356"/>
      <c r="AT844" s="356"/>
      <c r="AU844" s="356"/>
      <c r="AV844" s="356"/>
      <c r="AW844" s="356"/>
      <c r="AX844" s="356"/>
    </row>
    <row r="845" spans="1:50" ht="30" customHeight="1" x14ac:dyDescent="0.15">
      <c r="A845" s="375">
        <v>9</v>
      </c>
      <c r="B845" s="375">
        <v>1</v>
      </c>
      <c r="C845" s="357" t="s">
        <v>617</v>
      </c>
      <c r="D845" s="343"/>
      <c r="E845" s="343"/>
      <c r="F845" s="343"/>
      <c r="G845" s="343"/>
      <c r="H845" s="343"/>
      <c r="I845" s="343"/>
      <c r="J845" s="344">
        <v>5000020240001</v>
      </c>
      <c r="K845" s="345"/>
      <c r="L845" s="345"/>
      <c r="M845" s="345"/>
      <c r="N845" s="345"/>
      <c r="O845" s="345"/>
      <c r="P845" s="907" t="s">
        <v>609</v>
      </c>
      <c r="Q845" s="908"/>
      <c r="R845" s="908"/>
      <c r="S845" s="908"/>
      <c r="T845" s="908"/>
      <c r="U845" s="908"/>
      <c r="V845" s="908"/>
      <c r="W845" s="908"/>
      <c r="X845" s="909"/>
      <c r="Y845" s="347">
        <v>166</v>
      </c>
      <c r="Z845" s="348"/>
      <c r="AA845" s="348"/>
      <c r="AB845" s="349"/>
      <c r="AC845" s="359" t="s">
        <v>618</v>
      </c>
      <c r="AD845" s="367"/>
      <c r="AE845" s="367"/>
      <c r="AF845" s="367"/>
      <c r="AG845" s="367"/>
      <c r="AH845" s="368" t="s">
        <v>619</v>
      </c>
      <c r="AI845" s="369"/>
      <c r="AJ845" s="369"/>
      <c r="AK845" s="369"/>
      <c r="AL845" s="353" t="s">
        <v>620</v>
      </c>
      <c r="AM845" s="354"/>
      <c r="AN845" s="354"/>
      <c r="AO845" s="355"/>
      <c r="AP845" s="356" t="s">
        <v>619</v>
      </c>
      <c r="AQ845" s="356"/>
      <c r="AR845" s="356"/>
      <c r="AS845" s="356"/>
      <c r="AT845" s="356"/>
      <c r="AU845" s="356"/>
      <c r="AV845" s="356"/>
      <c r="AW845" s="356"/>
      <c r="AX845" s="356"/>
    </row>
    <row r="846" spans="1:50" ht="30" customHeight="1" x14ac:dyDescent="0.15">
      <c r="A846" s="375">
        <v>10</v>
      </c>
      <c r="B846" s="375">
        <v>1</v>
      </c>
      <c r="C846" s="357" t="s">
        <v>610</v>
      </c>
      <c r="D846" s="343"/>
      <c r="E846" s="343"/>
      <c r="F846" s="343"/>
      <c r="G846" s="343"/>
      <c r="H846" s="343"/>
      <c r="I846" s="343"/>
      <c r="J846" s="344">
        <v>8000020130001</v>
      </c>
      <c r="K846" s="345"/>
      <c r="L846" s="345"/>
      <c r="M846" s="345"/>
      <c r="N846" s="345"/>
      <c r="O846" s="345"/>
      <c r="P846" s="907" t="s">
        <v>609</v>
      </c>
      <c r="Q846" s="908"/>
      <c r="R846" s="908"/>
      <c r="S846" s="908"/>
      <c r="T846" s="908"/>
      <c r="U846" s="908"/>
      <c r="V846" s="908"/>
      <c r="W846" s="908"/>
      <c r="X846" s="909"/>
      <c r="Y846" s="347">
        <v>155</v>
      </c>
      <c r="Z846" s="348"/>
      <c r="AA846" s="348"/>
      <c r="AB846" s="349"/>
      <c r="AC846" s="359" t="s">
        <v>618</v>
      </c>
      <c r="AD846" s="367"/>
      <c r="AE846" s="367"/>
      <c r="AF846" s="367"/>
      <c r="AG846" s="367"/>
      <c r="AH846" s="368" t="s">
        <v>619</v>
      </c>
      <c r="AI846" s="369"/>
      <c r="AJ846" s="369"/>
      <c r="AK846" s="369"/>
      <c r="AL846" s="353" t="s">
        <v>620</v>
      </c>
      <c r="AM846" s="354"/>
      <c r="AN846" s="354"/>
      <c r="AO846" s="355"/>
      <c r="AP846" s="356" t="s">
        <v>619</v>
      </c>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9" t="s">
        <v>618</v>
      </c>
      <c r="AD847" s="367"/>
      <c r="AE847" s="367"/>
      <c r="AF847" s="367"/>
      <c r="AG847" s="367"/>
      <c r="AH847" s="368" t="s">
        <v>619</v>
      </c>
      <c r="AI847" s="369"/>
      <c r="AJ847" s="369"/>
      <c r="AK847" s="369"/>
      <c r="AL847" s="353" t="s">
        <v>620</v>
      </c>
      <c r="AM847" s="354"/>
      <c r="AN847" s="354"/>
      <c r="AO847" s="355"/>
      <c r="AP847" s="356" t="s">
        <v>619</v>
      </c>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9" t="s">
        <v>618</v>
      </c>
      <c r="AD848" s="367"/>
      <c r="AE848" s="367"/>
      <c r="AF848" s="367"/>
      <c r="AG848" s="367"/>
      <c r="AH848" s="368" t="s">
        <v>619</v>
      </c>
      <c r="AI848" s="369"/>
      <c r="AJ848" s="369"/>
      <c r="AK848" s="369"/>
      <c r="AL848" s="353" t="s">
        <v>620</v>
      </c>
      <c r="AM848" s="354"/>
      <c r="AN848" s="354"/>
      <c r="AO848" s="355"/>
      <c r="AP848" s="356" t="s">
        <v>619</v>
      </c>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9" t="s">
        <v>618</v>
      </c>
      <c r="AD849" s="367"/>
      <c r="AE849" s="367"/>
      <c r="AF849" s="367"/>
      <c r="AG849" s="367"/>
      <c r="AH849" s="368" t="s">
        <v>619</v>
      </c>
      <c r="AI849" s="369"/>
      <c r="AJ849" s="369"/>
      <c r="AK849" s="369"/>
      <c r="AL849" s="353" t="s">
        <v>620</v>
      </c>
      <c r="AM849" s="354"/>
      <c r="AN849" s="354"/>
      <c r="AO849" s="355"/>
      <c r="AP849" s="356" t="s">
        <v>619</v>
      </c>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9" t="s">
        <v>618</v>
      </c>
      <c r="AD850" s="367"/>
      <c r="AE850" s="367"/>
      <c r="AF850" s="367"/>
      <c r="AG850" s="367"/>
      <c r="AH850" s="368" t="s">
        <v>619</v>
      </c>
      <c r="AI850" s="369"/>
      <c r="AJ850" s="369"/>
      <c r="AK850" s="369"/>
      <c r="AL850" s="353" t="s">
        <v>620</v>
      </c>
      <c r="AM850" s="354"/>
      <c r="AN850" s="354"/>
      <c r="AO850" s="355"/>
      <c r="AP850" s="356" t="s">
        <v>619</v>
      </c>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9" t="s">
        <v>618</v>
      </c>
      <c r="AD851" s="367"/>
      <c r="AE851" s="367"/>
      <c r="AF851" s="367"/>
      <c r="AG851" s="367"/>
      <c r="AH851" s="368" t="s">
        <v>619</v>
      </c>
      <c r="AI851" s="369"/>
      <c r="AJ851" s="369"/>
      <c r="AK851" s="369"/>
      <c r="AL851" s="353" t="s">
        <v>620</v>
      </c>
      <c r="AM851" s="354"/>
      <c r="AN851" s="354"/>
      <c r="AO851" s="355"/>
      <c r="AP851" s="356" t="s">
        <v>619</v>
      </c>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9" t="s">
        <v>618</v>
      </c>
      <c r="AD852" s="367"/>
      <c r="AE852" s="367"/>
      <c r="AF852" s="367"/>
      <c r="AG852" s="367"/>
      <c r="AH852" s="368" t="s">
        <v>619</v>
      </c>
      <c r="AI852" s="369"/>
      <c r="AJ852" s="369"/>
      <c r="AK852" s="369"/>
      <c r="AL852" s="353" t="s">
        <v>620</v>
      </c>
      <c r="AM852" s="354"/>
      <c r="AN852" s="354"/>
      <c r="AO852" s="355"/>
      <c r="AP852" s="356" t="s">
        <v>619</v>
      </c>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9" t="s">
        <v>618</v>
      </c>
      <c r="AD853" s="367"/>
      <c r="AE853" s="367"/>
      <c r="AF853" s="367"/>
      <c r="AG853" s="367"/>
      <c r="AH853" s="368" t="s">
        <v>619</v>
      </c>
      <c r="AI853" s="369"/>
      <c r="AJ853" s="369"/>
      <c r="AK853" s="369"/>
      <c r="AL853" s="353" t="s">
        <v>620</v>
      </c>
      <c r="AM853" s="354"/>
      <c r="AN853" s="354"/>
      <c r="AO853" s="355"/>
      <c r="AP853" s="356" t="s">
        <v>619</v>
      </c>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9" t="s">
        <v>618</v>
      </c>
      <c r="AD854" s="367"/>
      <c r="AE854" s="367"/>
      <c r="AF854" s="367"/>
      <c r="AG854" s="367"/>
      <c r="AH854" s="368" t="s">
        <v>619</v>
      </c>
      <c r="AI854" s="369"/>
      <c r="AJ854" s="369"/>
      <c r="AK854" s="369"/>
      <c r="AL854" s="353" t="s">
        <v>620</v>
      </c>
      <c r="AM854" s="354"/>
      <c r="AN854" s="354"/>
      <c r="AO854" s="355"/>
      <c r="AP854" s="356" t="s">
        <v>619</v>
      </c>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9" t="s">
        <v>618</v>
      </c>
      <c r="AD855" s="367"/>
      <c r="AE855" s="367"/>
      <c r="AF855" s="367"/>
      <c r="AG855" s="367"/>
      <c r="AH855" s="368" t="s">
        <v>619</v>
      </c>
      <c r="AI855" s="369"/>
      <c r="AJ855" s="369"/>
      <c r="AK855" s="369"/>
      <c r="AL855" s="353" t="s">
        <v>620</v>
      </c>
      <c r="AM855" s="354"/>
      <c r="AN855" s="354"/>
      <c r="AO855" s="355"/>
      <c r="AP855" s="356" t="s">
        <v>619</v>
      </c>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9" t="s">
        <v>618</v>
      </c>
      <c r="AD856" s="367"/>
      <c r="AE856" s="367"/>
      <c r="AF856" s="367"/>
      <c r="AG856" s="367"/>
      <c r="AH856" s="368" t="s">
        <v>619</v>
      </c>
      <c r="AI856" s="369"/>
      <c r="AJ856" s="369"/>
      <c r="AK856" s="369"/>
      <c r="AL856" s="353" t="s">
        <v>620</v>
      </c>
      <c r="AM856" s="354"/>
      <c r="AN856" s="354"/>
      <c r="AO856" s="355"/>
      <c r="AP856" s="356" t="s">
        <v>619</v>
      </c>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9" t="s">
        <v>618</v>
      </c>
      <c r="AD857" s="367"/>
      <c r="AE857" s="367"/>
      <c r="AF857" s="367"/>
      <c r="AG857" s="367"/>
      <c r="AH857" s="368" t="s">
        <v>619</v>
      </c>
      <c r="AI857" s="369"/>
      <c r="AJ857" s="369"/>
      <c r="AK857" s="369"/>
      <c r="AL857" s="353" t="s">
        <v>620</v>
      </c>
      <c r="AM857" s="354"/>
      <c r="AN857" s="354"/>
      <c r="AO857" s="355"/>
      <c r="AP857" s="356" t="s">
        <v>619</v>
      </c>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9" t="s">
        <v>618</v>
      </c>
      <c r="AD858" s="367"/>
      <c r="AE858" s="367"/>
      <c r="AF858" s="367"/>
      <c r="AG858" s="367"/>
      <c r="AH858" s="368" t="s">
        <v>619</v>
      </c>
      <c r="AI858" s="369"/>
      <c r="AJ858" s="369"/>
      <c r="AK858" s="369"/>
      <c r="AL858" s="353" t="s">
        <v>620</v>
      </c>
      <c r="AM858" s="354"/>
      <c r="AN858" s="354"/>
      <c r="AO858" s="355"/>
      <c r="AP858" s="356" t="s">
        <v>619</v>
      </c>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9" t="s">
        <v>618</v>
      </c>
      <c r="AD859" s="367"/>
      <c r="AE859" s="367"/>
      <c r="AF859" s="367"/>
      <c r="AG859" s="367"/>
      <c r="AH859" s="368" t="s">
        <v>619</v>
      </c>
      <c r="AI859" s="369"/>
      <c r="AJ859" s="369"/>
      <c r="AK859" s="369"/>
      <c r="AL859" s="353" t="s">
        <v>620</v>
      </c>
      <c r="AM859" s="354"/>
      <c r="AN859" s="354"/>
      <c r="AO859" s="355"/>
      <c r="AP859" s="356" t="s">
        <v>619</v>
      </c>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9" t="s">
        <v>618</v>
      </c>
      <c r="AD860" s="367"/>
      <c r="AE860" s="367"/>
      <c r="AF860" s="367"/>
      <c r="AG860" s="367"/>
      <c r="AH860" s="368" t="s">
        <v>619</v>
      </c>
      <c r="AI860" s="369"/>
      <c r="AJ860" s="369"/>
      <c r="AK860" s="369"/>
      <c r="AL860" s="353" t="s">
        <v>620</v>
      </c>
      <c r="AM860" s="354"/>
      <c r="AN860" s="354"/>
      <c r="AO860" s="355"/>
      <c r="AP860" s="356" t="s">
        <v>619</v>
      </c>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9" t="s">
        <v>618</v>
      </c>
      <c r="AD861" s="367"/>
      <c r="AE861" s="367"/>
      <c r="AF861" s="367"/>
      <c r="AG861" s="367"/>
      <c r="AH861" s="368" t="s">
        <v>619</v>
      </c>
      <c r="AI861" s="369"/>
      <c r="AJ861" s="369"/>
      <c r="AK861" s="369"/>
      <c r="AL861" s="353" t="s">
        <v>620</v>
      </c>
      <c r="AM861" s="354"/>
      <c r="AN861" s="354"/>
      <c r="AO861" s="355"/>
      <c r="AP861" s="356" t="s">
        <v>619</v>
      </c>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9" t="s">
        <v>618</v>
      </c>
      <c r="AD862" s="367"/>
      <c r="AE862" s="367"/>
      <c r="AF862" s="367"/>
      <c r="AG862" s="367"/>
      <c r="AH862" s="368" t="s">
        <v>619</v>
      </c>
      <c r="AI862" s="369"/>
      <c r="AJ862" s="369"/>
      <c r="AK862" s="369"/>
      <c r="AL862" s="353" t="s">
        <v>620</v>
      </c>
      <c r="AM862" s="354"/>
      <c r="AN862" s="354"/>
      <c r="AO862" s="355"/>
      <c r="AP862" s="356" t="s">
        <v>619</v>
      </c>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9" t="s">
        <v>618</v>
      </c>
      <c r="AD863" s="367"/>
      <c r="AE863" s="367"/>
      <c r="AF863" s="367"/>
      <c r="AG863" s="367"/>
      <c r="AH863" s="368" t="s">
        <v>619</v>
      </c>
      <c r="AI863" s="369"/>
      <c r="AJ863" s="369"/>
      <c r="AK863" s="369"/>
      <c r="AL863" s="353" t="s">
        <v>620</v>
      </c>
      <c r="AM863" s="354"/>
      <c r="AN863" s="354"/>
      <c r="AO863" s="355"/>
      <c r="AP863" s="356" t="s">
        <v>619</v>
      </c>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9" t="s">
        <v>618</v>
      </c>
      <c r="AD864" s="367"/>
      <c r="AE864" s="367"/>
      <c r="AF864" s="367"/>
      <c r="AG864" s="367"/>
      <c r="AH864" s="368" t="s">
        <v>619</v>
      </c>
      <c r="AI864" s="369"/>
      <c r="AJ864" s="369"/>
      <c r="AK864" s="369"/>
      <c r="AL864" s="353" t="s">
        <v>620</v>
      </c>
      <c r="AM864" s="354"/>
      <c r="AN864" s="354"/>
      <c r="AO864" s="355"/>
      <c r="AP864" s="356" t="s">
        <v>619</v>
      </c>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9" t="s">
        <v>618</v>
      </c>
      <c r="AD865" s="367"/>
      <c r="AE865" s="367"/>
      <c r="AF865" s="367"/>
      <c r="AG865" s="367"/>
      <c r="AH865" s="368" t="s">
        <v>619</v>
      </c>
      <c r="AI865" s="369"/>
      <c r="AJ865" s="369"/>
      <c r="AK865" s="369"/>
      <c r="AL865" s="353" t="s">
        <v>620</v>
      </c>
      <c r="AM865" s="354"/>
      <c r="AN865" s="354"/>
      <c r="AO865" s="355"/>
      <c r="AP865" s="356" t="s">
        <v>619</v>
      </c>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9" t="s">
        <v>618</v>
      </c>
      <c r="AD866" s="367"/>
      <c r="AE866" s="367"/>
      <c r="AF866" s="367"/>
      <c r="AG866" s="367"/>
      <c r="AH866" s="368" t="s">
        <v>619</v>
      </c>
      <c r="AI866" s="369"/>
      <c r="AJ866" s="369"/>
      <c r="AK866" s="369"/>
      <c r="AL866" s="353" t="s">
        <v>620</v>
      </c>
      <c r="AM866" s="354"/>
      <c r="AN866" s="354"/>
      <c r="AO866" s="355"/>
      <c r="AP866" s="356" t="s">
        <v>619</v>
      </c>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514</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514</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514</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514</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514</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514</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514</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140" t="s">
        <v>622</v>
      </c>
      <c r="F1102" s="374"/>
      <c r="G1102" s="374"/>
      <c r="H1102" s="374"/>
      <c r="I1102" s="374"/>
      <c r="J1102" s="344" t="s">
        <v>623</v>
      </c>
      <c r="K1102" s="345"/>
      <c r="L1102" s="345"/>
      <c r="M1102" s="345"/>
      <c r="N1102" s="345"/>
      <c r="O1102" s="345"/>
      <c r="P1102" s="358" t="s">
        <v>622</v>
      </c>
      <c r="Q1102" s="346"/>
      <c r="R1102" s="346"/>
      <c r="S1102" s="346"/>
      <c r="T1102" s="346"/>
      <c r="U1102" s="346"/>
      <c r="V1102" s="346"/>
      <c r="W1102" s="346"/>
      <c r="X1102" s="346"/>
      <c r="Y1102" s="347" t="s">
        <v>623</v>
      </c>
      <c r="Z1102" s="348"/>
      <c r="AA1102" s="348"/>
      <c r="AB1102" s="349"/>
      <c r="AC1102" s="350"/>
      <c r="AD1102" s="350"/>
      <c r="AE1102" s="350"/>
      <c r="AF1102" s="350"/>
      <c r="AG1102" s="350"/>
      <c r="AH1102" s="351" t="s">
        <v>623</v>
      </c>
      <c r="AI1102" s="352"/>
      <c r="AJ1102" s="352"/>
      <c r="AK1102" s="352"/>
      <c r="AL1102" s="353" t="s">
        <v>624</v>
      </c>
      <c r="AM1102" s="354"/>
      <c r="AN1102" s="354"/>
      <c r="AO1102" s="355"/>
      <c r="AP1102" s="356" t="s">
        <v>620</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1" priority="14011">
      <formula>IF(RIGHT(TEXT(P14,"0.#"),1)=".",FALSE,TRUE)</formula>
    </cfRule>
    <cfRule type="expression" dxfId="2780" priority="14012">
      <formula>IF(RIGHT(TEXT(P14,"0.#"),1)=".",TRUE,FALSE)</formula>
    </cfRule>
  </conditionalFormatting>
  <conditionalFormatting sqref="AE32">
    <cfRule type="expression" dxfId="2779" priority="14001">
      <formula>IF(RIGHT(TEXT(AE32,"0.#"),1)=".",FALSE,TRUE)</formula>
    </cfRule>
    <cfRule type="expression" dxfId="2778" priority="14002">
      <formula>IF(RIGHT(TEXT(AE32,"0.#"),1)=".",TRUE,FALSE)</formula>
    </cfRule>
  </conditionalFormatting>
  <conditionalFormatting sqref="P18:AX18">
    <cfRule type="expression" dxfId="2777" priority="13887">
      <formula>IF(RIGHT(TEXT(P18,"0.#"),1)=".",FALSE,TRUE)</formula>
    </cfRule>
    <cfRule type="expression" dxfId="2776" priority="13888">
      <formula>IF(RIGHT(TEXT(P18,"0.#"),1)=".",TRUE,FALSE)</formula>
    </cfRule>
  </conditionalFormatting>
  <conditionalFormatting sqref="Y782">
    <cfRule type="expression" dxfId="2775" priority="13883">
      <formula>IF(RIGHT(TEXT(Y782,"0.#"),1)=".",FALSE,TRUE)</formula>
    </cfRule>
    <cfRule type="expression" dxfId="2774" priority="13884">
      <formula>IF(RIGHT(TEXT(Y782,"0.#"),1)=".",TRUE,FALSE)</formula>
    </cfRule>
  </conditionalFormatting>
  <conditionalFormatting sqref="Y791">
    <cfRule type="expression" dxfId="2773" priority="13879">
      <formula>IF(RIGHT(TEXT(Y791,"0.#"),1)=".",FALSE,TRUE)</formula>
    </cfRule>
    <cfRule type="expression" dxfId="2772" priority="13880">
      <formula>IF(RIGHT(TEXT(Y791,"0.#"),1)=".",TRUE,FALSE)</formula>
    </cfRule>
  </conditionalFormatting>
  <conditionalFormatting sqref="Y822:Y829 Y820 Y809:Y816 Y807 Y796:Y803 Y794">
    <cfRule type="expression" dxfId="2771" priority="13661">
      <formula>IF(RIGHT(TEXT(Y794,"0.#"),1)=".",FALSE,TRUE)</formula>
    </cfRule>
    <cfRule type="expression" dxfId="2770" priority="13662">
      <formula>IF(RIGHT(TEXT(Y794,"0.#"),1)=".",TRUE,FALSE)</formula>
    </cfRule>
  </conditionalFormatting>
  <conditionalFormatting sqref="P16:AQ17 P15:AX15 P13:AX13">
    <cfRule type="expression" dxfId="2769" priority="13709">
      <formula>IF(RIGHT(TEXT(P13,"0.#"),1)=".",FALSE,TRUE)</formula>
    </cfRule>
    <cfRule type="expression" dxfId="2768" priority="13710">
      <formula>IF(RIGHT(TEXT(P13,"0.#"),1)=".",TRUE,FALSE)</formula>
    </cfRule>
  </conditionalFormatting>
  <conditionalFormatting sqref="AD19:AJ19">
    <cfRule type="expression" dxfId="2767" priority="13707">
      <formula>IF(RIGHT(TEXT(AD19,"0.#"),1)=".",FALSE,TRUE)</formula>
    </cfRule>
    <cfRule type="expression" dxfId="2766" priority="13708">
      <formula>IF(RIGHT(TEXT(AD19,"0.#"),1)=".",TRUE,FALSE)</formula>
    </cfRule>
  </conditionalFormatting>
  <conditionalFormatting sqref="AE101 AQ101">
    <cfRule type="expression" dxfId="2765" priority="13699">
      <formula>IF(RIGHT(TEXT(AE101,"0.#"),1)=".",FALSE,TRUE)</formula>
    </cfRule>
    <cfRule type="expression" dxfId="2764" priority="13700">
      <formula>IF(RIGHT(TEXT(AE101,"0.#"),1)=".",TRUE,FALSE)</formula>
    </cfRule>
  </conditionalFormatting>
  <conditionalFormatting sqref="Y783:Y790 Y781">
    <cfRule type="expression" dxfId="2763" priority="13685">
      <formula>IF(RIGHT(TEXT(Y781,"0.#"),1)=".",FALSE,TRUE)</formula>
    </cfRule>
    <cfRule type="expression" dxfId="2762" priority="13686">
      <formula>IF(RIGHT(TEXT(Y781,"0.#"),1)=".",TRUE,FALSE)</formula>
    </cfRule>
  </conditionalFormatting>
  <conditionalFormatting sqref="AU782">
    <cfRule type="expression" dxfId="2761" priority="13683">
      <formula>IF(RIGHT(TEXT(AU782,"0.#"),1)=".",FALSE,TRUE)</formula>
    </cfRule>
    <cfRule type="expression" dxfId="2760" priority="13684">
      <formula>IF(RIGHT(TEXT(AU782,"0.#"),1)=".",TRUE,FALSE)</formula>
    </cfRule>
  </conditionalFormatting>
  <conditionalFormatting sqref="AU791">
    <cfRule type="expression" dxfId="2759" priority="13681">
      <formula>IF(RIGHT(TEXT(AU791,"0.#"),1)=".",FALSE,TRUE)</formula>
    </cfRule>
    <cfRule type="expression" dxfId="2758" priority="13682">
      <formula>IF(RIGHT(TEXT(AU791,"0.#"),1)=".",TRUE,FALSE)</formula>
    </cfRule>
  </conditionalFormatting>
  <conditionalFormatting sqref="AU783:AU790 AU781">
    <cfRule type="expression" dxfId="2757" priority="13679">
      <formula>IF(RIGHT(TEXT(AU781,"0.#"),1)=".",FALSE,TRUE)</formula>
    </cfRule>
    <cfRule type="expression" dxfId="2756" priority="13680">
      <formula>IF(RIGHT(TEXT(AU781,"0.#"),1)=".",TRUE,FALSE)</formula>
    </cfRule>
  </conditionalFormatting>
  <conditionalFormatting sqref="Y821 Y808 Y795">
    <cfRule type="expression" dxfId="2755" priority="13665">
      <formula>IF(RIGHT(TEXT(Y795,"0.#"),1)=".",FALSE,TRUE)</formula>
    </cfRule>
    <cfRule type="expression" dxfId="2754" priority="13666">
      <formula>IF(RIGHT(TEXT(Y795,"0.#"),1)=".",TRUE,FALSE)</formula>
    </cfRule>
  </conditionalFormatting>
  <conditionalFormatting sqref="Y830 Y817 Y804">
    <cfRule type="expression" dxfId="2753" priority="13663">
      <formula>IF(RIGHT(TEXT(Y804,"0.#"),1)=".",FALSE,TRUE)</formula>
    </cfRule>
    <cfRule type="expression" dxfId="2752" priority="13664">
      <formula>IF(RIGHT(TEXT(Y804,"0.#"),1)=".",TRUE,FALSE)</formula>
    </cfRule>
  </conditionalFormatting>
  <conditionalFormatting sqref="AU821 AU808 AU795">
    <cfRule type="expression" dxfId="2751" priority="13659">
      <formula>IF(RIGHT(TEXT(AU795,"0.#"),1)=".",FALSE,TRUE)</formula>
    </cfRule>
    <cfRule type="expression" dxfId="2750" priority="13660">
      <formula>IF(RIGHT(TEXT(AU795,"0.#"),1)=".",TRUE,FALSE)</formula>
    </cfRule>
  </conditionalFormatting>
  <conditionalFormatting sqref="AU830 AU817 AU804">
    <cfRule type="expression" dxfId="2749" priority="13657">
      <formula>IF(RIGHT(TEXT(AU804,"0.#"),1)=".",FALSE,TRUE)</formula>
    </cfRule>
    <cfRule type="expression" dxfId="2748" priority="13658">
      <formula>IF(RIGHT(TEXT(AU804,"0.#"),1)=".",TRUE,FALSE)</formula>
    </cfRule>
  </conditionalFormatting>
  <conditionalFormatting sqref="AU822:AU829 AU820 AU809:AU816 AU807 AU796:AU803 AU794">
    <cfRule type="expression" dxfId="2747" priority="13655">
      <formula>IF(RIGHT(TEXT(AU794,"0.#"),1)=".",FALSE,TRUE)</formula>
    </cfRule>
    <cfRule type="expression" dxfId="2746" priority="13656">
      <formula>IF(RIGHT(TEXT(AU794,"0.#"),1)=".",TRUE,FALSE)</formula>
    </cfRule>
  </conditionalFormatting>
  <conditionalFormatting sqref="AM87">
    <cfRule type="expression" dxfId="2745" priority="13309">
      <formula>IF(RIGHT(TEXT(AM87,"0.#"),1)=".",FALSE,TRUE)</formula>
    </cfRule>
    <cfRule type="expression" dxfId="2744" priority="13310">
      <formula>IF(RIGHT(TEXT(AM87,"0.#"),1)=".",TRUE,FALSE)</formula>
    </cfRule>
  </conditionalFormatting>
  <conditionalFormatting sqref="AE55">
    <cfRule type="expression" dxfId="2743" priority="13377">
      <formula>IF(RIGHT(TEXT(AE55,"0.#"),1)=".",FALSE,TRUE)</formula>
    </cfRule>
    <cfRule type="expression" dxfId="2742" priority="13378">
      <formula>IF(RIGHT(TEXT(AE55,"0.#"),1)=".",TRUE,FALSE)</formula>
    </cfRule>
  </conditionalFormatting>
  <conditionalFormatting sqref="AI55">
    <cfRule type="expression" dxfId="2741" priority="13375">
      <formula>IF(RIGHT(TEXT(AI55,"0.#"),1)=".",FALSE,TRUE)</formula>
    </cfRule>
    <cfRule type="expression" dxfId="2740" priority="13376">
      <formula>IF(RIGHT(TEXT(AI55,"0.#"),1)=".",TRUE,FALSE)</formula>
    </cfRule>
  </conditionalFormatting>
  <conditionalFormatting sqref="AM34">
    <cfRule type="expression" dxfId="2739" priority="13455">
      <formula>IF(RIGHT(TEXT(AM34,"0.#"),1)=".",FALSE,TRUE)</formula>
    </cfRule>
    <cfRule type="expression" dxfId="2738" priority="13456">
      <formula>IF(RIGHT(TEXT(AM34,"0.#"),1)=".",TRUE,FALSE)</formula>
    </cfRule>
  </conditionalFormatting>
  <conditionalFormatting sqref="AE33">
    <cfRule type="expression" dxfId="2737" priority="13469">
      <formula>IF(RIGHT(TEXT(AE33,"0.#"),1)=".",FALSE,TRUE)</formula>
    </cfRule>
    <cfRule type="expression" dxfId="2736" priority="13470">
      <formula>IF(RIGHT(TEXT(AE33,"0.#"),1)=".",TRUE,FALSE)</formula>
    </cfRule>
  </conditionalFormatting>
  <conditionalFormatting sqref="AE34">
    <cfRule type="expression" dxfId="2735" priority="13467">
      <formula>IF(RIGHT(TEXT(AE34,"0.#"),1)=".",FALSE,TRUE)</formula>
    </cfRule>
    <cfRule type="expression" dxfId="2734" priority="13468">
      <formula>IF(RIGHT(TEXT(AE34,"0.#"),1)=".",TRUE,FALSE)</formula>
    </cfRule>
  </conditionalFormatting>
  <conditionalFormatting sqref="AI34">
    <cfRule type="expression" dxfId="2733" priority="13465">
      <formula>IF(RIGHT(TEXT(AI34,"0.#"),1)=".",FALSE,TRUE)</formula>
    </cfRule>
    <cfRule type="expression" dxfId="2732" priority="13466">
      <formula>IF(RIGHT(TEXT(AI34,"0.#"),1)=".",TRUE,FALSE)</formula>
    </cfRule>
  </conditionalFormatting>
  <conditionalFormatting sqref="AI33">
    <cfRule type="expression" dxfId="2731" priority="13463">
      <formula>IF(RIGHT(TEXT(AI33,"0.#"),1)=".",FALSE,TRUE)</formula>
    </cfRule>
    <cfRule type="expression" dxfId="2730" priority="13464">
      <formula>IF(RIGHT(TEXT(AI33,"0.#"),1)=".",TRUE,FALSE)</formula>
    </cfRule>
  </conditionalFormatting>
  <conditionalFormatting sqref="AI32">
    <cfRule type="expression" dxfId="2729" priority="13461">
      <formula>IF(RIGHT(TEXT(AI32,"0.#"),1)=".",FALSE,TRUE)</formula>
    </cfRule>
    <cfRule type="expression" dxfId="2728" priority="13462">
      <formula>IF(RIGHT(TEXT(AI32,"0.#"),1)=".",TRUE,FALSE)</formula>
    </cfRule>
  </conditionalFormatting>
  <conditionalFormatting sqref="AM32">
    <cfRule type="expression" dxfId="2727" priority="13459">
      <formula>IF(RIGHT(TEXT(AM32,"0.#"),1)=".",FALSE,TRUE)</formula>
    </cfRule>
    <cfRule type="expression" dxfId="2726" priority="13460">
      <formula>IF(RIGHT(TEXT(AM32,"0.#"),1)=".",TRUE,FALSE)</formula>
    </cfRule>
  </conditionalFormatting>
  <conditionalFormatting sqref="AM33">
    <cfRule type="expression" dxfId="2725" priority="13457">
      <formula>IF(RIGHT(TEXT(AM33,"0.#"),1)=".",FALSE,TRUE)</formula>
    </cfRule>
    <cfRule type="expression" dxfId="2724" priority="13458">
      <formula>IF(RIGHT(TEXT(AM33,"0.#"),1)=".",TRUE,FALSE)</formula>
    </cfRule>
  </conditionalFormatting>
  <conditionalFormatting sqref="AQ32:AQ34">
    <cfRule type="expression" dxfId="2723" priority="13449">
      <formula>IF(RIGHT(TEXT(AQ32,"0.#"),1)=".",FALSE,TRUE)</formula>
    </cfRule>
    <cfRule type="expression" dxfId="2722" priority="13450">
      <formula>IF(RIGHT(TEXT(AQ32,"0.#"),1)=".",TRUE,FALSE)</formula>
    </cfRule>
  </conditionalFormatting>
  <conditionalFormatting sqref="AU32:AU34">
    <cfRule type="expression" dxfId="2721" priority="13447">
      <formula>IF(RIGHT(TEXT(AU32,"0.#"),1)=".",FALSE,TRUE)</formula>
    </cfRule>
    <cfRule type="expression" dxfId="2720" priority="13448">
      <formula>IF(RIGHT(TEXT(AU32,"0.#"),1)=".",TRUE,FALSE)</formula>
    </cfRule>
  </conditionalFormatting>
  <conditionalFormatting sqref="AE53">
    <cfRule type="expression" dxfId="2719" priority="13381">
      <formula>IF(RIGHT(TEXT(AE53,"0.#"),1)=".",FALSE,TRUE)</formula>
    </cfRule>
    <cfRule type="expression" dxfId="2718" priority="13382">
      <formula>IF(RIGHT(TEXT(AE53,"0.#"),1)=".",TRUE,FALSE)</formula>
    </cfRule>
  </conditionalFormatting>
  <conditionalFormatting sqref="AE54">
    <cfRule type="expression" dxfId="2717" priority="13379">
      <formula>IF(RIGHT(TEXT(AE54,"0.#"),1)=".",FALSE,TRUE)</formula>
    </cfRule>
    <cfRule type="expression" dxfId="2716" priority="13380">
      <formula>IF(RIGHT(TEXT(AE54,"0.#"),1)=".",TRUE,FALSE)</formula>
    </cfRule>
  </conditionalFormatting>
  <conditionalFormatting sqref="AI54">
    <cfRule type="expression" dxfId="2715" priority="13373">
      <formula>IF(RIGHT(TEXT(AI54,"0.#"),1)=".",FALSE,TRUE)</formula>
    </cfRule>
    <cfRule type="expression" dxfId="2714" priority="13374">
      <formula>IF(RIGHT(TEXT(AI54,"0.#"),1)=".",TRUE,FALSE)</formula>
    </cfRule>
  </conditionalFormatting>
  <conditionalFormatting sqref="AI53">
    <cfRule type="expression" dxfId="2713" priority="13371">
      <formula>IF(RIGHT(TEXT(AI53,"0.#"),1)=".",FALSE,TRUE)</formula>
    </cfRule>
    <cfRule type="expression" dxfId="2712" priority="13372">
      <formula>IF(RIGHT(TEXT(AI53,"0.#"),1)=".",TRUE,FALSE)</formula>
    </cfRule>
  </conditionalFormatting>
  <conditionalFormatting sqref="AM53">
    <cfRule type="expression" dxfId="2711" priority="13369">
      <formula>IF(RIGHT(TEXT(AM53,"0.#"),1)=".",FALSE,TRUE)</formula>
    </cfRule>
    <cfRule type="expression" dxfId="2710" priority="13370">
      <formula>IF(RIGHT(TEXT(AM53,"0.#"),1)=".",TRUE,FALSE)</formula>
    </cfRule>
  </conditionalFormatting>
  <conditionalFormatting sqref="AM54">
    <cfRule type="expression" dxfId="2709" priority="13367">
      <formula>IF(RIGHT(TEXT(AM54,"0.#"),1)=".",FALSE,TRUE)</formula>
    </cfRule>
    <cfRule type="expression" dxfId="2708" priority="13368">
      <formula>IF(RIGHT(TEXT(AM54,"0.#"),1)=".",TRUE,FALSE)</formula>
    </cfRule>
  </conditionalFormatting>
  <conditionalFormatting sqref="AM55">
    <cfRule type="expression" dxfId="2707" priority="13365">
      <formula>IF(RIGHT(TEXT(AM55,"0.#"),1)=".",FALSE,TRUE)</formula>
    </cfRule>
    <cfRule type="expression" dxfId="2706" priority="13366">
      <formula>IF(RIGHT(TEXT(AM55,"0.#"),1)=".",TRUE,FALSE)</formula>
    </cfRule>
  </conditionalFormatting>
  <conditionalFormatting sqref="AE60">
    <cfRule type="expression" dxfId="2705" priority="13351">
      <formula>IF(RIGHT(TEXT(AE60,"0.#"),1)=".",FALSE,TRUE)</formula>
    </cfRule>
    <cfRule type="expression" dxfId="2704" priority="13352">
      <formula>IF(RIGHT(TEXT(AE60,"0.#"),1)=".",TRUE,FALSE)</formula>
    </cfRule>
  </conditionalFormatting>
  <conditionalFormatting sqref="AE61">
    <cfRule type="expression" dxfId="2703" priority="13349">
      <formula>IF(RIGHT(TEXT(AE61,"0.#"),1)=".",FALSE,TRUE)</formula>
    </cfRule>
    <cfRule type="expression" dxfId="2702" priority="13350">
      <formula>IF(RIGHT(TEXT(AE61,"0.#"),1)=".",TRUE,FALSE)</formula>
    </cfRule>
  </conditionalFormatting>
  <conditionalFormatting sqref="AE62">
    <cfRule type="expression" dxfId="2701" priority="13347">
      <formula>IF(RIGHT(TEXT(AE62,"0.#"),1)=".",FALSE,TRUE)</formula>
    </cfRule>
    <cfRule type="expression" dxfId="2700" priority="13348">
      <formula>IF(RIGHT(TEXT(AE62,"0.#"),1)=".",TRUE,FALSE)</formula>
    </cfRule>
  </conditionalFormatting>
  <conditionalFormatting sqref="AI62">
    <cfRule type="expression" dxfId="2699" priority="13345">
      <formula>IF(RIGHT(TEXT(AI62,"0.#"),1)=".",FALSE,TRUE)</formula>
    </cfRule>
    <cfRule type="expression" dxfId="2698" priority="13346">
      <formula>IF(RIGHT(TEXT(AI62,"0.#"),1)=".",TRUE,FALSE)</formula>
    </cfRule>
  </conditionalFormatting>
  <conditionalFormatting sqref="AI61">
    <cfRule type="expression" dxfId="2697" priority="13343">
      <formula>IF(RIGHT(TEXT(AI61,"0.#"),1)=".",FALSE,TRUE)</formula>
    </cfRule>
    <cfRule type="expression" dxfId="2696" priority="13344">
      <formula>IF(RIGHT(TEXT(AI61,"0.#"),1)=".",TRUE,FALSE)</formula>
    </cfRule>
  </conditionalFormatting>
  <conditionalFormatting sqref="AI60">
    <cfRule type="expression" dxfId="2695" priority="13341">
      <formula>IF(RIGHT(TEXT(AI60,"0.#"),1)=".",FALSE,TRUE)</formula>
    </cfRule>
    <cfRule type="expression" dxfId="2694" priority="13342">
      <formula>IF(RIGHT(TEXT(AI60,"0.#"),1)=".",TRUE,FALSE)</formula>
    </cfRule>
  </conditionalFormatting>
  <conditionalFormatting sqref="AM60">
    <cfRule type="expression" dxfId="2693" priority="13339">
      <formula>IF(RIGHT(TEXT(AM60,"0.#"),1)=".",FALSE,TRUE)</formula>
    </cfRule>
    <cfRule type="expression" dxfId="2692" priority="13340">
      <formula>IF(RIGHT(TEXT(AM60,"0.#"),1)=".",TRUE,FALSE)</formula>
    </cfRule>
  </conditionalFormatting>
  <conditionalFormatting sqref="AM61">
    <cfRule type="expression" dxfId="2691" priority="13337">
      <formula>IF(RIGHT(TEXT(AM61,"0.#"),1)=".",FALSE,TRUE)</formula>
    </cfRule>
    <cfRule type="expression" dxfId="2690" priority="13338">
      <formula>IF(RIGHT(TEXT(AM61,"0.#"),1)=".",TRUE,FALSE)</formula>
    </cfRule>
  </conditionalFormatting>
  <conditionalFormatting sqref="AM62">
    <cfRule type="expression" dxfId="2689" priority="13335">
      <formula>IF(RIGHT(TEXT(AM62,"0.#"),1)=".",FALSE,TRUE)</formula>
    </cfRule>
    <cfRule type="expression" dxfId="2688" priority="13336">
      <formula>IF(RIGHT(TEXT(AM62,"0.#"),1)=".",TRUE,FALSE)</formula>
    </cfRule>
  </conditionalFormatting>
  <conditionalFormatting sqref="AE87">
    <cfRule type="expression" dxfId="2687" priority="13321">
      <formula>IF(RIGHT(TEXT(AE87,"0.#"),1)=".",FALSE,TRUE)</formula>
    </cfRule>
    <cfRule type="expression" dxfId="2686" priority="13322">
      <formula>IF(RIGHT(TEXT(AE87,"0.#"),1)=".",TRUE,FALSE)</formula>
    </cfRule>
  </conditionalFormatting>
  <conditionalFormatting sqref="AE88">
    <cfRule type="expression" dxfId="2685" priority="13319">
      <formula>IF(RIGHT(TEXT(AE88,"0.#"),1)=".",FALSE,TRUE)</formula>
    </cfRule>
    <cfRule type="expression" dxfId="2684" priority="13320">
      <formula>IF(RIGHT(TEXT(AE88,"0.#"),1)=".",TRUE,FALSE)</formula>
    </cfRule>
  </conditionalFormatting>
  <conditionalFormatting sqref="AE89 AI89 AM89">
    <cfRule type="expression" dxfId="2683" priority="13317">
      <formula>IF(RIGHT(TEXT(AE89,"0.#"),1)=".",FALSE,TRUE)</formula>
    </cfRule>
    <cfRule type="expression" dxfId="2682" priority="13318">
      <formula>IF(RIGHT(TEXT(AE89,"0.#"),1)=".",TRUE,FALSE)</formula>
    </cfRule>
  </conditionalFormatting>
  <conditionalFormatting sqref="AI88">
    <cfRule type="expression" dxfId="2681" priority="13313">
      <formula>IF(RIGHT(TEXT(AI88,"0.#"),1)=".",FALSE,TRUE)</formula>
    </cfRule>
    <cfRule type="expression" dxfId="2680" priority="13314">
      <formula>IF(RIGHT(TEXT(AI88,"0.#"),1)=".",TRUE,FALSE)</formula>
    </cfRule>
  </conditionalFormatting>
  <conditionalFormatting sqref="AI87">
    <cfRule type="expression" dxfId="2679" priority="13311">
      <formula>IF(RIGHT(TEXT(AI87,"0.#"),1)=".",FALSE,TRUE)</formula>
    </cfRule>
    <cfRule type="expression" dxfId="2678" priority="13312">
      <formula>IF(RIGHT(TEXT(AI87,"0.#"),1)=".",TRUE,FALSE)</formula>
    </cfRule>
  </conditionalFormatting>
  <conditionalFormatting sqref="AM88">
    <cfRule type="expression" dxfId="2677" priority="13307">
      <formula>IF(RIGHT(TEXT(AM88,"0.#"),1)=".",FALSE,TRUE)</formula>
    </cfRule>
    <cfRule type="expression" dxfId="2676" priority="13308">
      <formula>IF(RIGHT(TEXT(AM88,"0.#"),1)=".",TRUE,FALSE)</formula>
    </cfRule>
  </conditionalFormatting>
  <conditionalFormatting sqref="AE94 AI94 AM94">
    <cfRule type="expression" dxfId="2675" priority="13287">
      <formula>IF(RIGHT(TEXT(AE94,"0.#"),1)=".",FALSE,TRUE)</formula>
    </cfRule>
    <cfRule type="expression" dxfId="2674" priority="13288">
      <formula>IF(RIGHT(TEXT(AE94,"0.#"),1)=".",TRUE,FALSE)</formula>
    </cfRule>
  </conditionalFormatting>
  <conditionalFormatting sqref="AM92">
    <cfRule type="expression" dxfId="2673" priority="13279">
      <formula>IF(RIGHT(TEXT(AM92,"0.#"),1)=".",FALSE,TRUE)</formula>
    </cfRule>
    <cfRule type="expression" dxfId="2672" priority="13280">
      <formula>IF(RIGHT(TEXT(AM92,"0.#"),1)=".",TRUE,FALSE)</formula>
    </cfRule>
  </conditionalFormatting>
  <conditionalFormatting sqref="AM93">
    <cfRule type="expression" dxfId="2671" priority="13277">
      <formula>IF(RIGHT(TEXT(AM93,"0.#"),1)=".",FALSE,TRUE)</formula>
    </cfRule>
    <cfRule type="expression" dxfId="2670" priority="13278">
      <formula>IF(RIGHT(TEXT(AM93,"0.#"),1)=".",TRUE,FALSE)</formula>
    </cfRule>
  </conditionalFormatting>
  <conditionalFormatting sqref="AE97">
    <cfRule type="expression" dxfId="2669" priority="13261">
      <formula>IF(RIGHT(TEXT(AE97,"0.#"),1)=".",FALSE,TRUE)</formula>
    </cfRule>
    <cfRule type="expression" dxfId="2668" priority="13262">
      <formula>IF(RIGHT(TEXT(AE97,"0.#"),1)=".",TRUE,FALSE)</formula>
    </cfRule>
  </conditionalFormatting>
  <conditionalFormatting sqref="AE98">
    <cfRule type="expression" dxfId="2667" priority="13259">
      <formula>IF(RIGHT(TEXT(AE98,"0.#"),1)=".",FALSE,TRUE)</formula>
    </cfRule>
    <cfRule type="expression" dxfId="2666" priority="13260">
      <formula>IF(RIGHT(TEXT(AE98,"0.#"),1)=".",TRUE,FALSE)</formula>
    </cfRule>
  </conditionalFormatting>
  <conditionalFormatting sqref="AE99">
    <cfRule type="expression" dxfId="2665" priority="13257">
      <formula>IF(RIGHT(TEXT(AE99,"0.#"),1)=".",FALSE,TRUE)</formula>
    </cfRule>
    <cfRule type="expression" dxfId="2664" priority="13258">
      <formula>IF(RIGHT(TEXT(AE99,"0.#"),1)=".",TRUE,FALSE)</formula>
    </cfRule>
  </conditionalFormatting>
  <conditionalFormatting sqref="AI99">
    <cfRule type="expression" dxfId="2663" priority="13255">
      <formula>IF(RIGHT(TEXT(AI99,"0.#"),1)=".",FALSE,TRUE)</formula>
    </cfRule>
    <cfRule type="expression" dxfId="2662" priority="13256">
      <formula>IF(RIGHT(TEXT(AI99,"0.#"),1)=".",TRUE,FALSE)</formula>
    </cfRule>
  </conditionalFormatting>
  <conditionalFormatting sqref="AI98">
    <cfRule type="expression" dxfId="2661" priority="13253">
      <formula>IF(RIGHT(TEXT(AI98,"0.#"),1)=".",FALSE,TRUE)</formula>
    </cfRule>
    <cfRule type="expression" dxfId="2660" priority="13254">
      <formula>IF(RIGHT(TEXT(AI98,"0.#"),1)=".",TRUE,FALSE)</formula>
    </cfRule>
  </conditionalFormatting>
  <conditionalFormatting sqref="AI97">
    <cfRule type="expression" dxfId="2659" priority="13251">
      <formula>IF(RIGHT(TEXT(AI97,"0.#"),1)=".",FALSE,TRUE)</formula>
    </cfRule>
    <cfRule type="expression" dxfId="2658" priority="13252">
      <formula>IF(RIGHT(TEXT(AI97,"0.#"),1)=".",TRUE,FALSE)</formula>
    </cfRule>
  </conditionalFormatting>
  <conditionalFormatting sqref="AM97">
    <cfRule type="expression" dxfId="2657" priority="13249">
      <formula>IF(RIGHT(TEXT(AM97,"0.#"),1)=".",FALSE,TRUE)</formula>
    </cfRule>
    <cfRule type="expression" dxfId="2656" priority="13250">
      <formula>IF(RIGHT(TEXT(AM97,"0.#"),1)=".",TRUE,FALSE)</formula>
    </cfRule>
  </conditionalFormatting>
  <conditionalFormatting sqref="AM98">
    <cfRule type="expression" dxfId="2655" priority="13247">
      <formula>IF(RIGHT(TEXT(AM98,"0.#"),1)=".",FALSE,TRUE)</formula>
    </cfRule>
    <cfRule type="expression" dxfId="2654" priority="13248">
      <formula>IF(RIGHT(TEXT(AM98,"0.#"),1)=".",TRUE,FALSE)</formula>
    </cfRule>
  </conditionalFormatting>
  <conditionalFormatting sqref="AM99">
    <cfRule type="expression" dxfId="2653" priority="13245">
      <formula>IF(RIGHT(TEXT(AM99,"0.#"),1)=".",FALSE,TRUE)</formula>
    </cfRule>
    <cfRule type="expression" dxfId="2652" priority="13246">
      <formula>IF(RIGHT(TEXT(AM99,"0.#"),1)=".",TRUE,FALSE)</formula>
    </cfRule>
  </conditionalFormatting>
  <conditionalFormatting sqref="AI101">
    <cfRule type="expression" dxfId="2651" priority="13231">
      <formula>IF(RIGHT(TEXT(AI101,"0.#"),1)=".",FALSE,TRUE)</formula>
    </cfRule>
    <cfRule type="expression" dxfId="2650" priority="13232">
      <formula>IF(RIGHT(TEXT(AI101,"0.#"),1)=".",TRUE,FALSE)</formula>
    </cfRule>
  </conditionalFormatting>
  <conditionalFormatting sqref="AM101">
    <cfRule type="expression" dxfId="2649" priority="13229">
      <formula>IF(RIGHT(TEXT(AM101,"0.#"),1)=".",FALSE,TRUE)</formula>
    </cfRule>
    <cfRule type="expression" dxfId="2648" priority="13230">
      <formula>IF(RIGHT(TEXT(AM101,"0.#"),1)=".",TRUE,FALSE)</formula>
    </cfRule>
  </conditionalFormatting>
  <conditionalFormatting sqref="AE102">
    <cfRule type="expression" dxfId="2647" priority="13227">
      <formula>IF(RIGHT(TEXT(AE102,"0.#"),1)=".",FALSE,TRUE)</formula>
    </cfRule>
    <cfRule type="expression" dxfId="2646" priority="13228">
      <formula>IF(RIGHT(TEXT(AE102,"0.#"),1)=".",TRUE,FALSE)</formula>
    </cfRule>
  </conditionalFormatting>
  <conditionalFormatting sqref="AI102">
    <cfRule type="expression" dxfId="2645" priority="13225">
      <formula>IF(RIGHT(TEXT(AI102,"0.#"),1)=".",FALSE,TRUE)</formula>
    </cfRule>
    <cfRule type="expression" dxfId="2644" priority="13226">
      <formula>IF(RIGHT(TEXT(AI102,"0.#"),1)=".",TRUE,FALSE)</formula>
    </cfRule>
  </conditionalFormatting>
  <conditionalFormatting sqref="AM102">
    <cfRule type="expression" dxfId="2643" priority="13223">
      <formula>IF(RIGHT(TEXT(AM102,"0.#"),1)=".",FALSE,TRUE)</formula>
    </cfRule>
    <cfRule type="expression" dxfId="2642" priority="13224">
      <formula>IF(RIGHT(TEXT(AM102,"0.#"),1)=".",TRUE,FALSE)</formula>
    </cfRule>
  </conditionalFormatting>
  <conditionalFormatting sqref="AQ102">
    <cfRule type="expression" dxfId="2641" priority="13221">
      <formula>IF(RIGHT(TEXT(AQ102,"0.#"),1)=".",FALSE,TRUE)</formula>
    </cfRule>
    <cfRule type="expression" dxfId="2640" priority="13222">
      <formula>IF(RIGHT(TEXT(AQ102,"0.#"),1)=".",TRUE,FALSE)</formula>
    </cfRule>
  </conditionalFormatting>
  <conditionalFormatting sqref="AE104">
    <cfRule type="expression" dxfId="2639" priority="13219">
      <formula>IF(RIGHT(TEXT(AE104,"0.#"),1)=".",FALSE,TRUE)</formula>
    </cfRule>
    <cfRule type="expression" dxfId="2638" priority="13220">
      <formula>IF(RIGHT(TEXT(AE104,"0.#"),1)=".",TRUE,FALSE)</formula>
    </cfRule>
  </conditionalFormatting>
  <conditionalFormatting sqref="AI104">
    <cfRule type="expression" dxfId="2637" priority="13217">
      <formula>IF(RIGHT(TEXT(AI104,"0.#"),1)=".",FALSE,TRUE)</formula>
    </cfRule>
    <cfRule type="expression" dxfId="2636" priority="13218">
      <formula>IF(RIGHT(TEXT(AI104,"0.#"),1)=".",TRUE,FALSE)</formula>
    </cfRule>
  </conditionalFormatting>
  <conditionalFormatting sqref="AM104">
    <cfRule type="expression" dxfId="2635" priority="13215">
      <formula>IF(RIGHT(TEXT(AM104,"0.#"),1)=".",FALSE,TRUE)</formula>
    </cfRule>
    <cfRule type="expression" dxfId="2634" priority="13216">
      <formula>IF(RIGHT(TEXT(AM104,"0.#"),1)=".",TRUE,FALSE)</formula>
    </cfRule>
  </conditionalFormatting>
  <conditionalFormatting sqref="AE105">
    <cfRule type="expression" dxfId="2633" priority="13213">
      <formula>IF(RIGHT(TEXT(AE105,"0.#"),1)=".",FALSE,TRUE)</formula>
    </cfRule>
    <cfRule type="expression" dxfId="2632" priority="13214">
      <formula>IF(RIGHT(TEXT(AE105,"0.#"),1)=".",TRUE,FALSE)</formula>
    </cfRule>
  </conditionalFormatting>
  <conditionalFormatting sqref="AI105">
    <cfRule type="expression" dxfId="2631" priority="13211">
      <formula>IF(RIGHT(TEXT(AI105,"0.#"),1)=".",FALSE,TRUE)</formula>
    </cfRule>
    <cfRule type="expression" dxfId="2630" priority="13212">
      <formula>IF(RIGHT(TEXT(AI105,"0.#"),1)=".",TRUE,FALSE)</formula>
    </cfRule>
  </conditionalFormatting>
  <conditionalFormatting sqref="AM105">
    <cfRule type="expression" dxfId="2629" priority="13209">
      <formula>IF(RIGHT(TEXT(AM105,"0.#"),1)=".",FALSE,TRUE)</formula>
    </cfRule>
    <cfRule type="expression" dxfId="2628" priority="13210">
      <formula>IF(RIGHT(TEXT(AM105,"0.#"),1)=".",TRUE,FALSE)</formula>
    </cfRule>
  </conditionalFormatting>
  <conditionalFormatting sqref="AE107">
    <cfRule type="expression" dxfId="2627" priority="13205">
      <formula>IF(RIGHT(TEXT(AE107,"0.#"),1)=".",FALSE,TRUE)</formula>
    </cfRule>
    <cfRule type="expression" dxfId="2626" priority="13206">
      <formula>IF(RIGHT(TEXT(AE107,"0.#"),1)=".",TRUE,FALSE)</formula>
    </cfRule>
  </conditionalFormatting>
  <conditionalFormatting sqref="AI107">
    <cfRule type="expression" dxfId="2625" priority="13203">
      <formula>IF(RIGHT(TEXT(AI107,"0.#"),1)=".",FALSE,TRUE)</formula>
    </cfRule>
    <cfRule type="expression" dxfId="2624" priority="13204">
      <formula>IF(RIGHT(TEXT(AI107,"0.#"),1)=".",TRUE,FALSE)</formula>
    </cfRule>
  </conditionalFormatting>
  <conditionalFormatting sqref="AM107">
    <cfRule type="expression" dxfId="2623" priority="13201">
      <formula>IF(RIGHT(TEXT(AM107,"0.#"),1)=".",FALSE,TRUE)</formula>
    </cfRule>
    <cfRule type="expression" dxfId="2622" priority="13202">
      <formula>IF(RIGHT(TEXT(AM107,"0.#"),1)=".",TRUE,FALSE)</formula>
    </cfRule>
  </conditionalFormatting>
  <conditionalFormatting sqref="AE108">
    <cfRule type="expression" dxfId="2621" priority="13199">
      <formula>IF(RIGHT(TEXT(AE108,"0.#"),1)=".",FALSE,TRUE)</formula>
    </cfRule>
    <cfRule type="expression" dxfId="2620" priority="13200">
      <formula>IF(RIGHT(TEXT(AE108,"0.#"),1)=".",TRUE,FALSE)</formula>
    </cfRule>
  </conditionalFormatting>
  <conditionalFormatting sqref="AI108">
    <cfRule type="expression" dxfId="2619" priority="13197">
      <formula>IF(RIGHT(TEXT(AI108,"0.#"),1)=".",FALSE,TRUE)</formula>
    </cfRule>
    <cfRule type="expression" dxfId="2618" priority="13198">
      <formula>IF(RIGHT(TEXT(AI108,"0.#"),1)=".",TRUE,FALSE)</formula>
    </cfRule>
  </conditionalFormatting>
  <conditionalFormatting sqref="AM108">
    <cfRule type="expression" dxfId="2617" priority="13195">
      <formula>IF(RIGHT(TEXT(AM108,"0.#"),1)=".",FALSE,TRUE)</formula>
    </cfRule>
    <cfRule type="expression" dxfId="2616" priority="13196">
      <formula>IF(RIGHT(TEXT(AM108,"0.#"),1)=".",TRUE,FALSE)</formula>
    </cfRule>
  </conditionalFormatting>
  <conditionalFormatting sqref="AE110">
    <cfRule type="expression" dxfId="2615" priority="13191">
      <formula>IF(RIGHT(TEXT(AE110,"0.#"),1)=".",FALSE,TRUE)</formula>
    </cfRule>
    <cfRule type="expression" dxfId="2614" priority="13192">
      <formula>IF(RIGHT(TEXT(AE110,"0.#"),1)=".",TRUE,FALSE)</formula>
    </cfRule>
  </conditionalFormatting>
  <conditionalFormatting sqref="AI110">
    <cfRule type="expression" dxfId="2613" priority="13189">
      <formula>IF(RIGHT(TEXT(AI110,"0.#"),1)=".",FALSE,TRUE)</formula>
    </cfRule>
    <cfRule type="expression" dxfId="2612" priority="13190">
      <formula>IF(RIGHT(TEXT(AI110,"0.#"),1)=".",TRUE,FALSE)</formula>
    </cfRule>
  </conditionalFormatting>
  <conditionalFormatting sqref="AM110">
    <cfRule type="expression" dxfId="2611" priority="13187">
      <formula>IF(RIGHT(TEXT(AM110,"0.#"),1)=".",FALSE,TRUE)</formula>
    </cfRule>
    <cfRule type="expression" dxfId="2610" priority="13188">
      <formula>IF(RIGHT(TEXT(AM110,"0.#"),1)=".",TRUE,FALSE)</formula>
    </cfRule>
  </conditionalFormatting>
  <conditionalFormatting sqref="AE111">
    <cfRule type="expression" dxfId="2609" priority="13185">
      <formula>IF(RIGHT(TEXT(AE111,"0.#"),1)=".",FALSE,TRUE)</formula>
    </cfRule>
    <cfRule type="expression" dxfId="2608" priority="13186">
      <formula>IF(RIGHT(TEXT(AE111,"0.#"),1)=".",TRUE,FALSE)</formula>
    </cfRule>
  </conditionalFormatting>
  <conditionalFormatting sqref="AI111">
    <cfRule type="expression" dxfId="2607" priority="13183">
      <formula>IF(RIGHT(TEXT(AI111,"0.#"),1)=".",FALSE,TRUE)</formula>
    </cfRule>
    <cfRule type="expression" dxfId="2606" priority="13184">
      <formula>IF(RIGHT(TEXT(AI111,"0.#"),1)=".",TRUE,FALSE)</formula>
    </cfRule>
  </conditionalFormatting>
  <conditionalFormatting sqref="AM111">
    <cfRule type="expression" dxfId="2605" priority="13181">
      <formula>IF(RIGHT(TEXT(AM111,"0.#"),1)=".",FALSE,TRUE)</formula>
    </cfRule>
    <cfRule type="expression" dxfId="2604" priority="13182">
      <formula>IF(RIGHT(TEXT(AM111,"0.#"),1)=".",TRUE,FALSE)</formula>
    </cfRule>
  </conditionalFormatting>
  <conditionalFormatting sqref="AE113">
    <cfRule type="expression" dxfId="2603" priority="13177">
      <formula>IF(RIGHT(TEXT(AE113,"0.#"),1)=".",FALSE,TRUE)</formula>
    </cfRule>
    <cfRule type="expression" dxfId="2602" priority="13178">
      <formula>IF(RIGHT(TEXT(AE113,"0.#"),1)=".",TRUE,FALSE)</formula>
    </cfRule>
  </conditionalFormatting>
  <conditionalFormatting sqref="AI113">
    <cfRule type="expression" dxfId="2601" priority="13175">
      <formula>IF(RIGHT(TEXT(AI113,"0.#"),1)=".",FALSE,TRUE)</formula>
    </cfRule>
    <cfRule type="expression" dxfId="2600" priority="13176">
      <formula>IF(RIGHT(TEXT(AI113,"0.#"),1)=".",TRUE,FALSE)</formula>
    </cfRule>
  </conditionalFormatting>
  <conditionalFormatting sqref="AM113">
    <cfRule type="expression" dxfId="2599" priority="13173">
      <formula>IF(RIGHT(TEXT(AM113,"0.#"),1)=".",FALSE,TRUE)</formula>
    </cfRule>
    <cfRule type="expression" dxfId="2598" priority="13174">
      <formula>IF(RIGHT(TEXT(AM113,"0.#"),1)=".",TRUE,FALSE)</formula>
    </cfRule>
  </conditionalFormatting>
  <conditionalFormatting sqref="AE114">
    <cfRule type="expression" dxfId="2597" priority="13171">
      <formula>IF(RIGHT(TEXT(AE114,"0.#"),1)=".",FALSE,TRUE)</formula>
    </cfRule>
    <cfRule type="expression" dxfId="2596" priority="13172">
      <formula>IF(RIGHT(TEXT(AE114,"0.#"),1)=".",TRUE,FALSE)</formula>
    </cfRule>
  </conditionalFormatting>
  <conditionalFormatting sqref="AI114">
    <cfRule type="expression" dxfId="2595" priority="13169">
      <formula>IF(RIGHT(TEXT(AI114,"0.#"),1)=".",FALSE,TRUE)</formula>
    </cfRule>
    <cfRule type="expression" dxfId="2594" priority="13170">
      <formula>IF(RIGHT(TEXT(AI114,"0.#"),1)=".",TRUE,FALSE)</formula>
    </cfRule>
  </conditionalFormatting>
  <conditionalFormatting sqref="AM114">
    <cfRule type="expression" dxfId="2593" priority="13167">
      <formula>IF(RIGHT(TEXT(AM114,"0.#"),1)=".",FALSE,TRUE)</formula>
    </cfRule>
    <cfRule type="expression" dxfId="2592" priority="13168">
      <formula>IF(RIGHT(TEXT(AM114,"0.#"),1)=".",TRUE,FALSE)</formula>
    </cfRule>
  </conditionalFormatting>
  <conditionalFormatting sqref="AE116 AQ116 AI116 AM116">
    <cfRule type="expression" dxfId="2591" priority="13163">
      <formula>IF(RIGHT(TEXT(AE116,"0.#"),1)=".",FALSE,TRUE)</formula>
    </cfRule>
    <cfRule type="expression" dxfId="2590" priority="13164">
      <formula>IF(RIGHT(TEXT(AE116,"0.#"),1)=".",TRUE,FALSE)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66">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19:AC19">
    <cfRule type="expression" dxfId="709" priority="9">
      <formula>IF(RIGHT(TEXT(P19,"0.#"),1)=".",FALSE,TRUE)</formula>
    </cfRule>
    <cfRule type="expression" dxfId="708" priority="10">
      <formula>IF(RIGHT(TEXT(P19,"0.#"),1)=".",TRUE,FALSE)</formula>
    </cfRule>
  </conditionalFormatting>
  <conditionalFormatting sqref="AE93">
    <cfRule type="expression" dxfId="707" priority="7">
      <formula>IF(RIGHT(TEXT(AE93,"0.#"),1)=".",FALSE,TRUE)</formula>
    </cfRule>
    <cfRule type="expression" dxfId="706" priority="8">
      <formula>IF(RIGHT(TEXT(AE93,"0.#"),1)=".",TRUE,FALSE)</formula>
    </cfRule>
  </conditionalFormatting>
  <conditionalFormatting sqref="AE92">
    <cfRule type="expression" dxfId="705" priority="5">
      <formula>IF(RIGHT(TEXT(AE92,"0.#"),1)=".",FALSE,TRUE)</formula>
    </cfRule>
    <cfRule type="expression" dxfId="704" priority="6">
      <formula>IF(RIGHT(TEXT(AE92,"0.#"),1)=".",TRUE,FALSE)</formula>
    </cfRule>
  </conditionalFormatting>
  <conditionalFormatting sqref="AI92">
    <cfRule type="expression" dxfId="703" priority="3">
      <formula>IF(RIGHT(TEXT(AI92,"0.#"),1)=".",FALSE,TRUE)</formula>
    </cfRule>
    <cfRule type="expression" dxfId="702" priority="4">
      <formula>IF(RIGHT(TEXT(AI92,"0.#"),1)=".",TRUE,FALSE)</formula>
    </cfRule>
  </conditionalFormatting>
  <conditionalFormatting sqref="AI93">
    <cfRule type="expression" dxfId="701" priority="1">
      <formula>IF(RIGHT(TEXT(AI93,"0.#"),1)=".",FALSE,TRUE)</formula>
    </cfRule>
    <cfRule type="expression" dxfId="700" priority="2">
      <formula>IF(RIGHT(TEXT(AI93,"0.#"),1)=".",TRUE,FALSE)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555</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555</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555</v>
      </c>
      <c r="C10" s="13" t="str">
        <f t="shared" si="0"/>
        <v>国土強靱化施策</v>
      </c>
      <c r="D10" s="13" t="str">
        <f t="shared" si="8"/>
        <v>高齢社会対策、国土強靱化施策</v>
      </c>
      <c r="F10" s="18" t="s">
        <v>235</v>
      </c>
      <c r="G10" s="17"/>
      <c r="H10" s="13" t="str">
        <f t="shared" si="1"/>
        <v/>
      </c>
      <c r="I10" s="13" t="str">
        <f t="shared" si="5"/>
        <v>一般会計</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555</v>
      </c>
      <c r="C11" s="13" t="str">
        <f t="shared" si="0"/>
        <v>子ども・若者育成支援</v>
      </c>
      <c r="D11" s="13" t="str">
        <f t="shared" si="8"/>
        <v>高齢社会対策、国土強靱化施策、子ども・若者育成支援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高齢社会対策、国土強靱化施策、子ども・若者育成支援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高齢社会対策、国土強靱化施策、子ども・若者育成支援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555</v>
      </c>
      <c r="C14" s="13" t="str">
        <f t="shared" si="0"/>
        <v>少子化社会対策</v>
      </c>
      <c r="D14" s="13" t="str">
        <f t="shared" si="8"/>
        <v>高齢社会対策、国土強靱化施策、子ども・若者育成支援、少子化社会対策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高齢社会対策、国土強靱化施策、子ども・若者育成支援、少子化社会対策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高齢社会対策、国土強靱化施策、子ども・若者育成支援、少子化社会対策、男女共同参画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高齢社会対策、国土強靱化施策、子ども・若者育成支援、少子化社会対策、男女共同参画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高齢社会対策、国土強靱化施策、子ども・若者育成支援、少子化社会対策、男女共同参画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高齢社会対策、国土強靱化施策、子ども・若者育成支援、少子化社会対策、男女共同参画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高齢社会対策、国土強靱化施策、子ども・若者育成支援、少子化社会対策、男女共同参画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高齢社会対策、国土強靱化施策、子ども・若者育成支援、少子化社会対策、男女共同参画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高齢社会対策、国土強靱化施策、子ども・若者育成支援、少子化社会対策、男女共同参画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高齢社会対策、国土強靱化施策、子ども・若者育成支援、少子化社会対策、男女共同参画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高齢社会対策、国土強靱化施策、子ども・若者育成支援、少子化社会対策、男女共同参画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高齢社会対策、国土強靱化施策、子ども・若者育成支援、少子化社会対策、男女共同参画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高齢社会対策、国土強靱化施策、子ども・若者育成支援、少子化社会対策、男女共同参画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0"/>
      <c r="Z2" s="830"/>
      <c r="AA2" s="831"/>
      <c r="AB2" s="1034" t="s">
        <v>11</v>
      </c>
      <c r="AC2" s="1035"/>
      <c r="AD2" s="1036"/>
      <c r="AE2" s="1040" t="s">
        <v>357</v>
      </c>
      <c r="AF2" s="1040"/>
      <c r="AG2" s="1040"/>
      <c r="AH2" s="1040"/>
      <c r="AI2" s="1040" t="s">
        <v>363</v>
      </c>
      <c r="AJ2" s="1040"/>
      <c r="AK2" s="1040"/>
      <c r="AL2" s="1040"/>
      <c r="AM2" s="1040" t="s">
        <v>472</v>
      </c>
      <c r="AN2" s="1040"/>
      <c r="AO2" s="1040"/>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2"/>
      <c r="H4" s="1007"/>
      <c r="I4" s="1007"/>
      <c r="J4" s="1007"/>
      <c r="K4" s="1007"/>
      <c r="L4" s="1007"/>
      <c r="M4" s="1007"/>
      <c r="N4" s="1007"/>
      <c r="O4" s="1008"/>
      <c r="P4" s="98"/>
      <c r="Q4" s="1015"/>
      <c r="R4" s="1015"/>
      <c r="S4" s="1015"/>
      <c r="T4" s="1015"/>
      <c r="U4" s="1015"/>
      <c r="V4" s="1015"/>
      <c r="W4" s="1015"/>
      <c r="X4" s="1016"/>
      <c r="Y4" s="1025" t="s">
        <v>12</v>
      </c>
      <c r="Z4" s="1026"/>
      <c r="AA4" s="1027"/>
      <c r="AB4" s="460"/>
      <c r="AC4" s="1029"/>
      <c r="AD4" s="1029"/>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3"/>
      <c r="B5" s="404"/>
      <c r="C5" s="404"/>
      <c r="D5" s="404"/>
      <c r="E5" s="404"/>
      <c r="F5" s="405"/>
      <c r="G5" s="1009"/>
      <c r="H5" s="1010"/>
      <c r="I5" s="1010"/>
      <c r="J5" s="1010"/>
      <c r="K5" s="1010"/>
      <c r="L5" s="1010"/>
      <c r="M5" s="1010"/>
      <c r="N5" s="1010"/>
      <c r="O5" s="1011"/>
      <c r="P5" s="1017"/>
      <c r="Q5" s="1017"/>
      <c r="R5" s="1017"/>
      <c r="S5" s="1017"/>
      <c r="T5" s="1017"/>
      <c r="U5" s="1017"/>
      <c r="V5" s="1017"/>
      <c r="W5" s="1017"/>
      <c r="X5" s="1018"/>
      <c r="Y5" s="414" t="s">
        <v>54</v>
      </c>
      <c r="Z5" s="1022"/>
      <c r="AA5" s="1023"/>
      <c r="AB5" s="522"/>
      <c r="AC5" s="1028"/>
      <c r="AD5" s="1028"/>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3"/>
      <c r="B6" s="404"/>
      <c r="C6" s="404"/>
      <c r="D6" s="404"/>
      <c r="E6" s="404"/>
      <c r="F6" s="405"/>
      <c r="G6" s="1012"/>
      <c r="H6" s="1013"/>
      <c r="I6" s="1013"/>
      <c r="J6" s="1013"/>
      <c r="K6" s="1013"/>
      <c r="L6" s="1013"/>
      <c r="M6" s="1013"/>
      <c r="N6" s="1013"/>
      <c r="O6" s="1014"/>
      <c r="P6" s="1019"/>
      <c r="Q6" s="1019"/>
      <c r="R6" s="1019"/>
      <c r="S6" s="1019"/>
      <c r="T6" s="1019"/>
      <c r="U6" s="1019"/>
      <c r="V6" s="1019"/>
      <c r="W6" s="1019"/>
      <c r="X6" s="1020"/>
      <c r="Y6" s="1021" t="s">
        <v>13</v>
      </c>
      <c r="Z6" s="1022"/>
      <c r="AA6" s="1023"/>
      <c r="AB6" s="595" t="s">
        <v>301</v>
      </c>
      <c r="AC6" s="1024"/>
      <c r="AD6" s="1024"/>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0"/>
      <c r="Z9" s="830"/>
      <c r="AA9" s="831"/>
      <c r="AB9" s="1034" t="s">
        <v>11</v>
      </c>
      <c r="AC9" s="1035"/>
      <c r="AD9" s="1036"/>
      <c r="AE9" s="1040" t="s">
        <v>357</v>
      </c>
      <c r="AF9" s="1040"/>
      <c r="AG9" s="1040"/>
      <c r="AH9" s="1040"/>
      <c r="AI9" s="1040" t="s">
        <v>363</v>
      </c>
      <c r="AJ9" s="1040"/>
      <c r="AK9" s="1040"/>
      <c r="AL9" s="1040"/>
      <c r="AM9" s="1040" t="s">
        <v>472</v>
      </c>
      <c r="AN9" s="1040"/>
      <c r="AO9" s="1040"/>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2"/>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60"/>
      <c r="AC11" s="1029"/>
      <c r="AD11" s="1029"/>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3"/>
      <c r="B12" s="404"/>
      <c r="C12" s="404"/>
      <c r="D12" s="404"/>
      <c r="E12" s="404"/>
      <c r="F12" s="405"/>
      <c r="G12" s="1009"/>
      <c r="H12" s="1010"/>
      <c r="I12" s="1010"/>
      <c r="J12" s="1010"/>
      <c r="K12" s="1010"/>
      <c r="L12" s="1010"/>
      <c r="M12" s="1010"/>
      <c r="N12" s="1010"/>
      <c r="O12" s="1011"/>
      <c r="P12" s="1017"/>
      <c r="Q12" s="1017"/>
      <c r="R12" s="1017"/>
      <c r="S12" s="1017"/>
      <c r="T12" s="1017"/>
      <c r="U12" s="1017"/>
      <c r="V12" s="1017"/>
      <c r="W12" s="1017"/>
      <c r="X12" s="1018"/>
      <c r="Y12" s="414" t="s">
        <v>54</v>
      </c>
      <c r="Z12" s="1022"/>
      <c r="AA12" s="1023"/>
      <c r="AB12" s="522"/>
      <c r="AC12" s="1028"/>
      <c r="AD12" s="1028"/>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6"/>
      <c r="B13" s="407"/>
      <c r="C13" s="407"/>
      <c r="D13" s="407"/>
      <c r="E13" s="407"/>
      <c r="F13" s="408"/>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5" t="s">
        <v>301</v>
      </c>
      <c r="AC13" s="1024"/>
      <c r="AD13" s="1024"/>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0"/>
      <c r="Z16" s="830"/>
      <c r="AA16" s="831"/>
      <c r="AB16" s="1034" t="s">
        <v>11</v>
      </c>
      <c r="AC16" s="1035"/>
      <c r="AD16" s="1036"/>
      <c r="AE16" s="1040" t="s">
        <v>357</v>
      </c>
      <c r="AF16" s="1040"/>
      <c r="AG16" s="1040"/>
      <c r="AH16" s="1040"/>
      <c r="AI16" s="1040" t="s">
        <v>363</v>
      </c>
      <c r="AJ16" s="1040"/>
      <c r="AK16" s="1040"/>
      <c r="AL16" s="1040"/>
      <c r="AM16" s="1040" t="s">
        <v>472</v>
      </c>
      <c r="AN16" s="1040"/>
      <c r="AO16" s="1040"/>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2"/>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60"/>
      <c r="AC18" s="1029"/>
      <c r="AD18" s="1029"/>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3"/>
      <c r="B19" s="404"/>
      <c r="C19" s="404"/>
      <c r="D19" s="404"/>
      <c r="E19" s="404"/>
      <c r="F19" s="405"/>
      <c r="G19" s="1009"/>
      <c r="H19" s="1010"/>
      <c r="I19" s="1010"/>
      <c r="J19" s="1010"/>
      <c r="K19" s="1010"/>
      <c r="L19" s="1010"/>
      <c r="M19" s="1010"/>
      <c r="N19" s="1010"/>
      <c r="O19" s="1011"/>
      <c r="P19" s="1017"/>
      <c r="Q19" s="1017"/>
      <c r="R19" s="1017"/>
      <c r="S19" s="1017"/>
      <c r="T19" s="1017"/>
      <c r="U19" s="1017"/>
      <c r="V19" s="1017"/>
      <c r="W19" s="1017"/>
      <c r="X19" s="1018"/>
      <c r="Y19" s="414" t="s">
        <v>54</v>
      </c>
      <c r="Z19" s="1022"/>
      <c r="AA19" s="1023"/>
      <c r="AB19" s="522"/>
      <c r="AC19" s="1028"/>
      <c r="AD19" s="1028"/>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6"/>
      <c r="B20" s="407"/>
      <c r="C20" s="407"/>
      <c r="D20" s="407"/>
      <c r="E20" s="407"/>
      <c r="F20" s="408"/>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5" t="s">
        <v>301</v>
      </c>
      <c r="AC20" s="1024"/>
      <c r="AD20" s="1024"/>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0"/>
      <c r="Z23" s="830"/>
      <c r="AA23" s="831"/>
      <c r="AB23" s="1034" t="s">
        <v>11</v>
      </c>
      <c r="AC23" s="1035"/>
      <c r="AD23" s="1036"/>
      <c r="AE23" s="1040" t="s">
        <v>357</v>
      </c>
      <c r="AF23" s="1040"/>
      <c r="AG23" s="1040"/>
      <c r="AH23" s="1040"/>
      <c r="AI23" s="1040" t="s">
        <v>363</v>
      </c>
      <c r="AJ23" s="1040"/>
      <c r="AK23" s="1040"/>
      <c r="AL23" s="1040"/>
      <c r="AM23" s="1040" t="s">
        <v>472</v>
      </c>
      <c r="AN23" s="1040"/>
      <c r="AO23" s="1040"/>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2"/>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60"/>
      <c r="AC25" s="1029"/>
      <c r="AD25" s="1029"/>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3"/>
      <c r="B26" s="404"/>
      <c r="C26" s="404"/>
      <c r="D26" s="404"/>
      <c r="E26" s="404"/>
      <c r="F26" s="405"/>
      <c r="G26" s="1009"/>
      <c r="H26" s="1010"/>
      <c r="I26" s="1010"/>
      <c r="J26" s="1010"/>
      <c r="K26" s="1010"/>
      <c r="L26" s="1010"/>
      <c r="M26" s="1010"/>
      <c r="N26" s="1010"/>
      <c r="O26" s="1011"/>
      <c r="P26" s="1017"/>
      <c r="Q26" s="1017"/>
      <c r="R26" s="1017"/>
      <c r="S26" s="1017"/>
      <c r="T26" s="1017"/>
      <c r="U26" s="1017"/>
      <c r="V26" s="1017"/>
      <c r="W26" s="1017"/>
      <c r="X26" s="1018"/>
      <c r="Y26" s="414" t="s">
        <v>54</v>
      </c>
      <c r="Z26" s="1022"/>
      <c r="AA26" s="1023"/>
      <c r="AB26" s="522"/>
      <c r="AC26" s="1028"/>
      <c r="AD26" s="1028"/>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6"/>
      <c r="B27" s="407"/>
      <c r="C27" s="407"/>
      <c r="D27" s="407"/>
      <c r="E27" s="407"/>
      <c r="F27" s="408"/>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5" t="s">
        <v>301</v>
      </c>
      <c r="AC27" s="1024"/>
      <c r="AD27" s="1024"/>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0"/>
      <c r="Z30" s="830"/>
      <c r="AA30" s="831"/>
      <c r="AB30" s="1034" t="s">
        <v>11</v>
      </c>
      <c r="AC30" s="1035"/>
      <c r="AD30" s="1036"/>
      <c r="AE30" s="1040" t="s">
        <v>357</v>
      </c>
      <c r="AF30" s="1040"/>
      <c r="AG30" s="1040"/>
      <c r="AH30" s="1040"/>
      <c r="AI30" s="1040" t="s">
        <v>363</v>
      </c>
      <c r="AJ30" s="1040"/>
      <c r="AK30" s="1040"/>
      <c r="AL30" s="1040"/>
      <c r="AM30" s="1040" t="s">
        <v>472</v>
      </c>
      <c r="AN30" s="1040"/>
      <c r="AO30" s="1040"/>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2"/>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60"/>
      <c r="AC32" s="1029"/>
      <c r="AD32" s="1029"/>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3"/>
      <c r="B33" s="404"/>
      <c r="C33" s="404"/>
      <c r="D33" s="404"/>
      <c r="E33" s="404"/>
      <c r="F33" s="405"/>
      <c r="G33" s="1009"/>
      <c r="H33" s="1010"/>
      <c r="I33" s="1010"/>
      <c r="J33" s="1010"/>
      <c r="K33" s="1010"/>
      <c r="L33" s="1010"/>
      <c r="M33" s="1010"/>
      <c r="N33" s="1010"/>
      <c r="O33" s="1011"/>
      <c r="P33" s="1017"/>
      <c r="Q33" s="1017"/>
      <c r="R33" s="1017"/>
      <c r="S33" s="1017"/>
      <c r="T33" s="1017"/>
      <c r="U33" s="1017"/>
      <c r="V33" s="1017"/>
      <c r="W33" s="1017"/>
      <c r="X33" s="1018"/>
      <c r="Y33" s="414" t="s">
        <v>54</v>
      </c>
      <c r="Z33" s="1022"/>
      <c r="AA33" s="1023"/>
      <c r="AB33" s="522"/>
      <c r="AC33" s="1028"/>
      <c r="AD33" s="1028"/>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6"/>
      <c r="B34" s="407"/>
      <c r="C34" s="407"/>
      <c r="D34" s="407"/>
      <c r="E34" s="407"/>
      <c r="F34" s="408"/>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5" t="s">
        <v>301</v>
      </c>
      <c r="AC34" s="1024"/>
      <c r="AD34" s="1024"/>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0"/>
      <c r="Z37" s="830"/>
      <c r="AA37" s="831"/>
      <c r="AB37" s="1034" t="s">
        <v>11</v>
      </c>
      <c r="AC37" s="1035"/>
      <c r="AD37" s="1036"/>
      <c r="AE37" s="1040" t="s">
        <v>357</v>
      </c>
      <c r="AF37" s="1040"/>
      <c r="AG37" s="1040"/>
      <c r="AH37" s="1040"/>
      <c r="AI37" s="1040" t="s">
        <v>363</v>
      </c>
      <c r="AJ37" s="1040"/>
      <c r="AK37" s="1040"/>
      <c r="AL37" s="1040"/>
      <c r="AM37" s="1040" t="s">
        <v>472</v>
      </c>
      <c r="AN37" s="1040"/>
      <c r="AO37" s="1040"/>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2"/>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60"/>
      <c r="AC39" s="1029"/>
      <c r="AD39" s="1029"/>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3"/>
      <c r="B40" s="404"/>
      <c r="C40" s="404"/>
      <c r="D40" s="404"/>
      <c r="E40" s="404"/>
      <c r="F40" s="405"/>
      <c r="G40" s="1009"/>
      <c r="H40" s="1010"/>
      <c r="I40" s="1010"/>
      <c r="J40" s="1010"/>
      <c r="K40" s="1010"/>
      <c r="L40" s="1010"/>
      <c r="M40" s="1010"/>
      <c r="N40" s="1010"/>
      <c r="O40" s="1011"/>
      <c r="P40" s="1017"/>
      <c r="Q40" s="1017"/>
      <c r="R40" s="1017"/>
      <c r="S40" s="1017"/>
      <c r="T40" s="1017"/>
      <c r="U40" s="1017"/>
      <c r="V40" s="1017"/>
      <c r="W40" s="1017"/>
      <c r="X40" s="1018"/>
      <c r="Y40" s="414" t="s">
        <v>54</v>
      </c>
      <c r="Z40" s="1022"/>
      <c r="AA40" s="1023"/>
      <c r="AB40" s="522"/>
      <c r="AC40" s="1028"/>
      <c r="AD40" s="1028"/>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6"/>
      <c r="B41" s="407"/>
      <c r="C41" s="407"/>
      <c r="D41" s="407"/>
      <c r="E41" s="407"/>
      <c r="F41" s="408"/>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5" t="s">
        <v>301</v>
      </c>
      <c r="AC41" s="1024"/>
      <c r="AD41" s="1024"/>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0"/>
      <c r="Z44" s="830"/>
      <c r="AA44" s="831"/>
      <c r="AB44" s="1034" t="s">
        <v>11</v>
      </c>
      <c r="AC44" s="1035"/>
      <c r="AD44" s="1036"/>
      <c r="AE44" s="1040" t="s">
        <v>357</v>
      </c>
      <c r="AF44" s="1040"/>
      <c r="AG44" s="1040"/>
      <c r="AH44" s="1040"/>
      <c r="AI44" s="1040" t="s">
        <v>363</v>
      </c>
      <c r="AJ44" s="1040"/>
      <c r="AK44" s="1040"/>
      <c r="AL44" s="1040"/>
      <c r="AM44" s="1040" t="s">
        <v>472</v>
      </c>
      <c r="AN44" s="1040"/>
      <c r="AO44" s="1040"/>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2"/>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60"/>
      <c r="AC46" s="1029"/>
      <c r="AD46" s="1029"/>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3"/>
      <c r="B47" s="404"/>
      <c r="C47" s="404"/>
      <c r="D47" s="404"/>
      <c r="E47" s="404"/>
      <c r="F47" s="405"/>
      <c r="G47" s="1009"/>
      <c r="H47" s="1010"/>
      <c r="I47" s="1010"/>
      <c r="J47" s="1010"/>
      <c r="K47" s="1010"/>
      <c r="L47" s="1010"/>
      <c r="M47" s="1010"/>
      <c r="N47" s="1010"/>
      <c r="O47" s="1011"/>
      <c r="P47" s="1017"/>
      <c r="Q47" s="1017"/>
      <c r="R47" s="1017"/>
      <c r="S47" s="1017"/>
      <c r="T47" s="1017"/>
      <c r="U47" s="1017"/>
      <c r="V47" s="1017"/>
      <c r="W47" s="1017"/>
      <c r="X47" s="1018"/>
      <c r="Y47" s="414" t="s">
        <v>54</v>
      </c>
      <c r="Z47" s="1022"/>
      <c r="AA47" s="1023"/>
      <c r="AB47" s="522"/>
      <c r="AC47" s="1028"/>
      <c r="AD47" s="1028"/>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6"/>
      <c r="B48" s="407"/>
      <c r="C48" s="407"/>
      <c r="D48" s="407"/>
      <c r="E48" s="407"/>
      <c r="F48" s="408"/>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5" t="s">
        <v>301</v>
      </c>
      <c r="AC48" s="1024"/>
      <c r="AD48" s="1024"/>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0"/>
      <c r="Z51" s="830"/>
      <c r="AA51" s="831"/>
      <c r="AB51" s="556" t="s">
        <v>11</v>
      </c>
      <c r="AC51" s="1035"/>
      <c r="AD51" s="1036"/>
      <c r="AE51" s="1040" t="s">
        <v>357</v>
      </c>
      <c r="AF51" s="1040"/>
      <c r="AG51" s="1040"/>
      <c r="AH51" s="1040"/>
      <c r="AI51" s="1040" t="s">
        <v>363</v>
      </c>
      <c r="AJ51" s="1040"/>
      <c r="AK51" s="1040"/>
      <c r="AL51" s="1040"/>
      <c r="AM51" s="1040" t="s">
        <v>472</v>
      </c>
      <c r="AN51" s="1040"/>
      <c r="AO51" s="1040"/>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2"/>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60"/>
      <c r="AC53" s="1029"/>
      <c r="AD53" s="1029"/>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3"/>
      <c r="B54" s="404"/>
      <c r="C54" s="404"/>
      <c r="D54" s="404"/>
      <c r="E54" s="404"/>
      <c r="F54" s="405"/>
      <c r="G54" s="1009"/>
      <c r="H54" s="1010"/>
      <c r="I54" s="1010"/>
      <c r="J54" s="1010"/>
      <c r="K54" s="1010"/>
      <c r="L54" s="1010"/>
      <c r="M54" s="1010"/>
      <c r="N54" s="1010"/>
      <c r="O54" s="1011"/>
      <c r="P54" s="1017"/>
      <c r="Q54" s="1017"/>
      <c r="R54" s="1017"/>
      <c r="S54" s="1017"/>
      <c r="T54" s="1017"/>
      <c r="U54" s="1017"/>
      <c r="V54" s="1017"/>
      <c r="W54" s="1017"/>
      <c r="X54" s="1018"/>
      <c r="Y54" s="414" t="s">
        <v>54</v>
      </c>
      <c r="Z54" s="1022"/>
      <c r="AA54" s="1023"/>
      <c r="AB54" s="522"/>
      <c r="AC54" s="1028"/>
      <c r="AD54" s="1028"/>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6"/>
      <c r="B55" s="407"/>
      <c r="C55" s="407"/>
      <c r="D55" s="407"/>
      <c r="E55" s="407"/>
      <c r="F55" s="408"/>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5" t="s">
        <v>301</v>
      </c>
      <c r="AC55" s="1024"/>
      <c r="AD55" s="1024"/>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0"/>
      <c r="Z58" s="830"/>
      <c r="AA58" s="831"/>
      <c r="AB58" s="1034" t="s">
        <v>11</v>
      </c>
      <c r="AC58" s="1035"/>
      <c r="AD58" s="1036"/>
      <c r="AE58" s="1040" t="s">
        <v>357</v>
      </c>
      <c r="AF58" s="1040"/>
      <c r="AG58" s="1040"/>
      <c r="AH58" s="1040"/>
      <c r="AI58" s="1040" t="s">
        <v>363</v>
      </c>
      <c r="AJ58" s="1040"/>
      <c r="AK58" s="1040"/>
      <c r="AL58" s="1040"/>
      <c r="AM58" s="1040" t="s">
        <v>472</v>
      </c>
      <c r="AN58" s="1040"/>
      <c r="AO58" s="1040"/>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2"/>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60"/>
      <c r="AC60" s="1029"/>
      <c r="AD60" s="1029"/>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3"/>
      <c r="B61" s="404"/>
      <c r="C61" s="404"/>
      <c r="D61" s="404"/>
      <c r="E61" s="404"/>
      <c r="F61" s="405"/>
      <c r="G61" s="1009"/>
      <c r="H61" s="1010"/>
      <c r="I61" s="1010"/>
      <c r="J61" s="1010"/>
      <c r="K61" s="1010"/>
      <c r="L61" s="1010"/>
      <c r="M61" s="1010"/>
      <c r="N61" s="1010"/>
      <c r="O61" s="1011"/>
      <c r="P61" s="1017"/>
      <c r="Q61" s="1017"/>
      <c r="R61" s="1017"/>
      <c r="S61" s="1017"/>
      <c r="T61" s="1017"/>
      <c r="U61" s="1017"/>
      <c r="V61" s="1017"/>
      <c r="W61" s="1017"/>
      <c r="X61" s="1018"/>
      <c r="Y61" s="414" t="s">
        <v>54</v>
      </c>
      <c r="Z61" s="1022"/>
      <c r="AA61" s="1023"/>
      <c r="AB61" s="522"/>
      <c r="AC61" s="1028"/>
      <c r="AD61" s="1028"/>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6"/>
      <c r="B62" s="407"/>
      <c r="C62" s="407"/>
      <c r="D62" s="407"/>
      <c r="E62" s="407"/>
      <c r="F62" s="408"/>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5" t="s">
        <v>301</v>
      </c>
      <c r="AC62" s="1024"/>
      <c r="AD62" s="1024"/>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0"/>
      <c r="Z65" s="830"/>
      <c r="AA65" s="831"/>
      <c r="AB65" s="1034" t="s">
        <v>11</v>
      </c>
      <c r="AC65" s="1035"/>
      <c r="AD65" s="1036"/>
      <c r="AE65" s="1040" t="s">
        <v>357</v>
      </c>
      <c r="AF65" s="1040"/>
      <c r="AG65" s="1040"/>
      <c r="AH65" s="1040"/>
      <c r="AI65" s="1040" t="s">
        <v>363</v>
      </c>
      <c r="AJ65" s="1040"/>
      <c r="AK65" s="1040"/>
      <c r="AL65" s="1040"/>
      <c r="AM65" s="1040" t="s">
        <v>472</v>
      </c>
      <c r="AN65" s="1040"/>
      <c r="AO65" s="1040"/>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2"/>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60"/>
      <c r="AC67" s="1029"/>
      <c r="AD67" s="1029"/>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3"/>
      <c r="B68" s="404"/>
      <c r="C68" s="404"/>
      <c r="D68" s="404"/>
      <c r="E68" s="404"/>
      <c r="F68" s="405"/>
      <c r="G68" s="1009"/>
      <c r="H68" s="1010"/>
      <c r="I68" s="1010"/>
      <c r="J68" s="1010"/>
      <c r="K68" s="1010"/>
      <c r="L68" s="1010"/>
      <c r="M68" s="1010"/>
      <c r="N68" s="1010"/>
      <c r="O68" s="1011"/>
      <c r="P68" s="1017"/>
      <c r="Q68" s="1017"/>
      <c r="R68" s="1017"/>
      <c r="S68" s="1017"/>
      <c r="T68" s="1017"/>
      <c r="U68" s="1017"/>
      <c r="V68" s="1017"/>
      <c r="W68" s="1017"/>
      <c r="X68" s="1018"/>
      <c r="Y68" s="414" t="s">
        <v>54</v>
      </c>
      <c r="Z68" s="1022"/>
      <c r="AA68" s="1023"/>
      <c r="AB68" s="522"/>
      <c r="AC68" s="1028"/>
      <c r="AD68" s="1028"/>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6"/>
      <c r="B69" s="407"/>
      <c r="C69" s="407"/>
      <c r="D69" s="407"/>
      <c r="E69" s="407"/>
      <c r="F69" s="408"/>
      <c r="G69" s="1012"/>
      <c r="H69" s="1013"/>
      <c r="I69" s="1013"/>
      <c r="J69" s="1013"/>
      <c r="K69" s="1013"/>
      <c r="L69" s="1013"/>
      <c r="M69" s="1013"/>
      <c r="N69" s="1013"/>
      <c r="O69" s="1014"/>
      <c r="P69" s="1019"/>
      <c r="Q69" s="1019"/>
      <c r="R69" s="1019"/>
      <c r="S69" s="1019"/>
      <c r="T69" s="1019"/>
      <c r="U69" s="1019"/>
      <c r="V69" s="1019"/>
      <c r="W69" s="1019"/>
      <c r="X69" s="1020"/>
      <c r="Y69" s="414" t="s">
        <v>13</v>
      </c>
      <c r="Z69" s="1022"/>
      <c r="AA69" s="1023"/>
      <c r="AB69" s="55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6" t="s">
        <v>513</v>
      </c>
      <c r="H2" s="597"/>
      <c r="I2" s="597"/>
      <c r="J2" s="597"/>
      <c r="K2" s="597"/>
      <c r="L2" s="597"/>
      <c r="M2" s="597"/>
      <c r="N2" s="597"/>
      <c r="O2" s="597"/>
      <c r="P2" s="597"/>
      <c r="Q2" s="597"/>
      <c r="R2" s="597"/>
      <c r="S2" s="597"/>
      <c r="T2" s="597"/>
      <c r="U2" s="597"/>
      <c r="V2" s="597"/>
      <c r="W2" s="597"/>
      <c r="X2" s="597"/>
      <c r="Y2" s="597"/>
      <c r="Z2" s="597"/>
      <c r="AA2" s="597"/>
      <c r="AB2" s="598"/>
      <c r="AC2" s="596" t="s">
        <v>515</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6" t="s">
        <v>17</v>
      </c>
      <c r="H3" s="669"/>
      <c r="I3" s="669"/>
      <c r="J3" s="669"/>
      <c r="K3" s="669"/>
      <c r="L3" s="668" t="s">
        <v>18</v>
      </c>
      <c r="M3" s="669"/>
      <c r="N3" s="669"/>
      <c r="O3" s="669"/>
      <c r="P3" s="669"/>
      <c r="Q3" s="669"/>
      <c r="R3" s="669"/>
      <c r="S3" s="669"/>
      <c r="T3" s="669"/>
      <c r="U3" s="669"/>
      <c r="V3" s="669"/>
      <c r="W3" s="669"/>
      <c r="X3" s="670"/>
      <c r="Y3" s="654" t="s">
        <v>19</v>
      </c>
      <c r="Z3" s="655"/>
      <c r="AA3" s="655"/>
      <c r="AB3" s="802"/>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3"/>
      <c r="B4" s="1054"/>
      <c r="C4" s="1054"/>
      <c r="D4" s="1054"/>
      <c r="E4" s="1054"/>
      <c r="F4" s="1055"/>
      <c r="G4" s="671"/>
      <c r="H4" s="672"/>
      <c r="I4" s="672"/>
      <c r="J4" s="672"/>
      <c r="K4" s="673"/>
      <c r="L4" s="665"/>
      <c r="M4" s="666"/>
      <c r="N4" s="666"/>
      <c r="O4" s="666"/>
      <c r="P4" s="666"/>
      <c r="Q4" s="666"/>
      <c r="R4" s="666"/>
      <c r="S4" s="666"/>
      <c r="T4" s="666"/>
      <c r="U4" s="666"/>
      <c r="V4" s="666"/>
      <c r="W4" s="666"/>
      <c r="X4" s="667"/>
      <c r="Y4" s="387"/>
      <c r="Z4" s="388"/>
      <c r="AA4" s="388"/>
      <c r="AB4" s="809"/>
      <c r="AC4" s="671"/>
      <c r="AD4" s="672"/>
      <c r="AE4" s="672"/>
      <c r="AF4" s="672"/>
      <c r="AG4" s="673"/>
      <c r="AH4" s="665"/>
      <c r="AI4" s="666"/>
      <c r="AJ4" s="666"/>
      <c r="AK4" s="666"/>
      <c r="AL4" s="666"/>
      <c r="AM4" s="666"/>
      <c r="AN4" s="666"/>
      <c r="AO4" s="666"/>
      <c r="AP4" s="666"/>
      <c r="AQ4" s="666"/>
      <c r="AR4" s="666"/>
      <c r="AS4" s="666"/>
      <c r="AT4" s="667"/>
      <c r="AU4" s="387"/>
      <c r="AV4" s="388"/>
      <c r="AW4" s="388"/>
      <c r="AX4" s="389"/>
    </row>
    <row r="5" spans="1:50" ht="24.75" customHeight="1" x14ac:dyDescent="0.15">
      <c r="A5" s="1053"/>
      <c r="B5" s="1054"/>
      <c r="C5" s="1054"/>
      <c r="D5" s="1054"/>
      <c r="E5" s="1054"/>
      <c r="F5" s="1055"/>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3"/>
      <c r="B6" s="1054"/>
      <c r="C6" s="1054"/>
      <c r="D6" s="1054"/>
      <c r="E6" s="1054"/>
      <c r="F6" s="1055"/>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3"/>
      <c r="B7" s="1054"/>
      <c r="C7" s="1054"/>
      <c r="D7" s="1054"/>
      <c r="E7" s="1054"/>
      <c r="F7" s="1055"/>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3"/>
      <c r="B8" s="1054"/>
      <c r="C8" s="1054"/>
      <c r="D8" s="1054"/>
      <c r="E8" s="1054"/>
      <c r="F8" s="1055"/>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3"/>
      <c r="B9" s="1054"/>
      <c r="C9" s="1054"/>
      <c r="D9" s="1054"/>
      <c r="E9" s="1054"/>
      <c r="F9" s="1055"/>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3"/>
      <c r="B10" s="1054"/>
      <c r="C10" s="1054"/>
      <c r="D10" s="1054"/>
      <c r="E10" s="1054"/>
      <c r="F10" s="1055"/>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3"/>
      <c r="B11" s="1054"/>
      <c r="C11" s="1054"/>
      <c r="D11" s="1054"/>
      <c r="E11" s="1054"/>
      <c r="F11" s="1055"/>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3"/>
      <c r="B12" s="1054"/>
      <c r="C12" s="1054"/>
      <c r="D12" s="1054"/>
      <c r="E12" s="1054"/>
      <c r="F12" s="1055"/>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3"/>
      <c r="B13" s="1054"/>
      <c r="C13" s="1054"/>
      <c r="D13" s="1054"/>
      <c r="E13" s="1054"/>
      <c r="F13" s="1055"/>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3"/>
      <c r="B14" s="1054"/>
      <c r="C14" s="1054"/>
      <c r="D14" s="1054"/>
      <c r="E14" s="1054"/>
      <c r="F14" s="1055"/>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3"/>
      <c r="B15" s="1054"/>
      <c r="C15" s="1054"/>
      <c r="D15" s="1054"/>
      <c r="E15" s="1054"/>
      <c r="F15" s="1055"/>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7"/>
    </row>
    <row r="16" spans="1:50" ht="25.5" customHeight="1" x14ac:dyDescent="0.15">
      <c r="A16" s="1053"/>
      <c r="B16" s="1054"/>
      <c r="C16" s="1054"/>
      <c r="D16" s="1054"/>
      <c r="E16" s="1054"/>
      <c r="F16" s="1055"/>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2"/>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3"/>
      <c r="B17" s="1054"/>
      <c r="C17" s="1054"/>
      <c r="D17" s="1054"/>
      <c r="E17" s="1054"/>
      <c r="F17" s="1055"/>
      <c r="G17" s="671"/>
      <c r="H17" s="672"/>
      <c r="I17" s="672"/>
      <c r="J17" s="672"/>
      <c r="K17" s="673"/>
      <c r="L17" s="665"/>
      <c r="M17" s="666"/>
      <c r="N17" s="666"/>
      <c r="O17" s="666"/>
      <c r="P17" s="666"/>
      <c r="Q17" s="666"/>
      <c r="R17" s="666"/>
      <c r="S17" s="666"/>
      <c r="T17" s="666"/>
      <c r="U17" s="666"/>
      <c r="V17" s="666"/>
      <c r="W17" s="666"/>
      <c r="X17" s="667"/>
      <c r="Y17" s="387"/>
      <c r="Z17" s="388"/>
      <c r="AA17" s="388"/>
      <c r="AB17" s="809"/>
      <c r="AC17" s="671"/>
      <c r="AD17" s="672"/>
      <c r="AE17" s="672"/>
      <c r="AF17" s="672"/>
      <c r="AG17" s="673"/>
      <c r="AH17" s="665"/>
      <c r="AI17" s="666"/>
      <c r="AJ17" s="666"/>
      <c r="AK17" s="666"/>
      <c r="AL17" s="666"/>
      <c r="AM17" s="666"/>
      <c r="AN17" s="666"/>
      <c r="AO17" s="666"/>
      <c r="AP17" s="666"/>
      <c r="AQ17" s="666"/>
      <c r="AR17" s="666"/>
      <c r="AS17" s="666"/>
      <c r="AT17" s="667"/>
      <c r="AU17" s="387"/>
      <c r="AV17" s="388"/>
      <c r="AW17" s="388"/>
      <c r="AX17" s="389"/>
    </row>
    <row r="18" spans="1:50" ht="24.75" customHeight="1" x14ac:dyDescent="0.15">
      <c r="A18" s="1053"/>
      <c r="B18" s="1054"/>
      <c r="C18" s="1054"/>
      <c r="D18" s="1054"/>
      <c r="E18" s="1054"/>
      <c r="F18" s="1055"/>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3"/>
      <c r="B19" s="1054"/>
      <c r="C19" s="1054"/>
      <c r="D19" s="1054"/>
      <c r="E19" s="1054"/>
      <c r="F19" s="1055"/>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3"/>
      <c r="B20" s="1054"/>
      <c r="C20" s="1054"/>
      <c r="D20" s="1054"/>
      <c r="E20" s="1054"/>
      <c r="F20" s="1055"/>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3"/>
      <c r="B21" s="1054"/>
      <c r="C21" s="1054"/>
      <c r="D21" s="1054"/>
      <c r="E21" s="1054"/>
      <c r="F21" s="1055"/>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3"/>
      <c r="B22" s="1054"/>
      <c r="C22" s="1054"/>
      <c r="D22" s="1054"/>
      <c r="E22" s="1054"/>
      <c r="F22" s="1055"/>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3"/>
      <c r="B23" s="1054"/>
      <c r="C23" s="1054"/>
      <c r="D23" s="1054"/>
      <c r="E23" s="1054"/>
      <c r="F23" s="1055"/>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3"/>
      <c r="B24" s="1054"/>
      <c r="C24" s="1054"/>
      <c r="D24" s="1054"/>
      <c r="E24" s="1054"/>
      <c r="F24" s="1055"/>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3"/>
      <c r="B25" s="1054"/>
      <c r="C25" s="1054"/>
      <c r="D25" s="1054"/>
      <c r="E25" s="1054"/>
      <c r="F25" s="1055"/>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3"/>
      <c r="B26" s="1054"/>
      <c r="C26" s="1054"/>
      <c r="D26" s="1054"/>
      <c r="E26" s="1054"/>
      <c r="F26" s="1055"/>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3"/>
      <c r="B27" s="1054"/>
      <c r="C27" s="1054"/>
      <c r="D27" s="1054"/>
      <c r="E27" s="1054"/>
      <c r="F27" s="1055"/>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3"/>
      <c r="B28" s="1054"/>
      <c r="C28" s="1054"/>
      <c r="D28" s="1054"/>
      <c r="E28" s="1054"/>
      <c r="F28" s="1055"/>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7"/>
    </row>
    <row r="29" spans="1:50" ht="24.75" customHeight="1" x14ac:dyDescent="0.15">
      <c r="A29" s="1053"/>
      <c r="B29" s="1054"/>
      <c r="C29" s="1054"/>
      <c r="D29" s="1054"/>
      <c r="E29" s="1054"/>
      <c r="F29" s="1055"/>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2"/>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3"/>
      <c r="B30" s="1054"/>
      <c r="C30" s="1054"/>
      <c r="D30" s="1054"/>
      <c r="E30" s="1054"/>
      <c r="F30" s="1055"/>
      <c r="G30" s="671"/>
      <c r="H30" s="672"/>
      <c r="I30" s="672"/>
      <c r="J30" s="672"/>
      <c r="K30" s="673"/>
      <c r="L30" s="665"/>
      <c r="M30" s="666"/>
      <c r="N30" s="666"/>
      <c r="O30" s="666"/>
      <c r="P30" s="666"/>
      <c r="Q30" s="666"/>
      <c r="R30" s="666"/>
      <c r="S30" s="666"/>
      <c r="T30" s="666"/>
      <c r="U30" s="666"/>
      <c r="V30" s="666"/>
      <c r="W30" s="666"/>
      <c r="X30" s="667"/>
      <c r="Y30" s="387"/>
      <c r="Z30" s="388"/>
      <c r="AA30" s="388"/>
      <c r="AB30" s="809"/>
      <c r="AC30" s="671"/>
      <c r="AD30" s="672"/>
      <c r="AE30" s="672"/>
      <c r="AF30" s="672"/>
      <c r="AG30" s="673"/>
      <c r="AH30" s="665"/>
      <c r="AI30" s="666"/>
      <c r="AJ30" s="666"/>
      <c r="AK30" s="666"/>
      <c r="AL30" s="666"/>
      <c r="AM30" s="666"/>
      <c r="AN30" s="666"/>
      <c r="AO30" s="666"/>
      <c r="AP30" s="666"/>
      <c r="AQ30" s="666"/>
      <c r="AR30" s="666"/>
      <c r="AS30" s="666"/>
      <c r="AT30" s="667"/>
      <c r="AU30" s="387"/>
      <c r="AV30" s="388"/>
      <c r="AW30" s="388"/>
      <c r="AX30" s="389"/>
    </row>
    <row r="31" spans="1:50" ht="24.75" customHeight="1" x14ac:dyDescent="0.15">
      <c r="A31" s="1053"/>
      <c r="B31" s="1054"/>
      <c r="C31" s="1054"/>
      <c r="D31" s="1054"/>
      <c r="E31" s="1054"/>
      <c r="F31" s="1055"/>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3"/>
      <c r="B32" s="1054"/>
      <c r="C32" s="1054"/>
      <c r="D32" s="1054"/>
      <c r="E32" s="1054"/>
      <c r="F32" s="1055"/>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3"/>
      <c r="B33" s="1054"/>
      <c r="C33" s="1054"/>
      <c r="D33" s="1054"/>
      <c r="E33" s="1054"/>
      <c r="F33" s="1055"/>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3"/>
      <c r="B34" s="1054"/>
      <c r="C34" s="1054"/>
      <c r="D34" s="1054"/>
      <c r="E34" s="1054"/>
      <c r="F34" s="1055"/>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3"/>
      <c r="B35" s="1054"/>
      <c r="C35" s="1054"/>
      <c r="D35" s="1054"/>
      <c r="E35" s="1054"/>
      <c r="F35" s="1055"/>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3"/>
      <c r="B36" s="1054"/>
      <c r="C36" s="1054"/>
      <c r="D36" s="1054"/>
      <c r="E36" s="1054"/>
      <c r="F36" s="1055"/>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3"/>
      <c r="B37" s="1054"/>
      <c r="C37" s="1054"/>
      <c r="D37" s="1054"/>
      <c r="E37" s="1054"/>
      <c r="F37" s="1055"/>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3"/>
      <c r="B38" s="1054"/>
      <c r="C38" s="1054"/>
      <c r="D38" s="1054"/>
      <c r="E38" s="1054"/>
      <c r="F38" s="1055"/>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3"/>
      <c r="B39" s="1054"/>
      <c r="C39" s="1054"/>
      <c r="D39" s="1054"/>
      <c r="E39" s="1054"/>
      <c r="F39" s="1055"/>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3"/>
      <c r="B40" s="1054"/>
      <c r="C40" s="1054"/>
      <c r="D40" s="1054"/>
      <c r="E40" s="1054"/>
      <c r="F40" s="1055"/>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3"/>
      <c r="B41" s="1054"/>
      <c r="C41" s="1054"/>
      <c r="D41" s="1054"/>
      <c r="E41" s="1054"/>
      <c r="F41" s="1055"/>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7"/>
    </row>
    <row r="42" spans="1:50" ht="24.75" customHeight="1" x14ac:dyDescent="0.15">
      <c r="A42" s="1053"/>
      <c r="B42" s="1054"/>
      <c r="C42" s="1054"/>
      <c r="D42" s="1054"/>
      <c r="E42" s="1054"/>
      <c r="F42" s="1055"/>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2"/>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3"/>
      <c r="B43" s="1054"/>
      <c r="C43" s="1054"/>
      <c r="D43" s="1054"/>
      <c r="E43" s="1054"/>
      <c r="F43" s="1055"/>
      <c r="G43" s="671"/>
      <c r="H43" s="672"/>
      <c r="I43" s="672"/>
      <c r="J43" s="672"/>
      <c r="K43" s="673"/>
      <c r="L43" s="665"/>
      <c r="M43" s="666"/>
      <c r="N43" s="666"/>
      <c r="O43" s="666"/>
      <c r="P43" s="666"/>
      <c r="Q43" s="666"/>
      <c r="R43" s="666"/>
      <c r="S43" s="666"/>
      <c r="T43" s="666"/>
      <c r="U43" s="666"/>
      <c r="V43" s="666"/>
      <c r="W43" s="666"/>
      <c r="X43" s="667"/>
      <c r="Y43" s="387"/>
      <c r="Z43" s="388"/>
      <c r="AA43" s="388"/>
      <c r="AB43" s="809"/>
      <c r="AC43" s="671"/>
      <c r="AD43" s="672"/>
      <c r="AE43" s="672"/>
      <c r="AF43" s="672"/>
      <c r="AG43" s="673"/>
      <c r="AH43" s="665"/>
      <c r="AI43" s="666"/>
      <c r="AJ43" s="666"/>
      <c r="AK43" s="666"/>
      <c r="AL43" s="666"/>
      <c r="AM43" s="666"/>
      <c r="AN43" s="666"/>
      <c r="AO43" s="666"/>
      <c r="AP43" s="666"/>
      <c r="AQ43" s="666"/>
      <c r="AR43" s="666"/>
      <c r="AS43" s="666"/>
      <c r="AT43" s="667"/>
      <c r="AU43" s="387"/>
      <c r="AV43" s="388"/>
      <c r="AW43" s="388"/>
      <c r="AX43" s="389"/>
    </row>
    <row r="44" spans="1:50" ht="24.75" customHeight="1" x14ac:dyDescent="0.15">
      <c r="A44" s="1053"/>
      <c r="B44" s="1054"/>
      <c r="C44" s="1054"/>
      <c r="D44" s="1054"/>
      <c r="E44" s="1054"/>
      <c r="F44" s="1055"/>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3"/>
      <c r="B45" s="1054"/>
      <c r="C45" s="1054"/>
      <c r="D45" s="1054"/>
      <c r="E45" s="1054"/>
      <c r="F45" s="1055"/>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3"/>
      <c r="B46" s="1054"/>
      <c r="C46" s="1054"/>
      <c r="D46" s="1054"/>
      <c r="E46" s="1054"/>
      <c r="F46" s="1055"/>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3"/>
      <c r="B47" s="1054"/>
      <c r="C47" s="1054"/>
      <c r="D47" s="1054"/>
      <c r="E47" s="1054"/>
      <c r="F47" s="1055"/>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3"/>
      <c r="B48" s="1054"/>
      <c r="C48" s="1054"/>
      <c r="D48" s="1054"/>
      <c r="E48" s="1054"/>
      <c r="F48" s="1055"/>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3"/>
      <c r="B49" s="1054"/>
      <c r="C49" s="1054"/>
      <c r="D49" s="1054"/>
      <c r="E49" s="1054"/>
      <c r="F49" s="1055"/>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3"/>
      <c r="B50" s="1054"/>
      <c r="C50" s="1054"/>
      <c r="D50" s="1054"/>
      <c r="E50" s="1054"/>
      <c r="F50" s="1055"/>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3"/>
      <c r="B51" s="1054"/>
      <c r="C51" s="1054"/>
      <c r="D51" s="1054"/>
      <c r="E51" s="1054"/>
      <c r="F51" s="1055"/>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3"/>
      <c r="B52" s="1054"/>
      <c r="C52" s="1054"/>
      <c r="D52" s="1054"/>
      <c r="E52" s="1054"/>
      <c r="F52" s="1055"/>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7"/>
    </row>
    <row r="56" spans="1:50" ht="24.75" customHeight="1" x14ac:dyDescent="0.15">
      <c r="A56" s="1053"/>
      <c r="B56" s="1054"/>
      <c r="C56" s="1054"/>
      <c r="D56" s="1054"/>
      <c r="E56" s="1054"/>
      <c r="F56" s="1055"/>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2"/>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3"/>
      <c r="B57" s="1054"/>
      <c r="C57" s="1054"/>
      <c r="D57" s="1054"/>
      <c r="E57" s="1054"/>
      <c r="F57" s="1055"/>
      <c r="G57" s="671"/>
      <c r="H57" s="672"/>
      <c r="I57" s="672"/>
      <c r="J57" s="672"/>
      <c r="K57" s="673"/>
      <c r="L57" s="665"/>
      <c r="M57" s="666"/>
      <c r="N57" s="666"/>
      <c r="O57" s="666"/>
      <c r="P57" s="666"/>
      <c r="Q57" s="666"/>
      <c r="R57" s="666"/>
      <c r="S57" s="666"/>
      <c r="T57" s="666"/>
      <c r="U57" s="666"/>
      <c r="V57" s="666"/>
      <c r="W57" s="666"/>
      <c r="X57" s="667"/>
      <c r="Y57" s="387"/>
      <c r="Z57" s="388"/>
      <c r="AA57" s="388"/>
      <c r="AB57" s="809"/>
      <c r="AC57" s="671"/>
      <c r="AD57" s="672"/>
      <c r="AE57" s="672"/>
      <c r="AF57" s="672"/>
      <c r="AG57" s="673"/>
      <c r="AH57" s="665"/>
      <c r="AI57" s="666"/>
      <c r="AJ57" s="666"/>
      <c r="AK57" s="666"/>
      <c r="AL57" s="666"/>
      <c r="AM57" s="666"/>
      <c r="AN57" s="666"/>
      <c r="AO57" s="666"/>
      <c r="AP57" s="666"/>
      <c r="AQ57" s="666"/>
      <c r="AR57" s="666"/>
      <c r="AS57" s="666"/>
      <c r="AT57" s="667"/>
      <c r="AU57" s="387"/>
      <c r="AV57" s="388"/>
      <c r="AW57" s="388"/>
      <c r="AX57" s="389"/>
    </row>
    <row r="58" spans="1:50" ht="24.75" customHeight="1" x14ac:dyDescent="0.15">
      <c r="A58" s="1053"/>
      <c r="B58" s="1054"/>
      <c r="C58" s="1054"/>
      <c r="D58" s="1054"/>
      <c r="E58" s="1054"/>
      <c r="F58" s="1055"/>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3"/>
      <c r="B59" s="1054"/>
      <c r="C59" s="1054"/>
      <c r="D59" s="1054"/>
      <c r="E59" s="1054"/>
      <c r="F59" s="1055"/>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3"/>
      <c r="B60" s="1054"/>
      <c r="C60" s="1054"/>
      <c r="D60" s="1054"/>
      <c r="E60" s="1054"/>
      <c r="F60" s="1055"/>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3"/>
      <c r="B61" s="1054"/>
      <c r="C61" s="1054"/>
      <c r="D61" s="1054"/>
      <c r="E61" s="1054"/>
      <c r="F61" s="1055"/>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3"/>
      <c r="B62" s="1054"/>
      <c r="C62" s="1054"/>
      <c r="D62" s="1054"/>
      <c r="E62" s="1054"/>
      <c r="F62" s="1055"/>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3"/>
      <c r="B63" s="1054"/>
      <c r="C63" s="1054"/>
      <c r="D63" s="1054"/>
      <c r="E63" s="1054"/>
      <c r="F63" s="1055"/>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3"/>
      <c r="B64" s="1054"/>
      <c r="C64" s="1054"/>
      <c r="D64" s="1054"/>
      <c r="E64" s="1054"/>
      <c r="F64" s="1055"/>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3"/>
      <c r="B65" s="1054"/>
      <c r="C65" s="1054"/>
      <c r="D65" s="1054"/>
      <c r="E65" s="1054"/>
      <c r="F65" s="1055"/>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3"/>
      <c r="B66" s="1054"/>
      <c r="C66" s="1054"/>
      <c r="D66" s="1054"/>
      <c r="E66" s="1054"/>
      <c r="F66" s="1055"/>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3"/>
      <c r="B67" s="1054"/>
      <c r="C67" s="1054"/>
      <c r="D67" s="1054"/>
      <c r="E67" s="1054"/>
      <c r="F67" s="1055"/>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3"/>
      <c r="B68" s="1054"/>
      <c r="C68" s="1054"/>
      <c r="D68" s="1054"/>
      <c r="E68" s="1054"/>
      <c r="F68" s="1055"/>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7"/>
    </row>
    <row r="69" spans="1:50" ht="25.5" customHeight="1" x14ac:dyDescent="0.15">
      <c r="A69" s="1053"/>
      <c r="B69" s="1054"/>
      <c r="C69" s="1054"/>
      <c r="D69" s="1054"/>
      <c r="E69" s="1054"/>
      <c r="F69" s="1055"/>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2"/>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3"/>
      <c r="B70" s="1054"/>
      <c r="C70" s="1054"/>
      <c r="D70" s="1054"/>
      <c r="E70" s="1054"/>
      <c r="F70" s="1055"/>
      <c r="G70" s="671"/>
      <c r="H70" s="672"/>
      <c r="I70" s="672"/>
      <c r="J70" s="672"/>
      <c r="K70" s="673"/>
      <c r="L70" s="665"/>
      <c r="M70" s="666"/>
      <c r="N70" s="666"/>
      <c r="O70" s="666"/>
      <c r="P70" s="666"/>
      <c r="Q70" s="666"/>
      <c r="R70" s="666"/>
      <c r="S70" s="666"/>
      <c r="T70" s="666"/>
      <c r="U70" s="666"/>
      <c r="V70" s="666"/>
      <c r="W70" s="666"/>
      <c r="X70" s="667"/>
      <c r="Y70" s="387"/>
      <c r="Z70" s="388"/>
      <c r="AA70" s="388"/>
      <c r="AB70" s="809"/>
      <c r="AC70" s="671"/>
      <c r="AD70" s="672"/>
      <c r="AE70" s="672"/>
      <c r="AF70" s="672"/>
      <c r="AG70" s="673"/>
      <c r="AH70" s="665"/>
      <c r="AI70" s="666"/>
      <c r="AJ70" s="666"/>
      <c r="AK70" s="666"/>
      <c r="AL70" s="666"/>
      <c r="AM70" s="666"/>
      <c r="AN70" s="666"/>
      <c r="AO70" s="666"/>
      <c r="AP70" s="666"/>
      <c r="AQ70" s="666"/>
      <c r="AR70" s="666"/>
      <c r="AS70" s="666"/>
      <c r="AT70" s="667"/>
      <c r="AU70" s="387"/>
      <c r="AV70" s="388"/>
      <c r="AW70" s="388"/>
      <c r="AX70" s="389"/>
    </row>
    <row r="71" spans="1:50" ht="24.75" customHeight="1" x14ac:dyDescent="0.15">
      <c r="A71" s="1053"/>
      <c r="B71" s="1054"/>
      <c r="C71" s="1054"/>
      <c r="D71" s="1054"/>
      <c r="E71" s="1054"/>
      <c r="F71" s="1055"/>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3"/>
      <c r="B72" s="1054"/>
      <c r="C72" s="1054"/>
      <c r="D72" s="1054"/>
      <c r="E72" s="1054"/>
      <c r="F72" s="1055"/>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3"/>
      <c r="B73" s="1054"/>
      <c r="C73" s="1054"/>
      <c r="D73" s="1054"/>
      <c r="E73" s="1054"/>
      <c r="F73" s="1055"/>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3"/>
      <c r="B74" s="1054"/>
      <c r="C74" s="1054"/>
      <c r="D74" s="1054"/>
      <c r="E74" s="1054"/>
      <c r="F74" s="1055"/>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3"/>
      <c r="B75" s="1054"/>
      <c r="C75" s="1054"/>
      <c r="D75" s="1054"/>
      <c r="E75" s="1054"/>
      <c r="F75" s="1055"/>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3"/>
      <c r="B76" s="1054"/>
      <c r="C76" s="1054"/>
      <c r="D76" s="1054"/>
      <c r="E76" s="1054"/>
      <c r="F76" s="1055"/>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3"/>
      <c r="B77" s="1054"/>
      <c r="C77" s="1054"/>
      <c r="D77" s="1054"/>
      <c r="E77" s="1054"/>
      <c r="F77" s="1055"/>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3"/>
      <c r="B78" s="1054"/>
      <c r="C78" s="1054"/>
      <c r="D78" s="1054"/>
      <c r="E78" s="1054"/>
      <c r="F78" s="1055"/>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3"/>
      <c r="B79" s="1054"/>
      <c r="C79" s="1054"/>
      <c r="D79" s="1054"/>
      <c r="E79" s="1054"/>
      <c r="F79" s="1055"/>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3"/>
      <c r="B80" s="1054"/>
      <c r="C80" s="1054"/>
      <c r="D80" s="1054"/>
      <c r="E80" s="1054"/>
      <c r="F80" s="1055"/>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3"/>
      <c r="B81" s="1054"/>
      <c r="C81" s="1054"/>
      <c r="D81" s="1054"/>
      <c r="E81" s="1054"/>
      <c r="F81" s="1055"/>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7"/>
    </row>
    <row r="82" spans="1:50" ht="24.75" customHeight="1" x14ac:dyDescent="0.15">
      <c r="A82" s="1053"/>
      <c r="B82" s="1054"/>
      <c r="C82" s="1054"/>
      <c r="D82" s="1054"/>
      <c r="E82" s="1054"/>
      <c r="F82" s="1055"/>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2"/>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3"/>
      <c r="B83" s="1054"/>
      <c r="C83" s="1054"/>
      <c r="D83" s="1054"/>
      <c r="E83" s="1054"/>
      <c r="F83" s="1055"/>
      <c r="G83" s="671"/>
      <c r="H83" s="672"/>
      <c r="I83" s="672"/>
      <c r="J83" s="672"/>
      <c r="K83" s="673"/>
      <c r="L83" s="665"/>
      <c r="M83" s="666"/>
      <c r="N83" s="666"/>
      <c r="O83" s="666"/>
      <c r="P83" s="666"/>
      <c r="Q83" s="666"/>
      <c r="R83" s="666"/>
      <c r="S83" s="666"/>
      <c r="T83" s="666"/>
      <c r="U83" s="666"/>
      <c r="V83" s="666"/>
      <c r="W83" s="666"/>
      <c r="X83" s="667"/>
      <c r="Y83" s="387"/>
      <c r="Z83" s="388"/>
      <c r="AA83" s="388"/>
      <c r="AB83" s="809"/>
      <c r="AC83" s="671"/>
      <c r="AD83" s="672"/>
      <c r="AE83" s="672"/>
      <c r="AF83" s="672"/>
      <c r="AG83" s="673"/>
      <c r="AH83" s="665"/>
      <c r="AI83" s="666"/>
      <c r="AJ83" s="666"/>
      <c r="AK83" s="666"/>
      <c r="AL83" s="666"/>
      <c r="AM83" s="666"/>
      <c r="AN83" s="666"/>
      <c r="AO83" s="666"/>
      <c r="AP83" s="666"/>
      <c r="AQ83" s="666"/>
      <c r="AR83" s="666"/>
      <c r="AS83" s="666"/>
      <c r="AT83" s="667"/>
      <c r="AU83" s="387"/>
      <c r="AV83" s="388"/>
      <c r="AW83" s="388"/>
      <c r="AX83" s="389"/>
    </row>
    <row r="84" spans="1:50" ht="24.75" customHeight="1" x14ac:dyDescent="0.15">
      <c r="A84" s="1053"/>
      <c r="B84" s="1054"/>
      <c r="C84" s="1054"/>
      <c r="D84" s="1054"/>
      <c r="E84" s="1054"/>
      <c r="F84" s="1055"/>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3"/>
      <c r="B85" s="1054"/>
      <c r="C85" s="1054"/>
      <c r="D85" s="1054"/>
      <c r="E85" s="1054"/>
      <c r="F85" s="1055"/>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3"/>
      <c r="B86" s="1054"/>
      <c r="C86" s="1054"/>
      <c r="D86" s="1054"/>
      <c r="E86" s="1054"/>
      <c r="F86" s="1055"/>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3"/>
      <c r="B87" s="1054"/>
      <c r="C87" s="1054"/>
      <c r="D87" s="1054"/>
      <c r="E87" s="1054"/>
      <c r="F87" s="1055"/>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3"/>
      <c r="B88" s="1054"/>
      <c r="C88" s="1054"/>
      <c r="D88" s="1054"/>
      <c r="E88" s="1054"/>
      <c r="F88" s="1055"/>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3"/>
      <c r="B89" s="1054"/>
      <c r="C89" s="1054"/>
      <c r="D89" s="1054"/>
      <c r="E89" s="1054"/>
      <c r="F89" s="1055"/>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3"/>
      <c r="B90" s="1054"/>
      <c r="C90" s="1054"/>
      <c r="D90" s="1054"/>
      <c r="E90" s="1054"/>
      <c r="F90" s="1055"/>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3"/>
      <c r="B91" s="1054"/>
      <c r="C91" s="1054"/>
      <c r="D91" s="1054"/>
      <c r="E91" s="1054"/>
      <c r="F91" s="1055"/>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3"/>
      <c r="B92" s="1054"/>
      <c r="C92" s="1054"/>
      <c r="D92" s="1054"/>
      <c r="E92" s="1054"/>
      <c r="F92" s="1055"/>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3"/>
      <c r="B93" s="1054"/>
      <c r="C93" s="1054"/>
      <c r="D93" s="1054"/>
      <c r="E93" s="1054"/>
      <c r="F93" s="1055"/>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3"/>
      <c r="B94" s="1054"/>
      <c r="C94" s="1054"/>
      <c r="D94" s="1054"/>
      <c r="E94" s="1054"/>
      <c r="F94" s="1055"/>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7"/>
    </row>
    <row r="95" spans="1:50" ht="24.75" customHeight="1" x14ac:dyDescent="0.15">
      <c r="A95" s="1053"/>
      <c r="B95" s="1054"/>
      <c r="C95" s="1054"/>
      <c r="D95" s="1054"/>
      <c r="E95" s="1054"/>
      <c r="F95" s="1055"/>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2"/>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3"/>
      <c r="B96" s="1054"/>
      <c r="C96" s="1054"/>
      <c r="D96" s="1054"/>
      <c r="E96" s="1054"/>
      <c r="F96" s="1055"/>
      <c r="G96" s="671"/>
      <c r="H96" s="672"/>
      <c r="I96" s="672"/>
      <c r="J96" s="672"/>
      <c r="K96" s="673"/>
      <c r="L96" s="665"/>
      <c r="M96" s="666"/>
      <c r="N96" s="666"/>
      <c r="O96" s="666"/>
      <c r="P96" s="666"/>
      <c r="Q96" s="666"/>
      <c r="R96" s="666"/>
      <c r="S96" s="666"/>
      <c r="T96" s="666"/>
      <c r="U96" s="666"/>
      <c r="V96" s="666"/>
      <c r="W96" s="666"/>
      <c r="X96" s="667"/>
      <c r="Y96" s="387"/>
      <c r="Z96" s="388"/>
      <c r="AA96" s="388"/>
      <c r="AB96" s="809"/>
      <c r="AC96" s="671"/>
      <c r="AD96" s="672"/>
      <c r="AE96" s="672"/>
      <c r="AF96" s="672"/>
      <c r="AG96" s="673"/>
      <c r="AH96" s="665"/>
      <c r="AI96" s="666"/>
      <c r="AJ96" s="666"/>
      <c r="AK96" s="666"/>
      <c r="AL96" s="666"/>
      <c r="AM96" s="666"/>
      <c r="AN96" s="666"/>
      <c r="AO96" s="666"/>
      <c r="AP96" s="666"/>
      <c r="AQ96" s="666"/>
      <c r="AR96" s="666"/>
      <c r="AS96" s="666"/>
      <c r="AT96" s="667"/>
      <c r="AU96" s="387"/>
      <c r="AV96" s="388"/>
      <c r="AW96" s="388"/>
      <c r="AX96" s="389"/>
    </row>
    <row r="97" spans="1:50" ht="24.75" customHeight="1" x14ac:dyDescent="0.15">
      <c r="A97" s="1053"/>
      <c r="B97" s="1054"/>
      <c r="C97" s="1054"/>
      <c r="D97" s="1054"/>
      <c r="E97" s="1054"/>
      <c r="F97" s="1055"/>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3"/>
      <c r="B98" s="1054"/>
      <c r="C98" s="1054"/>
      <c r="D98" s="1054"/>
      <c r="E98" s="1054"/>
      <c r="F98" s="1055"/>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3"/>
      <c r="B99" s="1054"/>
      <c r="C99" s="1054"/>
      <c r="D99" s="1054"/>
      <c r="E99" s="1054"/>
      <c r="F99" s="1055"/>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3"/>
      <c r="B100" s="1054"/>
      <c r="C100" s="1054"/>
      <c r="D100" s="1054"/>
      <c r="E100" s="1054"/>
      <c r="F100" s="1055"/>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3"/>
      <c r="B101" s="1054"/>
      <c r="C101" s="1054"/>
      <c r="D101" s="1054"/>
      <c r="E101" s="1054"/>
      <c r="F101" s="1055"/>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3"/>
      <c r="B102" s="1054"/>
      <c r="C102" s="1054"/>
      <c r="D102" s="1054"/>
      <c r="E102" s="1054"/>
      <c r="F102" s="1055"/>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3"/>
      <c r="B103" s="1054"/>
      <c r="C103" s="1054"/>
      <c r="D103" s="1054"/>
      <c r="E103" s="1054"/>
      <c r="F103" s="1055"/>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3"/>
      <c r="B104" s="1054"/>
      <c r="C104" s="1054"/>
      <c r="D104" s="1054"/>
      <c r="E104" s="1054"/>
      <c r="F104" s="1055"/>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3"/>
      <c r="B105" s="1054"/>
      <c r="C105" s="1054"/>
      <c r="D105" s="1054"/>
      <c r="E105" s="1054"/>
      <c r="F105" s="1055"/>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7"/>
    </row>
    <row r="109" spans="1:50" ht="24.75" customHeight="1" x14ac:dyDescent="0.15">
      <c r="A109" s="1053"/>
      <c r="B109" s="1054"/>
      <c r="C109" s="1054"/>
      <c r="D109" s="1054"/>
      <c r="E109" s="1054"/>
      <c r="F109" s="1055"/>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2"/>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3"/>
      <c r="B110" s="1054"/>
      <c r="C110" s="1054"/>
      <c r="D110" s="1054"/>
      <c r="E110" s="1054"/>
      <c r="F110" s="1055"/>
      <c r="G110" s="671"/>
      <c r="H110" s="672"/>
      <c r="I110" s="672"/>
      <c r="J110" s="672"/>
      <c r="K110" s="673"/>
      <c r="L110" s="665"/>
      <c r="M110" s="666"/>
      <c r="N110" s="666"/>
      <c r="O110" s="666"/>
      <c r="P110" s="666"/>
      <c r="Q110" s="666"/>
      <c r="R110" s="666"/>
      <c r="S110" s="666"/>
      <c r="T110" s="666"/>
      <c r="U110" s="666"/>
      <c r="V110" s="666"/>
      <c r="W110" s="666"/>
      <c r="X110" s="667"/>
      <c r="Y110" s="387"/>
      <c r="Z110" s="388"/>
      <c r="AA110" s="388"/>
      <c r="AB110" s="809"/>
      <c r="AC110" s="671"/>
      <c r="AD110" s="672"/>
      <c r="AE110" s="672"/>
      <c r="AF110" s="672"/>
      <c r="AG110" s="673"/>
      <c r="AH110" s="665"/>
      <c r="AI110" s="666"/>
      <c r="AJ110" s="666"/>
      <c r="AK110" s="666"/>
      <c r="AL110" s="666"/>
      <c r="AM110" s="666"/>
      <c r="AN110" s="666"/>
      <c r="AO110" s="666"/>
      <c r="AP110" s="666"/>
      <c r="AQ110" s="666"/>
      <c r="AR110" s="666"/>
      <c r="AS110" s="666"/>
      <c r="AT110" s="667"/>
      <c r="AU110" s="387"/>
      <c r="AV110" s="388"/>
      <c r="AW110" s="388"/>
      <c r="AX110" s="389"/>
    </row>
    <row r="111" spans="1:50" ht="24.75" customHeight="1" x14ac:dyDescent="0.15">
      <c r="A111" s="1053"/>
      <c r="B111" s="1054"/>
      <c r="C111" s="1054"/>
      <c r="D111" s="1054"/>
      <c r="E111" s="1054"/>
      <c r="F111" s="1055"/>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3"/>
      <c r="B112" s="1054"/>
      <c r="C112" s="1054"/>
      <c r="D112" s="1054"/>
      <c r="E112" s="1054"/>
      <c r="F112" s="1055"/>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3"/>
      <c r="B113" s="1054"/>
      <c r="C113" s="1054"/>
      <c r="D113" s="1054"/>
      <c r="E113" s="1054"/>
      <c r="F113" s="1055"/>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3"/>
      <c r="B114" s="1054"/>
      <c r="C114" s="1054"/>
      <c r="D114" s="1054"/>
      <c r="E114" s="1054"/>
      <c r="F114" s="1055"/>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3"/>
      <c r="B115" s="1054"/>
      <c r="C115" s="1054"/>
      <c r="D115" s="1054"/>
      <c r="E115" s="1054"/>
      <c r="F115" s="1055"/>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3"/>
      <c r="B116" s="1054"/>
      <c r="C116" s="1054"/>
      <c r="D116" s="1054"/>
      <c r="E116" s="1054"/>
      <c r="F116" s="1055"/>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3"/>
      <c r="B117" s="1054"/>
      <c r="C117" s="1054"/>
      <c r="D117" s="1054"/>
      <c r="E117" s="1054"/>
      <c r="F117" s="1055"/>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3"/>
      <c r="B118" s="1054"/>
      <c r="C118" s="1054"/>
      <c r="D118" s="1054"/>
      <c r="E118" s="1054"/>
      <c r="F118" s="1055"/>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3"/>
      <c r="B119" s="1054"/>
      <c r="C119" s="1054"/>
      <c r="D119" s="1054"/>
      <c r="E119" s="1054"/>
      <c r="F119" s="1055"/>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3"/>
      <c r="B120" s="1054"/>
      <c r="C120" s="1054"/>
      <c r="D120" s="1054"/>
      <c r="E120" s="1054"/>
      <c r="F120" s="1055"/>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3"/>
      <c r="B121" s="1054"/>
      <c r="C121" s="1054"/>
      <c r="D121" s="1054"/>
      <c r="E121" s="1054"/>
      <c r="F121" s="1055"/>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7"/>
    </row>
    <row r="122" spans="1:50" ht="25.5" customHeight="1" x14ac:dyDescent="0.15">
      <c r="A122" s="1053"/>
      <c r="B122" s="1054"/>
      <c r="C122" s="1054"/>
      <c r="D122" s="1054"/>
      <c r="E122" s="1054"/>
      <c r="F122" s="1055"/>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2"/>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3"/>
      <c r="B123" s="1054"/>
      <c r="C123" s="1054"/>
      <c r="D123" s="1054"/>
      <c r="E123" s="1054"/>
      <c r="F123" s="1055"/>
      <c r="G123" s="671"/>
      <c r="H123" s="672"/>
      <c r="I123" s="672"/>
      <c r="J123" s="672"/>
      <c r="K123" s="673"/>
      <c r="L123" s="665"/>
      <c r="M123" s="666"/>
      <c r="N123" s="666"/>
      <c r="O123" s="666"/>
      <c r="P123" s="666"/>
      <c r="Q123" s="666"/>
      <c r="R123" s="666"/>
      <c r="S123" s="666"/>
      <c r="T123" s="666"/>
      <c r="U123" s="666"/>
      <c r="V123" s="666"/>
      <c r="W123" s="666"/>
      <c r="X123" s="667"/>
      <c r="Y123" s="387"/>
      <c r="Z123" s="388"/>
      <c r="AA123" s="388"/>
      <c r="AB123" s="809"/>
      <c r="AC123" s="671"/>
      <c r="AD123" s="672"/>
      <c r="AE123" s="672"/>
      <c r="AF123" s="672"/>
      <c r="AG123" s="673"/>
      <c r="AH123" s="665"/>
      <c r="AI123" s="666"/>
      <c r="AJ123" s="666"/>
      <c r="AK123" s="666"/>
      <c r="AL123" s="666"/>
      <c r="AM123" s="666"/>
      <c r="AN123" s="666"/>
      <c r="AO123" s="666"/>
      <c r="AP123" s="666"/>
      <c r="AQ123" s="666"/>
      <c r="AR123" s="666"/>
      <c r="AS123" s="666"/>
      <c r="AT123" s="667"/>
      <c r="AU123" s="387"/>
      <c r="AV123" s="388"/>
      <c r="AW123" s="388"/>
      <c r="AX123" s="389"/>
    </row>
    <row r="124" spans="1:50" ht="24.75" customHeight="1" x14ac:dyDescent="0.15">
      <c r="A124" s="1053"/>
      <c r="B124" s="1054"/>
      <c r="C124" s="1054"/>
      <c r="D124" s="1054"/>
      <c r="E124" s="1054"/>
      <c r="F124" s="1055"/>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3"/>
      <c r="B125" s="1054"/>
      <c r="C125" s="1054"/>
      <c r="D125" s="1054"/>
      <c r="E125" s="1054"/>
      <c r="F125" s="1055"/>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3"/>
      <c r="B126" s="1054"/>
      <c r="C126" s="1054"/>
      <c r="D126" s="1054"/>
      <c r="E126" s="1054"/>
      <c r="F126" s="1055"/>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3"/>
      <c r="B127" s="1054"/>
      <c r="C127" s="1054"/>
      <c r="D127" s="1054"/>
      <c r="E127" s="1054"/>
      <c r="F127" s="1055"/>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3"/>
      <c r="B128" s="1054"/>
      <c r="C128" s="1054"/>
      <c r="D128" s="1054"/>
      <c r="E128" s="1054"/>
      <c r="F128" s="1055"/>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3"/>
      <c r="B129" s="1054"/>
      <c r="C129" s="1054"/>
      <c r="D129" s="1054"/>
      <c r="E129" s="1054"/>
      <c r="F129" s="1055"/>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3"/>
      <c r="B130" s="1054"/>
      <c r="C130" s="1054"/>
      <c r="D130" s="1054"/>
      <c r="E130" s="1054"/>
      <c r="F130" s="1055"/>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3"/>
      <c r="B131" s="1054"/>
      <c r="C131" s="1054"/>
      <c r="D131" s="1054"/>
      <c r="E131" s="1054"/>
      <c r="F131" s="1055"/>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3"/>
      <c r="B132" s="1054"/>
      <c r="C132" s="1054"/>
      <c r="D132" s="1054"/>
      <c r="E132" s="1054"/>
      <c r="F132" s="1055"/>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3"/>
      <c r="B133" s="1054"/>
      <c r="C133" s="1054"/>
      <c r="D133" s="1054"/>
      <c r="E133" s="1054"/>
      <c r="F133" s="1055"/>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3"/>
      <c r="B134" s="1054"/>
      <c r="C134" s="1054"/>
      <c r="D134" s="1054"/>
      <c r="E134" s="1054"/>
      <c r="F134" s="1055"/>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7"/>
    </row>
    <row r="135" spans="1:50" ht="24.75" customHeight="1" x14ac:dyDescent="0.15">
      <c r="A135" s="1053"/>
      <c r="B135" s="1054"/>
      <c r="C135" s="1054"/>
      <c r="D135" s="1054"/>
      <c r="E135" s="1054"/>
      <c r="F135" s="1055"/>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2"/>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3"/>
      <c r="B136" s="1054"/>
      <c r="C136" s="1054"/>
      <c r="D136" s="1054"/>
      <c r="E136" s="1054"/>
      <c r="F136" s="1055"/>
      <c r="G136" s="671"/>
      <c r="H136" s="672"/>
      <c r="I136" s="672"/>
      <c r="J136" s="672"/>
      <c r="K136" s="673"/>
      <c r="L136" s="665"/>
      <c r="M136" s="666"/>
      <c r="N136" s="666"/>
      <c r="O136" s="666"/>
      <c r="P136" s="666"/>
      <c r="Q136" s="666"/>
      <c r="R136" s="666"/>
      <c r="S136" s="666"/>
      <c r="T136" s="666"/>
      <c r="U136" s="666"/>
      <c r="V136" s="666"/>
      <c r="W136" s="666"/>
      <c r="X136" s="667"/>
      <c r="Y136" s="387"/>
      <c r="Z136" s="388"/>
      <c r="AA136" s="388"/>
      <c r="AB136" s="809"/>
      <c r="AC136" s="671"/>
      <c r="AD136" s="672"/>
      <c r="AE136" s="672"/>
      <c r="AF136" s="672"/>
      <c r="AG136" s="673"/>
      <c r="AH136" s="665"/>
      <c r="AI136" s="666"/>
      <c r="AJ136" s="666"/>
      <c r="AK136" s="666"/>
      <c r="AL136" s="666"/>
      <c r="AM136" s="666"/>
      <c r="AN136" s="666"/>
      <c r="AO136" s="666"/>
      <c r="AP136" s="666"/>
      <c r="AQ136" s="666"/>
      <c r="AR136" s="666"/>
      <c r="AS136" s="666"/>
      <c r="AT136" s="667"/>
      <c r="AU136" s="387"/>
      <c r="AV136" s="388"/>
      <c r="AW136" s="388"/>
      <c r="AX136" s="389"/>
    </row>
    <row r="137" spans="1:50" ht="24.75" customHeight="1" x14ac:dyDescent="0.15">
      <c r="A137" s="1053"/>
      <c r="B137" s="1054"/>
      <c r="C137" s="1054"/>
      <c r="D137" s="1054"/>
      <c r="E137" s="1054"/>
      <c r="F137" s="1055"/>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3"/>
      <c r="B138" s="1054"/>
      <c r="C138" s="1054"/>
      <c r="D138" s="1054"/>
      <c r="E138" s="1054"/>
      <c r="F138" s="1055"/>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3"/>
      <c r="B139" s="1054"/>
      <c r="C139" s="1054"/>
      <c r="D139" s="1054"/>
      <c r="E139" s="1054"/>
      <c r="F139" s="1055"/>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3"/>
      <c r="B140" s="1054"/>
      <c r="C140" s="1054"/>
      <c r="D140" s="1054"/>
      <c r="E140" s="1054"/>
      <c r="F140" s="1055"/>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3"/>
      <c r="B141" s="1054"/>
      <c r="C141" s="1054"/>
      <c r="D141" s="1054"/>
      <c r="E141" s="1054"/>
      <c r="F141" s="1055"/>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3"/>
      <c r="B142" s="1054"/>
      <c r="C142" s="1054"/>
      <c r="D142" s="1054"/>
      <c r="E142" s="1054"/>
      <c r="F142" s="1055"/>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3"/>
      <c r="B143" s="1054"/>
      <c r="C143" s="1054"/>
      <c r="D143" s="1054"/>
      <c r="E143" s="1054"/>
      <c r="F143" s="1055"/>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3"/>
      <c r="B144" s="1054"/>
      <c r="C144" s="1054"/>
      <c r="D144" s="1054"/>
      <c r="E144" s="1054"/>
      <c r="F144" s="1055"/>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3"/>
      <c r="B145" s="1054"/>
      <c r="C145" s="1054"/>
      <c r="D145" s="1054"/>
      <c r="E145" s="1054"/>
      <c r="F145" s="1055"/>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3"/>
      <c r="B146" s="1054"/>
      <c r="C146" s="1054"/>
      <c r="D146" s="1054"/>
      <c r="E146" s="1054"/>
      <c r="F146" s="1055"/>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3"/>
      <c r="B147" s="1054"/>
      <c r="C147" s="1054"/>
      <c r="D147" s="1054"/>
      <c r="E147" s="1054"/>
      <c r="F147" s="1055"/>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7"/>
    </row>
    <row r="148" spans="1:50" ht="24.75" customHeight="1" x14ac:dyDescent="0.15">
      <c r="A148" s="1053"/>
      <c r="B148" s="1054"/>
      <c r="C148" s="1054"/>
      <c r="D148" s="1054"/>
      <c r="E148" s="1054"/>
      <c r="F148" s="1055"/>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2"/>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3"/>
      <c r="B149" s="1054"/>
      <c r="C149" s="1054"/>
      <c r="D149" s="1054"/>
      <c r="E149" s="1054"/>
      <c r="F149" s="1055"/>
      <c r="G149" s="671"/>
      <c r="H149" s="672"/>
      <c r="I149" s="672"/>
      <c r="J149" s="672"/>
      <c r="K149" s="673"/>
      <c r="L149" s="665"/>
      <c r="M149" s="666"/>
      <c r="N149" s="666"/>
      <c r="O149" s="666"/>
      <c r="P149" s="666"/>
      <c r="Q149" s="666"/>
      <c r="R149" s="666"/>
      <c r="S149" s="666"/>
      <c r="T149" s="666"/>
      <c r="U149" s="666"/>
      <c r="V149" s="666"/>
      <c r="W149" s="666"/>
      <c r="X149" s="667"/>
      <c r="Y149" s="387"/>
      <c r="Z149" s="388"/>
      <c r="AA149" s="388"/>
      <c r="AB149" s="809"/>
      <c r="AC149" s="671"/>
      <c r="AD149" s="672"/>
      <c r="AE149" s="672"/>
      <c r="AF149" s="672"/>
      <c r="AG149" s="673"/>
      <c r="AH149" s="665"/>
      <c r="AI149" s="666"/>
      <c r="AJ149" s="666"/>
      <c r="AK149" s="666"/>
      <c r="AL149" s="666"/>
      <c r="AM149" s="666"/>
      <c r="AN149" s="666"/>
      <c r="AO149" s="666"/>
      <c r="AP149" s="666"/>
      <c r="AQ149" s="666"/>
      <c r="AR149" s="666"/>
      <c r="AS149" s="666"/>
      <c r="AT149" s="667"/>
      <c r="AU149" s="387"/>
      <c r="AV149" s="388"/>
      <c r="AW149" s="388"/>
      <c r="AX149" s="389"/>
    </row>
    <row r="150" spans="1:50" ht="24.75" customHeight="1" x14ac:dyDescent="0.15">
      <c r="A150" s="1053"/>
      <c r="B150" s="1054"/>
      <c r="C150" s="1054"/>
      <c r="D150" s="1054"/>
      <c r="E150" s="1054"/>
      <c r="F150" s="1055"/>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3"/>
      <c r="B151" s="1054"/>
      <c r="C151" s="1054"/>
      <c r="D151" s="1054"/>
      <c r="E151" s="1054"/>
      <c r="F151" s="1055"/>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3"/>
      <c r="B152" s="1054"/>
      <c r="C152" s="1054"/>
      <c r="D152" s="1054"/>
      <c r="E152" s="1054"/>
      <c r="F152" s="1055"/>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3"/>
      <c r="B153" s="1054"/>
      <c r="C153" s="1054"/>
      <c r="D153" s="1054"/>
      <c r="E153" s="1054"/>
      <c r="F153" s="1055"/>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3"/>
      <c r="B154" s="1054"/>
      <c r="C154" s="1054"/>
      <c r="D154" s="1054"/>
      <c r="E154" s="1054"/>
      <c r="F154" s="1055"/>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3"/>
      <c r="B155" s="1054"/>
      <c r="C155" s="1054"/>
      <c r="D155" s="1054"/>
      <c r="E155" s="1054"/>
      <c r="F155" s="1055"/>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3"/>
      <c r="B156" s="1054"/>
      <c r="C156" s="1054"/>
      <c r="D156" s="1054"/>
      <c r="E156" s="1054"/>
      <c r="F156" s="1055"/>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3"/>
      <c r="B157" s="1054"/>
      <c r="C157" s="1054"/>
      <c r="D157" s="1054"/>
      <c r="E157" s="1054"/>
      <c r="F157" s="1055"/>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3"/>
      <c r="B158" s="1054"/>
      <c r="C158" s="1054"/>
      <c r="D158" s="1054"/>
      <c r="E158" s="1054"/>
      <c r="F158" s="1055"/>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7"/>
    </row>
    <row r="162" spans="1:50" ht="24.75" customHeight="1" x14ac:dyDescent="0.15">
      <c r="A162" s="1053"/>
      <c r="B162" s="1054"/>
      <c r="C162" s="1054"/>
      <c r="D162" s="1054"/>
      <c r="E162" s="1054"/>
      <c r="F162" s="1055"/>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2"/>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3"/>
      <c r="B163" s="1054"/>
      <c r="C163" s="1054"/>
      <c r="D163" s="1054"/>
      <c r="E163" s="1054"/>
      <c r="F163" s="1055"/>
      <c r="G163" s="671"/>
      <c r="H163" s="672"/>
      <c r="I163" s="672"/>
      <c r="J163" s="672"/>
      <c r="K163" s="673"/>
      <c r="L163" s="665"/>
      <c r="M163" s="666"/>
      <c r="N163" s="666"/>
      <c r="O163" s="666"/>
      <c r="P163" s="666"/>
      <c r="Q163" s="666"/>
      <c r="R163" s="666"/>
      <c r="S163" s="666"/>
      <c r="T163" s="666"/>
      <c r="U163" s="666"/>
      <c r="V163" s="666"/>
      <c r="W163" s="666"/>
      <c r="X163" s="667"/>
      <c r="Y163" s="387"/>
      <c r="Z163" s="388"/>
      <c r="AA163" s="388"/>
      <c r="AB163" s="809"/>
      <c r="AC163" s="671"/>
      <c r="AD163" s="672"/>
      <c r="AE163" s="672"/>
      <c r="AF163" s="672"/>
      <c r="AG163" s="673"/>
      <c r="AH163" s="665"/>
      <c r="AI163" s="666"/>
      <c r="AJ163" s="666"/>
      <c r="AK163" s="666"/>
      <c r="AL163" s="666"/>
      <c r="AM163" s="666"/>
      <c r="AN163" s="666"/>
      <c r="AO163" s="666"/>
      <c r="AP163" s="666"/>
      <c r="AQ163" s="666"/>
      <c r="AR163" s="666"/>
      <c r="AS163" s="666"/>
      <c r="AT163" s="667"/>
      <c r="AU163" s="387"/>
      <c r="AV163" s="388"/>
      <c r="AW163" s="388"/>
      <c r="AX163" s="389"/>
    </row>
    <row r="164" spans="1:50" ht="24.75" customHeight="1" x14ac:dyDescent="0.15">
      <c r="A164" s="1053"/>
      <c r="B164" s="1054"/>
      <c r="C164" s="1054"/>
      <c r="D164" s="1054"/>
      <c r="E164" s="1054"/>
      <c r="F164" s="1055"/>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3"/>
      <c r="B165" s="1054"/>
      <c r="C165" s="1054"/>
      <c r="D165" s="1054"/>
      <c r="E165" s="1054"/>
      <c r="F165" s="1055"/>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3"/>
      <c r="B166" s="1054"/>
      <c r="C166" s="1054"/>
      <c r="D166" s="1054"/>
      <c r="E166" s="1054"/>
      <c r="F166" s="1055"/>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3"/>
      <c r="B167" s="1054"/>
      <c r="C167" s="1054"/>
      <c r="D167" s="1054"/>
      <c r="E167" s="1054"/>
      <c r="F167" s="1055"/>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3"/>
      <c r="B168" s="1054"/>
      <c r="C168" s="1054"/>
      <c r="D168" s="1054"/>
      <c r="E168" s="1054"/>
      <c r="F168" s="1055"/>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3"/>
      <c r="B169" s="1054"/>
      <c r="C169" s="1054"/>
      <c r="D169" s="1054"/>
      <c r="E169" s="1054"/>
      <c r="F169" s="1055"/>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3"/>
      <c r="B170" s="1054"/>
      <c r="C170" s="1054"/>
      <c r="D170" s="1054"/>
      <c r="E170" s="1054"/>
      <c r="F170" s="1055"/>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3"/>
      <c r="B171" s="1054"/>
      <c r="C171" s="1054"/>
      <c r="D171" s="1054"/>
      <c r="E171" s="1054"/>
      <c r="F171" s="1055"/>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3"/>
      <c r="B172" s="1054"/>
      <c r="C172" s="1054"/>
      <c r="D172" s="1054"/>
      <c r="E172" s="1054"/>
      <c r="F172" s="1055"/>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3"/>
      <c r="B173" s="1054"/>
      <c r="C173" s="1054"/>
      <c r="D173" s="1054"/>
      <c r="E173" s="1054"/>
      <c r="F173" s="1055"/>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3"/>
      <c r="B174" s="1054"/>
      <c r="C174" s="1054"/>
      <c r="D174" s="1054"/>
      <c r="E174" s="1054"/>
      <c r="F174" s="1055"/>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7"/>
    </row>
    <row r="175" spans="1:50" ht="25.5" customHeight="1" x14ac:dyDescent="0.15">
      <c r="A175" s="1053"/>
      <c r="B175" s="1054"/>
      <c r="C175" s="1054"/>
      <c r="D175" s="1054"/>
      <c r="E175" s="1054"/>
      <c r="F175" s="1055"/>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2"/>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3"/>
      <c r="B176" s="1054"/>
      <c r="C176" s="1054"/>
      <c r="D176" s="1054"/>
      <c r="E176" s="1054"/>
      <c r="F176" s="1055"/>
      <c r="G176" s="671"/>
      <c r="H176" s="672"/>
      <c r="I176" s="672"/>
      <c r="J176" s="672"/>
      <c r="K176" s="673"/>
      <c r="L176" s="665"/>
      <c r="M176" s="666"/>
      <c r="N176" s="666"/>
      <c r="O176" s="666"/>
      <c r="P176" s="666"/>
      <c r="Q176" s="666"/>
      <c r="R176" s="666"/>
      <c r="S176" s="666"/>
      <c r="T176" s="666"/>
      <c r="U176" s="666"/>
      <c r="V176" s="666"/>
      <c r="W176" s="666"/>
      <c r="X176" s="667"/>
      <c r="Y176" s="387"/>
      <c r="Z176" s="388"/>
      <c r="AA176" s="388"/>
      <c r="AB176" s="809"/>
      <c r="AC176" s="671"/>
      <c r="AD176" s="672"/>
      <c r="AE176" s="672"/>
      <c r="AF176" s="672"/>
      <c r="AG176" s="673"/>
      <c r="AH176" s="665"/>
      <c r="AI176" s="666"/>
      <c r="AJ176" s="666"/>
      <c r="AK176" s="666"/>
      <c r="AL176" s="666"/>
      <c r="AM176" s="666"/>
      <c r="AN176" s="666"/>
      <c r="AO176" s="666"/>
      <c r="AP176" s="666"/>
      <c r="AQ176" s="666"/>
      <c r="AR176" s="666"/>
      <c r="AS176" s="666"/>
      <c r="AT176" s="667"/>
      <c r="AU176" s="387"/>
      <c r="AV176" s="388"/>
      <c r="AW176" s="388"/>
      <c r="AX176" s="389"/>
    </row>
    <row r="177" spans="1:50" ht="24.75" customHeight="1" x14ac:dyDescent="0.15">
      <c r="A177" s="1053"/>
      <c r="B177" s="1054"/>
      <c r="C177" s="1054"/>
      <c r="D177" s="1054"/>
      <c r="E177" s="1054"/>
      <c r="F177" s="1055"/>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3"/>
      <c r="B178" s="1054"/>
      <c r="C178" s="1054"/>
      <c r="D178" s="1054"/>
      <c r="E178" s="1054"/>
      <c r="F178" s="1055"/>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3"/>
      <c r="B179" s="1054"/>
      <c r="C179" s="1054"/>
      <c r="D179" s="1054"/>
      <c r="E179" s="1054"/>
      <c r="F179" s="1055"/>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3"/>
      <c r="B180" s="1054"/>
      <c r="C180" s="1054"/>
      <c r="D180" s="1054"/>
      <c r="E180" s="1054"/>
      <c r="F180" s="1055"/>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3"/>
      <c r="B181" s="1054"/>
      <c r="C181" s="1054"/>
      <c r="D181" s="1054"/>
      <c r="E181" s="1054"/>
      <c r="F181" s="1055"/>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3"/>
      <c r="B182" s="1054"/>
      <c r="C182" s="1054"/>
      <c r="D182" s="1054"/>
      <c r="E182" s="1054"/>
      <c r="F182" s="1055"/>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3"/>
      <c r="B183" s="1054"/>
      <c r="C183" s="1054"/>
      <c r="D183" s="1054"/>
      <c r="E183" s="1054"/>
      <c r="F183" s="1055"/>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3"/>
      <c r="B184" s="1054"/>
      <c r="C184" s="1054"/>
      <c r="D184" s="1054"/>
      <c r="E184" s="1054"/>
      <c r="F184" s="1055"/>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3"/>
      <c r="B185" s="1054"/>
      <c r="C185" s="1054"/>
      <c r="D185" s="1054"/>
      <c r="E185" s="1054"/>
      <c r="F185" s="1055"/>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3"/>
      <c r="B186" s="1054"/>
      <c r="C186" s="1054"/>
      <c r="D186" s="1054"/>
      <c r="E186" s="1054"/>
      <c r="F186" s="1055"/>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3"/>
      <c r="B187" s="1054"/>
      <c r="C187" s="1054"/>
      <c r="D187" s="1054"/>
      <c r="E187" s="1054"/>
      <c r="F187" s="1055"/>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7"/>
    </row>
    <row r="188" spans="1:50" ht="24.75" customHeight="1" x14ac:dyDescent="0.15">
      <c r="A188" s="1053"/>
      <c r="B188" s="1054"/>
      <c r="C188" s="1054"/>
      <c r="D188" s="1054"/>
      <c r="E188" s="1054"/>
      <c r="F188" s="1055"/>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2"/>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3"/>
      <c r="B189" s="1054"/>
      <c r="C189" s="1054"/>
      <c r="D189" s="1054"/>
      <c r="E189" s="1054"/>
      <c r="F189" s="1055"/>
      <c r="G189" s="671"/>
      <c r="H189" s="672"/>
      <c r="I189" s="672"/>
      <c r="J189" s="672"/>
      <c r="K189" s="673"/>
      <c r="L189" s="665"/>
      <c r="M189" s="666"/>
      <c r="N189" s="666"/>
      <c r="O189" s="666"/>
      <c r="P189" s="666"/>
      <c r="Q189" s="666"/>
      <c r="R189" s="666"/>
      <c r="S189" s="666"/>
      <c r="T189" s="666"/>
      <c r="U189" s="666"/>
      <c r="V189" s="666"/>
      <c r="W189" s="666"/>
      <c r="X189" s="667"/>
      <c r="Y189" s="387"/>
      <c r="Z189" s="388"/>
      <c r="AA189" s="388"/>
      <c r="AB189" s="809"/>
      <c r="AC189" s="671"/>
      <c r="AD189" s="672"/>
      <c r="AE189" s="672"/>
      <c r="AF189" s="672"/>
      <c r="AG189" s="673"/>
      <c r="AH189" s="665"/>
      <c r="AI189" s="666"/>
      <c r="AJ189" s="666"/>
      <c r="AK189" s="666"/>
      <c r="AL189" s="666"/>
      <c r="AM189" s="666"/>
      <c r="AN189" s="666"/>
      <c r="AO189" s="666"/>
      <c r="AP189" s="666"/>
      <c r="AQ189" s="666"/>
      <c r="AR189" s="666"/>
      <c r="AS189" s="666"/>
      <c r="AT189" s="667"/>
      <c r="AU189" s="387"/>
      <c r="AV189" s="388"/>
      <c r="AW189" s="388"/>
      <c r="AX189" s="389"/>
    </row>
    <row r="190" spans="1:50" ht="24.75" customHeight="1" x14ac:dyDescent="0.15">
      <c r="A190" s="1053"/>
      <c r="B190" s="1054"/>
      <c r="C190" s="1054"/>
      <c r="D190" s="1054"/>
      <c r="E190" s="1054"/>
      <c r="F190" s="1055"/>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3"/>
      <c r="B191" s="1054"/>
      <c r="C191" s="1054"/>
      <c r="D191" s="1054"/>
      <c r="E191" s="1054"/>
      <c r="F191" s="1055"/>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3"/>
      <c r="B192" s="1054"/>
      <c r="C192" s="1054"/>
      <c r="D192" s="1054"/>
      <c r="E192" s="1054"/>
      <c r="F192" s="1055"/>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3"/>
      <c r="B193" s="1054"/>
      <c r="C193" s="1054"/>
      <c r="D193" s="1054"/>
      <c r="E193" s="1054"/>
      <c r="F193" s="1055"/>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3"/>
      <c r="B194" s="1054"/>
      <c r="C194" s="1054"/>
      <c r="D194" s="1054"/>
      <c r="E194" s="1054"/>
      <c r="F194" s="1055"/>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3"/>
      <c r="B195" s="1054"/>
      <c r="C195" s="1054"/>
      <c r="D195" s="1054"/>
      <c r="E195" s="1054"/>
      <c r="F195" s="1055"/>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3"/>
      <c r="B196" s="1054"/>
      <c r="C196" s="1054"/>
      <c r="D196" s="1054"/>
      <c r="E196" s="1054"/>
      <c r="F196" s="1055"/>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3"/>
      <c r="B197" s="1054"/>
      <c r="C197" s="1054"/>
      <c r="D197" s="1054"/>
      <c r="E197" s="1054"/>
      <c r="F197" s="1055"/>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3"/>
      <c r="B198" s="1054"/>
      <c r="C198" s="1054"/>
      <c r="D198" s="1054"/>
      <c r="E198" s="1054"/>
      <c r="F198" s="1055"/>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3"/>
      <c r="B199" s="1054"/>
      <c r="C199" s="1054"/>
      <c r="D199" s="1054"/>
      <c r="E199" s="1054"/>
      <c r="F199" s="1055"/>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3"/>
      <c r="B200" s="1054"/>
      <c r="C200" s="1054"/>
      <c r="D200" s="1054"/>
      <c r="E200" s="1054"/>
      <c r="F200" s="1055"/>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7"/>
    </row>
    <row r="201" spans="1:50" ht="24.75" customHeight="1" x14ac:dyDescent="0.15">
      <c r="A201" s="1053"/>
      <c r="B201" s="1054"/>
      <c r="C201" s="1054"/>
      <c r="D201" s="1054"/>
      <c r="E201" s="1054"/>
      <c r="F201" s="1055"/>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2"/>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3"/>
      <c r="B202" s="1054"/>
      <c r="C202" s="1054"/>
      <c r="D202" s="1054"/>
      <c r="E202" s="1054"/>
      <c r="F202" s="1055"/>
      <c r="G202" s="671"/>
      <c r="H202" s="672"/>
      <c r="I202" s="672"/>
      <c r="J202" s="672"/>
      <c r="K202" s="673"/>
      <c r="L202" s="665"/>
      <c r="M202" s="666"/>
      <c r="N202" s="666"/>
      <c r="O202" s="666"/>
      <c r="P202" s="666"/>
      <c r="Q202" s="666"/>
      <c r="R202" s="666"/>
      <c r="S202" s="666"/>
      <c r="T202" s="666"/>
      <c r="U202" s="666"/>
      <c r="V202" s="666"/>
      <c r="W202" s="666"/>
      <c r="X202" s="667"/>
      <c r="Y202" s="387"/>
      <c r="Z202" s="388"/>
      <c r="AA202" s="388"/>
      <c r="AB202" s="809"/>
      <c r="AC202" s="671"/>
      <c r="AD202" s="672"/>
      <c r="AE202" s="672"/>
      <c r="AF202" s="672"/>
      <c r="AG202" s="673"/>
      <c r="AH202" s="665"/>
      <c r="AI202" s="666"/>
      <c r="AJ202" s="666"/>
      <c r="AK202" s="666"/>
      <c r="AL202" s="666"/>
      <c r="AM202" s="666"/>
      <c r="AN202" s="666"/>
      <c r="AO202" s="666"/>
      <c r="AP202" s="666"/>
      <c r="AQ202" s="666"/>
      <c r="AR202" s="666"/>
      <c r="AS202" s="666"/>
      <c r="AT202" s="667"/>
      <c r="AU202" s="387"/>
      <c r="AV202" s="388"/>
      <c r="AW202" s="388"/>
      <c r="AX202" s="389"/>
    </row>
    <row r="203" spans="1:50" ht="24.75" customHeight="1" x14ac:dyDescent="0.15">
      <c r="A203" s="1053"/>
      <c r="B203" s="1054"/>
      <c r="C203" s="1054"/>
      <c r="D203" s="1054"/>
      <c r="E203" s="1054"/>
      <c r="F203" s="1055"/>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3"/>
      <c r="B204" s="1054"/>
      <c r="C204" s="1054"/>
      <c r="D204" s="1054"/>
      <c r="E204" s="1054"/>
      <c r="F204" s="1055"/>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3"/>
      <c r="B205" s="1054"/>
      <c r="C205" s="1054"/>
      <c r="D205" s="1054"/>
      <c r="E205" s="1054"/>
      <c r="F205" s="1055"/>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3"/>
      <c r="B206" s="1054"/>
      <c r="C206" s="1054"/>
      <c r="D206" s="1054"/>
      <c r="E206" s="1054"/>
      <c r="F206" s="1055"/>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3"/>
      <c r="B207" s="1054"/>
      <c r="C207" s="1054"/>
      <c r="D207" s="1054"/>
      <c r="E207" s="1054"/>
      <c r="F207" s="1055"/>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3"/>
      <c r="B208" s="1054"/>
      <c r="C208" s="1054"/>
      <c r="D208" s="1054"/>
      <c r="E208" s="1054"/>
      <c r="F208" s="1055"/>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3"/>
      <c r="B209" s="1054"/>
      <c r="C209" s="1054"/>
      <c r="D209" s="1054"/>
      <c r="E209" s="1054"/>
      <c r="F209" s="1055"/>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3"/>
      <c r="B210" s="1054"/>
      <c r="C210" s="1054"/>
      <c r="D210" s="1054"/>
      <c r="E210" s="1054"/>
      <c r="F210" s="1055"/>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3"/>
      <c r="B211" s="1054"/>
      <c r="C211" s="1054"/>
      <c r="D211" s="1054"/>
      <c r="E211" s="1054"/>
      <c r="F211" s="1055"/>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7"/>
    </row>
    <row r="215" spans="1:50" ht="24.75" customHeight="1" x14ac:dyDescent="0.15">
      <c r="A215" s="1053"/>
      <c r="B215" s="1054"/>
      <c r="C215" s="1054"/>
      <c r="D215" s="1054"/>
      <c r="E215" s="1054"/>
      <c r="F215" s="1055"/>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2"/>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3"/>
      <c r="B216" s="1054"/>
      <c r="C216" s="1054"/>
      <c r="D216" s="1054"/>
      <c r="E216" s="1054"/>
      <c r="F216" s="1055"/>
      <c r="G216" s="671"/>
      <c r="H216" s="672"/>
      <c r="I216" s="672"/>
      <c r="J216" s="672"/>
      <c r="K216" s="673"/>
      <c r="L216" s="665"/>
      <c r="M216" s="666"/>
      <c r="N216" s="666"/>
      <c r="O216" s="666"/>
      <c r="P216" s="666"/>
      <c r="Q216" s="666"/>
      <c r="R216" s="666"/>
      <c r="S216" s="666"/>
      <c r="T216" s="666"/>
      <c r="U216" s="666"/>
      <c r="V216" s="666"/>
      <c r="W216" s="666"/>
      <c r="X216" s="667"/>
      <c r="Y216" s="387"/>
      <c r="Z216" s="388"/>
      <c r="AA216" s="388"/>
      <c r="AB216" s="809"/>
      <c r="AC216" s="671"/>
      <c r="AD216" s="672"/>
      <c r="AE216" s="672"/>
      <c r="AF216" s="672"/>
      <c r="AG216" s="673"/>
      <c r="AH216" s="665"/>
      <c r="AI216" s="666"/>
      <c r="AJ216" s="666"/>
      <c r="AK216" s="666"/>
      <c r="AL216" s="666"/>
      <c r="AM216" s="666"/>
      <c r="AN216" s="666"/>
      <c r="AO216" s="666"/>
      <c r="AP216" s="666"/>
      <c r="AQ216" s="666"/>
      <c r="AR216" s="666"/>
      <c r="AS216" s="666"/>
      <c r="AT216" s="667"/>
      <c r="AU216" s="387"/>
      <c r="AV216" s="388"/>
      <c r="AW216" s="388"/>
      <c r="AX216" s="389"/>
    </row>
    <row r="217" spans="1:50" ht="24.75" customHeight="1" x14ac:dyDescent="0.15">
      <c r="A217" s="1053"/>
      <c r="B217" s="1054"/>
      <c r="C217" s="1054"/>
      <c r="D217" s="1054"/>
      <c r="E217" s="1054"/>
      <c r="F217" s="1055"/>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3"/>
      <c r="B218" s="1054"/>
      <c r="C218" s="1054"/>
      <c r="D218" s="1054"/>
      <c r="E218" s="1054"/>
      <c r="F218" s="1055"/>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3"/>
      <c r="B219" s="1054"/>
      <c r="C219" s="1054"/>
      <c r="D219" s="1054"/>
      <c r="E219" s="1054"/>
      <c r="F219" s="1055"/>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3"/>
      <c r="B220" s="1054"/>
      <c r="C220" s="1054"/>
      <c r="D220" s="1054"/>
      <c r="E220" s="1054"/>
      <c r="F220" s="1055"/>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3"/>
      <c r="B221" s="1054"/>
      <c r="C221" s="1054"/>
      <c r="D221" s="1054"/>
      <c r="E221" s="1054"/>
      <c r="F221" s="1055"/>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3"/>
      <c r="B222" s="1054"/>
      <c r="C222" s="1054"/>
      <c r="D222" s="1054"/>
      <c r="E222" s="1054"/>
      <c r="F222" s="1055"/>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3"/>
      <c r="B223" s="1054"/>
      <c r="C223" s="1054"/>
      <c r="D223" s="1054"/>
      <c r="E223" s="1054"/>
      <c r="F223" s="1055"/>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3"/>
      <c r="B224" s="1054"/>
      <c r="C224" s="1054"/>
      <c r="D224" s="1054"/>
      <c r="E224" s="1054"/>
      <c r="F224" s="1055"/>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3"/>
      <c r="B225" s="1054"/>
      <c r="C225" s="1054"/>
      <c r="D225" s="1054"/>
      <c r="E225" s="1054"/>
      <c r="F225" s="1055"/>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3"/>
      <c r="B226" s="1054"/>
      <c r="C226" s="1054"/>
      <c r="D226" s="1054"/>
      <c r="E226" s="1054"/>
      <c r="F226" s="1055"/>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3"/>
      <c r="B227" s="1054"/>
      <c r="C227" s="1054"/>
      <c r="D227" s="1054"/>
      <c r="E227" s="1054"/>
      <c r="F227" s="1055"/>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7"/>
    </row>
    <row r="228" spans="1:50" ht="25.5" customHeight="1" x14ac:dyDescent="0.15">
      <c r="A228" s="1053"/>
      <c r="B228" s="1054"/>
      <c r="C228" s="1054"/>
      <c r="D228" s="1054"/>
      <c r="E228" s="1054"/>
      <c r="F228" s="1055"/>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2"/>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3"/>
      <c r="B229" s="1054"/>
      <c r="C229" s="1054"/>
      <c r="D229" s="1054"/>
      <c r="E229" s="1054"/>
      <c r="F229" s="1055"/>
      <c r="G229" s="671"/>
      <c r="H229" s="672"/>
      <c r="I229" s="672"/>
      <c r="J229" s="672"/>
      <c r="K229" s="673"/>
      <c r="L229" s="665"/>
      <c r="M229" s="666"/>
      <c r="N229" s="666"/>
      <c r="O229" s="666"/>
      <c r="P229" s="666"/>
      <c r="Q229" s="666"/>
      <c r="R229" s="666"/>
      <c r="S229" s="666"/>
      <c r="T229" s="666"/>
      <c r="U229" s="666"/>
      <c r="V229" s="666"/>
      <c r="W229" s="666"/>
      <c r="X229" s="667"/>
      <c r="Y229" s="387"/>
      <c r="Z229" s="388"/>
      <c r="AA229" s="388"/>
      <c r="AB229" s="809"/>
      <c r="AC229" s="671"/>
      <c r="AD229" s="672"/>
      <c r="AE229" s="672"/>
      <c r="AF229" s="672"/>
      <c r="AG229" s="673"/>
      <c r="AH229" s="665"/>
      <c r="AI229" s="666"/>
      <c r="AJ229" s="666"/>
      <c r="AK229" s="666"/>
      <c r="AL229" s="666"/>
      <c r="AM229" s="666"/>
      <c r="AN229" s="666"/>
      <c r="AO229" s="666"/>
      <c r="AP229" s="666"/>
      <c r="AQ229" s="666"/>
      <c r="AR229" s="666"/>
      <c r="AS229" s="666"/>
      <c r="AT229" s="667"/>
      <c r="AU229" s="387"/>
      <c r="AV229" s="388"/>
      <c r="AW229" s="388"/>
      <c r="AX229" s="389"/>
    </row>
    <row r="230" spans="1:50" ht="24.75" customHeight="1" x14ac:dyDescent="0.15">
      <c r="A230" s="1053"/>
      <c r="B230" s="1054"/>
      <c r="C230" s="1054"/>
      <c r="D230" s="1054"/>
      <c r="E230" s="1054"/>
      <c r="F230" s="1055"/>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3"/>
      <c r="B231" s="1054"/>
      <c r="C231" s="1054"/>
      <c r="D231" s="1054"/>
      <c r="E231" s="1054"/>
      <c r="F231" s="1055"/>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3"/>
      <c r="B232" s="1054"/>
      <c r="C232" s="1054"/>
      <c r="D232" s="1054"/>
      <c r="E232" s="1054"/>
      <c r="F232" s="1055"/>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3"/>
      <c r="B233" s="1054"/>
      <c r="C233" s="1054"/>
      <c r="D233" s="1054"/>
      <c r="E233" s="1054"/>
      <c r="F233" s="1055"/>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3"/>
      <c r="B234" s="1054"/>
      <c r="C234" s="1054"/>
      <c r="D234" s="1054"/>
      <c r="E234" s="1054"/>
      <c r="F234" s="1055"/>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3"/>
      <c r="B235" s="1054"/>
      <c r="C235" s="1054"/>
      <c r="D235" s="1054"/>
      <c r="E235" s="1054"/>
      <c r="F235" s="1055"/>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3"/>
      <c r="B236" s="1054"/>
      <c r="C236" s="1054"/>
      <c r="D236" s="1054"/>
      <c r="E236" s="1054"/>
      <c r="F236" s="1055"/>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3"/>
      <c r="B237" s="1054"/>
      <c r="C237" s="1054"/>
      <c r="D237" s="1054"/>
      <c r="E237" s="1054"/>
      <c r="F237" s="1055"/>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3"/>
      <c r="B238" s="1054"/>
      <c r="C238" s="1054"/>
      <c r="D238" s="1054"/>
      <c r="E238" s="1054"/>
      <c r="F238" s="1055"/>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3"/>
      <c r="B239" s="1054"/>
      <c r="C239" s="1054"/>
      <c r="D239" s="1054"/>
      <c r="E239" s="1054"/>
      <c r="F239" s="1055"/>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3"/>
      <c r="B240" s="1054"/>
      <c r="C240" s="1054"/>
      <c r="D240" s="1054"/>
      <c r="E240" s="1054"/>
      <c r="F240" s="1055"/>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7"/>
    </row>
    <row r="241" spans="1:50" ht="24.75" customHeight="1" x14ac:dyDescent="0.15">
      <c r="A241" s="1053"/>
      <c r="B241" s="1054"/>
      <c r="C241" s="1054"/>
      <c r="D241" s="1054"/>
      <c r="E241" s="1054"/>
      <c r="F241" s="1055"/>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2"/>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3"/>
      <c r="B242" s="1054"/>
      <c r="C242" s="1054"/>
      <c r="D242" s="1054"/>
      <c r="E242" s="1054"/>
      <c r="F242" s="1055"/>
      <c r="G242" s="671"/>
      <c r="H242" s="672"/>
      <c r="I242" s="672"/>
      <c r="J242" s="672"/>
      <c r="K242" s="673"/>
      <c r="L242" s="665"/>
      <c r="M242" s="666"/>
      <c r="N242" s="666"/>
      <c r="O242" s="666"/>
      <c r="P242" s="666"/>
      <c r="Q242" s="666"/>
      <c r="R242" s="666"/>
      <c r="S242" s="666"/>
      <c r="T242" s="666"/>
      <c r="U242" s="666"/>
      <c r="V242" s="666"/>
      <c r="W242" s="666"/>
      <c r="X242" s="667"/>
      <c r="Y242" s="387"/>
      <c r="Z242" s="388"/>
      <c r="AA242" s="388"/>
      <c r="AB242" s="809"/>
      <c r="AC242" s="671"/>
      <c r="AD242" s="672"/>
      <c r="AE242" s="672"/>
      <c r="AF242" s="672"/>
      <c r="AG242" s="673"/>
      <c r="AH242" s="665"/>
      <c r="AI242" s="666"/>
      <c r="AJ242" s="666"/>
      <c r="AK242" s="666"/>
      <c r="AL242" s="666"/>
      <c r="AM242" s="666"/>
      <c r="AN242" s="666"/>
      <c r="AO242" s="666"/>
      <c r="AP242" s="666"/>
      <c r="AQ242" s="666"/>
      <c r="AR242" s="666"/>
      <c r="AS242" s="666"/>
      <c r="AT242" s="667"/>
      <c r="AU242" s="387"/>
      <c r="AV242" s="388"/>
      <c r="AW242" s="388"/>
      <c r="AX242" s="389"/>
    </row>
    <row r="243" spans="1:50" ht="24.75" customHeight="1" x14ac:dyDescent="0.15">
      <c r="A243" s="1053"/>
      <c r="B243" s="1054"/>
      <c r="C243" s="1054"/>
      <c r="D243" s="1054"/>
      <c r="E243" s="1054"/>
      <c r="F243" s="1055"/>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3"/>
      <c r="B244" s="1054"/>
      <c r="C244" s="1054"/>
      <c r="D244" s="1054"/>
      <c r="E244" s="1054"/>
      <c r="F244" s="1055"/>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3"/>
      <c r="B245" s="1054"/>
      <c r="C245" s="1054"/>
      <c r="D245" s="1054"/>
      <c r="E245" s="1054"/>
      <c r="F245" s="1055"/>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3"/>
      <c r="B246" s="1054"/>
      <c r="C246" s="1054"/>
      <c r="D246" s="1054"/>
      <c r="E246" s="1054"/>
      <c r="F246" s="1055"/>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3"/>
      <c r="B247" s="1054"/>
      <c r="C247" s="1054"/>
      <c r="D247" s="1054"/>
      <c r="E247" s="1054"/>
      <c r="F247" s="1055"/>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3"/>
      <c r="B248" s="1054"/>
      <c r="C248" s="1054"/>
      <c r="D248" s="1054"/>
      <c r="E248" s="1054"/>
      <c r="F248" s="1055"/>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3"/>
      <c r="B249" s="1054"/>
      <c r="C249" s="1054"/>
      <c r="D249" s="1054"/>
      <c r="E249" s="1054"/>
      <c r="F249" s="1055"/>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3"/>
      <c r="B250" s="1054"/>
      <c r="C250" s="1054"/>
      <c r="D250" s="1054"/>
      <c r="E250" s="1054"/>
      <c r="F250" s="1055"/>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3"/>
      <c r="B251" s="1054"/>
      <c r="C251" s="1054"/>
      <c r="D251" s="1054"/>
      <c r="E251" s="1054"/>
      <c r="F251" s="1055"/>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3"/>
      <c r="B252" s="1054"/>
      <c r="C252" s="1054"/>
      <c r="D252" s="1054"/>
      <c r="E252" s="1054"/>
      <c r="F252" s="1055"/>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3"/>
      <c r="B253" s="1054"/>
      <c r="C253" s="1054"/>
      <c r="D253" s="1054"/>
      <c r="E253" s="1054"/>
      <c r="F253" s="1055"/>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7"/>
    </row>
    <row r="254" spans="1:50" ht="24.75" customHeight="1" x14ac:dyDescent="0.15">
      <c r="A254" s="1053"/>
      <c r="B254" s="1054"/>
      <c r="C254" s="1054"/>
      <c r="D254" s="1054"/>
      <c r="E254" s="1054"/>
      <c r="F254" s="1055"/>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2"/>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3"/>
      <c r="B255" s="1054"/>
      <c r="C255" s="1054"/>
      <c r="D255" s="1054"/>
      <c r="E255" s="1054"/>
      <c r="F255" s="1055"/>
      <c r="G255" s="671"/>
      <c r="H255" s="672"/>
      <c r="I255" s="672"/>
      <c r="J255" s="672"/>
      <c r="K255" s="673"/>
      <c r="L255" s="665"/>
      <c r="M255" s="666"/>
      <c r="N255" s="666"/>
      <c r="O255" s="666"/>
      <c r="P255" s="666"/>
      <c r="Q255" s="666"/>
      <c r="R255" s="666"/>
      <c r="S255" s="666"/>
      <c r="T255" s="666"/>
      <c r="U255" s="666"/>
      <c r="V255" s="666"/>
      <c r="W255" s="666"/>
      <c r="X255" s="667"/>
      <c r="Y255" s="387"/>
      <c r="Z255" s="388"/>
      <c r="AA255" s="388"/>
      <c r="AB255" s="809"/>
      <c r="AC255" s="671"/>
      <c r="AD255" s="672"/>
      <c r="AE255" s="672"/>
      <c r="AF255" s="672"/>
      <c r="AG255" s="673"/>
      <c r="AH255" s="665"/>
      <c r="AI255" s="666"/>
      <c r="AJ255" s="666"/>
      <c r="AK255" s="666"/>
      <c r="AL255" s="666"/>
      <c r="AM255" s="666"/>
      <c r="AN255" s="666"/>
      <c r="AO255" s="666"/>
      <c r="AP255" s="666"/>
      <c r="AQ255" s="666"/>
      <c r="AR255" s="666"/>
      <c r="AS255" s="666"/>
      <c r="AT255" s="667"/>
      <c r="AU255" s="387"/>
      <c r="AV255" s="388"/>
      <c r="AW255" s="388"/>
      <c r="AX255" s="389"/>
    </row>
    <row r="256" spans="1:50" ht="24.75" customHeight="1" x14ac:dyDescent="0.15">
      <c r="A256" s="1053"/>
      <c r="B256" s="1054"/>
      <c r="C256" s="1054"/>
      <c r="D256" s="1054"/>
      <c r="E256" s="1054"/>
      <c r="F256" s="1055"/>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3"/>
      <c r="B257" s="1054"/>
      <c r="C257" s="1054"/>
      <c r="D257" s="1054"/>
      <c r="E257" s="1054"/>
      <c r="F257" s="1055"/>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3"/>
      <c r="B258" s="1054"/>
      <c r="C258" s="1054"/>
      <c r="D258" s="1054"/>
      <c r="E258" s="1054"/>
      <c r="F258" s="1055"/>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3"/>
      <c r="B259" s="1054"/>
      <c r="C259" s="1054"/>
      <c r="D259" s="1054"/>
      <c r="E259" s="1054"/>
      <c r="F259" s="1055"/>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3"/>
      <c r="B260" s="1054"/>
      <c r="C260" s="1054"/>
      <c r="D260" s="1054"/>
      <c r="E260" s="1054"/>
      <c r="F260" s="1055"/>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3"/>
      <c r="B261" s="1054"/>
      <c r="C261" s="1054"/>
      <c r="D261" s="1054"/>
      <c r="E261" s="1054"/>
      <c r="F261" s="1055"/>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3"/>
      <c r="B262" s="1054"/>
      <c r="C262" s="1054"/>
      <c r="D262" s="1054"/>
      <c r="E262" s="1054"/>
      <c r="F262" s="1055"/>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3"/>
      <c r="B263" s="1054"/>
      <c r="C263" s="1054"/>
      <c r="D263" s="1054"/>
      <c r="E263" s="1054"/>
      <c r="F263" s="1055"/>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3"/>
      <c r="B264" s="1054"/>
      <c r="C264" s="1054"/>
      <c r="D264" s="1054"/>
      <c r="E264" s="1054"/>
      <c r="F264" s="1055"/>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4">
        <v>1</v>
      </c>
      <c r="B4" s="106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4">
        <v>2</v>
      </c>
      <c r="B5" s="106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4">
        <v>3</v>
      </c>
      <c r="B6" s="106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4">
        <v>4</v>
      </c>
      <c r="B7" s="106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4">
        <v>5</v>
      </c>
      <c r="B8" s="106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4">
        <v>6</v>
      </c>
      <c r="B9" s="106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4">
        <v>7</v>
      </c>
      <c r="B10" s="106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4">
        <v>8</v>
      </c>
      <c r="B11" s="106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4">
        <v>9</v>
      </c>
      <c r="B12" s="106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4">
        <v>10</v>
      </c>
      <c r="B13" s="106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4">
        <v>11</v>
      </c>
      <c r="B14" s="106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4">
        <v>12</v>
      </c>
      <c r="B15" s="106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4">
        <v>13</v>
      </c>
      <c r="B16" s="106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4">
        <v>14</v>
      </c>
      <c r="B17" s="106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4">
        <v>15</v>
      </c>
      <c r="B18" s="106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4">
        <v>16</v>
      </c>
      <c r="B19" s="106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4">
        <v>17</v>
      </c>
      <c r="B20" s="106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4">
        <v>18</v>
      </c>
      <c r="B21" s="106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4">
        <v>19</v>
      </c>
      <c r="B22" s="106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4">
        <v>20</v>
      </c>
      <c r="B23" s="106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4">
        <v>21</v>
      </c>
      <c r="B24" s="106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4">
        <v>22</v>
      </c>
      <c r="B25" s="106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4">
        <v>23</v>
      </c>
      <c r="B26" s="106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4">
        <v>24</v>
      </c>
      <c r="B27" s="106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4">
        <v>25</v>
      </c>
      <c r="B28" s="106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4">
        <v>26</v>
      </c>
      <c r="B29" s="106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4">
        <v>27</v>
      </c>
      <c r="B30" s="106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4">
        <v>28</v>
      </c>
      <c r="B31" s="1064">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4">
        <v>29</v>
      </c>
      <c r="B32" s="1064">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4">
        <v>30</v>
      </c>
      <c r="B33" s="1064">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4">
        <v>1</v>
      </c>
      <c r="B37" s="1064">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4">
        <v>2</v>
      </c>
      <c r="B38" s="106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4">
        <v>3</v>
      </c>
      <c r="B39" s="106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4">
        <v>4</v>
      </c>
      <c r="B40" s="106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4">
        <v>5</v>
      </c>
      <c r="B41" s="106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4">
        <v>6</v>
      </c>
      <c r="B42" s="106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4">
        <v>7</v>
      </c>
      <c r="B43" s="106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4">
        <v>8</v>
      </c>
      <c r="B44" s="106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4">
        <v>9</v>
      </c>
      <c r="B45" s="106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4">
        <v>10</v>
      </c>
      <c r="B46" s="106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4">
        <v>11</v>
      </c>
      <c r="B47" s="106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4">
        <v>12</v>
      </c>
      <c r="B48" s="106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4">
        <v>13</v>
      </c>
      <c r="B49" s="106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4">
        <v>14</v>
      </c>
      <c r="B50" s="106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4">
        <v>15</v>
      </c>
      <c r="B51" s="106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4">
        <v>16</v>
      </c>
      <c r="B52" s="106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4">
        <v>17</v>
      </c>
      <c r="B53" s="106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4">
        <v>18</v>
      </c>
      <c r="B54" s="106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4">
        <v>19</v>
      </c>
      <c r="B55" s="106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4">
        <v>20</v>
      </c>
      <c r="B56" s="106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4">
        <v>21</v>
      </c>
      <c r="B57" s="106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4">
        <v>22</v>
      </c>
      <c r="B58" s="106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4">
        <v>23</v>
      </c>
      <c r="B59" s="106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4">
        <v>24</v>
      </c>
      <c r="B60" s="106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4">
        <v>25</v>
      </c>
      <c r="B61" s="106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4">
        <v>26</v>
      </c>
      <c r="B62" s="106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4">
        <v>27</v>
      </c>
      <c r="B63" s="106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4">
        <v>28</v>
      </c>
      <c r="B64" s="106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4">
        <v>29</v>
      </c>
      <c r="B65" s="106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4">
        <v>30</v>
      </c>
      <c r="B66" s="106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4">
        <v>1</v>
      </c>
      <c r="B70" s="106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4">
        <v>2</v>
      </c>
      <c r="B71" s="106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4">
        <v>3</v>
      </c>
      <c r="B72" s="106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4">
        <v>4</v>
      </c>
      <c r="B73" s="106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4">
        <v>5</v>
      </c>
      <c r="B74" s="106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4">
        <v>6</v>
      </c>
      <c r="B75" s="106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4">
        <v>7</v>
      </c>
      <c r="B76" s="106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4">
        <v>8</v>
      </c>
      <c r="B77" s="106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4">
        <v>9</v>
      </c>
      <c r="B78" s="106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4">
        <v>10</v>
      </c>
      <c r="B79" s="106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4">
        <v>11</v>
      </c>
      <c r="B80" s="106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4">
        <v>12</v>
      </c>
      <c r="B81" s="106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4">
        <v>13</v>
      </c>
      <c r="B82" s="106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4">
        <v>14</v>
      </c>
      <c r="B83" s="106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4">
        <v>15</v>
      </c>
      <c r="B84" s="106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4">
        <v>16</v>
      </c>
      <c r="B85" s="106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4">
        <v>17</v>
      </c>
      <c r="B86" s="106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4">
        <v>18</v>
      </c>
      <c r="B87" s="106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4">
        <v>19</v>
      </c>
      <c r="B88" s="106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4">
        <v>20</v>
      </c>
      <c r="B89" s="106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4">
        <v>21</v>
      </c>
      <c r="B90" s="106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4">
        <v>22</v>
      </c>
      <c r="B91" s="106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4">
        <v>23</v>
      </c>
      <c r="B92" s="106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4">
        <v>24</v>
      </c>
      <c r="B93" s="106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4">
        <v>25</v>
      </c>
      <c r="B94" s="106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4">
        <v>26</v>
      </c>
      <c r="B95" s="106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4">
        <v>27</v>
      </c>
      <c r="B96" s="106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4">
        <v>28</v>
      </c>
      <c r="B97" s="106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4">
        <v>29</v>
      </c>
      <c r="B98" s="106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4">
        <v>30</v>
      </c>
      <c r="B99" s="106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4">
        <v>1</v>
      </c>
      <c r="B103" s="106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4">
        <v>2</v>
      </c>
      <c r="B104" s="106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4">
        <v>3</v>
      </c>
      <c r="B105" s="106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4">
        <v>4</v>
      </c>
      <c r="B106" s="106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4">
        <v>5</v>
      </c>
      <c r="B107" s="106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4">
        <v>6</v>
      </c>
      <c r="B108" s="106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4">
        <v>7</v>
      </c>
      <c r="B109" s="106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4">
        <v>8</v>
      </c>
      <c r="B110" s="106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4">
        <v>9</v>
      </c>
      <c r="B111" s="106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4">
        <v>10</v>
      </c>
      <c r="B112" s="106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4">
        <v>11</v>
      </c>
      <c r="B113" s="106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4">
        <v>12</v>
      </c>
      <c r="B114" s="106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4">
        <v>13</v>
      </c>
      <c r="B115" s="106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4">
        <v>14</v>
      </c>
      <c r="B116" s="106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4">
        <v>15</v>
      </c>
      <c r="B117" s="106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4">
        <v>16</v>
      </c>
      <c r="B118" s="106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4">
        <v>17</v>
      </c>
      <c r="B119" s="106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4">
        <v>18</v>
      </c>
      <c r="B120" s="106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4">
        <v>19</v>
      </c>
      <c r="B121" s="106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4">
        <v>20</v>
      </c>
      <c r="B122" s="106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4">
        <v>21</v>
      </c>
      <c r="B123" s="106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4">
        <v>22</v>
      </c>
      <c r="B124" s="106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4">
        <v>23</v>
      </c>
      <c r="B125" s="106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4">
        <v>24</v>
      </c>
      <c r="B126" s="106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4">
        <v>25</v>
      </c>
      <c r="B127" s="106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4">
        <v>26</v>
      </c>
      <c r="B128" s="106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4">
        <v>27</v>
      </c>
      <c r="B129" s="106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4">
        <v>28</v>
      </c>
      <c r="B130" s="106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4">
        <v>29</v>
      </c>
      <c r="B131" s="106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4">
        <v>30</v>
      </c>
      <c r="B132" s="106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4">
        <v>1</v>
      </c>
      <c r="B136" s="106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4">
        <v>2</v>
      </c>
      <c r="B137" s="106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4">
        <v>3</v>
      </c>
      <c r="B138" s="106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4">
        <v>4</v>
      </c>
      <c r="B139" s="106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4">
        <v>5</v>
      </c>
      <c r="B140" s="106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4">
        <v>6</v>
      </c>
      <c r="B141" s="106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4">
        <v>7</v>
      </c>
      <c r="B142" s="106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4">
        <v>8</v>
      </c>
      <c r="B143" s="106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4">
        <v>9</v>
      </c>
      <c r="B144" s="106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4">
        <v>10</v>
      </c>
      <c r="B145" s="106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4">
        <v>11</v>
      </c>
      <c r="B146" s="106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4">
        <v>12</v>
      </c>
      <c r="B147" s="106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4">
        <v>13</v>
      </c>
      <c r="B148" s="106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4">
        <v>14</v>
      </c>
      <c r="B149" s="106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4">
        <v>15</v>
      </c>
      <c r="B150" s="106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4">
        <v>16</v>
      </c>
      <c r="B151" s="106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4">
        <v>17</v>
      </c>
      <c r="B152" s="106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4">
        <v>18</v>
      </c>
      <c r="B153" s="106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4">
        <v>19</v>
      </c>
      <c r="B154" s="106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4">
        <v>20</v>
      </c>
      <c r="B155" s="106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4">
        <v>21</v>
      </c>
      <c r="B156" s="106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4">
        <v>22</v>
      </c>
      <c r="B157" s="106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4">
        <v>23</v>
      </c>
      <c r="B158" s="106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4">
        <v>24</v>
      </c>
      <c r="B159" s="106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4">
        <v>25</v>
      </c>
      <c r="B160" s="106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4">
        <v>26</v>
      </c>
      <c r="B161" s="106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4">
        <v>27</v>
      </c>
      <c r="B162" s="106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4">
        <v>28</v>
      </c>
      <c r="B163" s="106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4">
        <v>29</v>
      </c>
      <c r="B164" s="106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4">
        <v>30</v>
      </c>
      <c r="B165" s="106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4">
        <v>1</v>
      </c>
      <c r="B169" s="106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4">
        <v>2</v>
      </c>
      <c r="B170" s="106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4">
        <v>3</v>
      </c>
      <c r="B171" s="106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4">
        <v>4</v>
      </c>
      <c r="B172" s="106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4">
        <v>5</v>
      </c>
      <c r="B173" s="106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4">
        <v>6</v>
      </c>
      <c r="B174" s="106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4">
        <v>7</v>
      </c>
      <c r="B175" s="106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4">
        <v>8</v>
      </c>
      <c r="B176" s="106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4">
        <v>9</v>
      </c>
      <c r="B177" s="106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4">
        <v>10</v>
      </c>
      <c r="B178" s="106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4">
        <v>11</v>
      </c>
      <c r="B179" s="106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4">
        <v>12</v>
      </c>
      <c r="B180" s="106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4">
        <v>13</v>
      </c>
      <c r="B181" s="106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4">
        <v>14</v>
      </c>
      <c r="B182" s="106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4">
        <v>15</v>
      </c>
      <c r="B183" s="106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4">
        <v>16</v>
      </c>
      <c r="B184" s="106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4">
        <v>17</v>
      </c>
      <c r="B185" s="106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4">
        <v>18</v>
      </c>
      <c r="B186" s="106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4">
        <v>19</v>
      </c>
      <c r="B187" s="106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4">
        <v>20</v>
      </c>
      <c r="B188" s="106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4">
        <v>21</v>
      </c>
      <c r="B189" s="106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4">
        <v>22</v>
      </c>
      <c r="B190" s="106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4">
        <v>23</v>
      </c>
      <c r="B191" s="106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4">
        <v>24</v>
      </c>
      <c r="B192" s="106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4">
        <v>25</v>
      </c>
      <c r="B193" s="106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4">
        <v>26</v>
      </c>
      <c r="B194" s="106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4">
        <v>27</v>
      </c>
      <c r="B195" s="106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4">
        <v>28</v>
      </c>
      <c r="B196" s="106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4">
        <v>29</v>
      </c>
      <c r="B197" s="106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4">
        <v>30</v>
      </c>
      <c r="B198" s="106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4">
        <v>1</v>
      </c>
      <c r="B202" s="1064">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4">
        <v>2</v>
      </c>
      <c r="B203" s="106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4">
        <v>3</v>
      </c>
      <c r="B204" s="106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4">
        <v>4</v>
      </c>
      <c r="B205" s="106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4">
        <v>5</v>
      </c>
      <c r="B206" s="106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4">
        <v>6</v>
      </c>
      <c r="B207" s="106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4">
        <v>7</v>
      </c>
      <c r="B208" s="106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4">
        <v>8</v>
      </c>
      <c r="B209" s="106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4">
        <v>9</v>
      </c>
      <c r="B210" s="106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4">
        <v>10</v>
      </c>
      <c r="B211" s="106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4">
        <v>11</v>
      </c>
      <c r="B212" s="106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4">
        <v>12</v>
      </c>
      <c r="B213" s="106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4">
        <v>13</v>
      </c>
      <c r="B214" s="106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4">
        <v>14</v>
      </c>
      <c r="B215" s="106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4">
        <v>15</v>
      </c>
      <c r="B216" s="106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4">
        <v>16</v>
      </c>
      <c r="B217" s="106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4">
        <v>17</v>
      </c>
      <c r="B218" s="106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4">
        <v>18</v>
      </c>
      <c r="B219" s="106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4">
        <v>19</v>
      </c>
      <c r="B220" s="106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4">
        <v>20</v>
      </c>
      <c r="B221" s="106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4">
        <v>21</v>
      </c>
      <c r="B222" s="106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4">
        <v>22</v>
      </c>
      <c r="B223" s="106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4">
        <v>23</v>
      </c>
      <c r="B224" s="106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4">
        <v>24</v>
      </c>
      <c r="B225" s="106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4">
        <v>25</v>
      </c>
      <c r="B226" s="106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4">
        <v>26</v>
      </c>
      <c r="B227" s="106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4">
        <v>27</v>
      </c>
      <c r="B228" s="106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4">
        <v>28</v>
      </c>
      <c r="B229" s="106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4">
        <v>29</v>
      </c>
      <c r="B230" s="106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4">
        <v>30</v>
      </c>
      <c r="B231" s="106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4">
        <v>1</v>
      </c>
      <c r="B235" s="106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4">
        <v>2</v>
      </c>
      <c r="B236" s="106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4">
        <v>3</v>
      </c>
      <c r="B237" s="106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4">
        <v>4</v>
      </c>
      <c r="B238" s="106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4">
        <v>5</v>
      </c>
      <c r="B239" s="106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4">
        <v>6</v>
      </c>
      <c r="B240" s="106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4">
        <v>7</v>
      </c>
      <c r="B241" s="106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4">
        <v>8</v>
      </c>
      <c r="B242" s="106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4">
        <v>9</v>
      </c>
      <c r="B243" s="106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4">
        <v>10</v>
      </c>
      <c r="B244" s="106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4">
        <v>11</v>
      </c>
      <c r="B245" s="106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4">
        <v>12</v>
      </c>
      <c r="B246" s="106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4">
        <v>13</v>
      </c>
      <c r="B247" s="106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4">
        <v>14</v>
      </c>
      <c r="B248" s="106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4">
        <v>15</v>
      </c>
      <c r="B249" s="106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4">
        <v>16</v>
      </c>
      <c r="B250" s="106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4">
        <v>17</v>
      </c>
      <c r="B251" s="106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4">
        <v>18</v>
      </c>
      <c r="B252" s="106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4">
        <v>19</v>
      </c>
      <c r="B253" s="106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4">
        <v>20</v>
      </c>
      <c r="B254" s="106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4">
        <v>21</v>
      </c>
      <c r="B255" s="106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4">
        <v>22</v>
      </c>
      <c r="B256" s="106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4">
        <v>23</v>
      </c>
      <c r="B257" s="106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4">
        <v>24</v>
      </c>
      <c r="B258" s="106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4">
        <v>25</v>
      </c>
      <c r="B259" s="106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4">
        <v>26</v>
      </c>
      <c r="B260" s="106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4">
        <v>27</v>
      </c>
      <c r="B261" s="106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4">
        <v>28</v>
      </c>
      <c r="B262" s="106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4">
        <v>29</v>
      </c>
      <c r="B263" s="106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4">
        <v>30</v>
      </c>
      <c r="B264" s="106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4">
        <v>1</v>
      </c>
      <c r="B268" s="106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4">
        <v>2</v>
      </c>
      <c r="B269" s="106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4">
        <v>3</v>
      </c>
      <c r="B270" s="106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4">
        <v>4</v>
      </c>
      <c r="B271" s="106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4">
        <v>5</v>
      </c>
      <c r="B272" s="106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4">
        <v>6</v>
      </c>
      <c r="B273" s="106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4">
        <v>7</v>
      </c>
      <c r="B274" s="106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4">
        <v>8</v>
      </c>
      <c r="B275" s="106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4">
        <v>9</v>
      </c>
      <c r="B276" s="106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4">
        <v>10</v>
      </c>
      <c r="B277" s="106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4">
        <v>11</v>
      </c>
      <c r="B278" s="106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4">
        <v>12</v>
      </c>
      <c r="B279" s="106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4">
        <v>13</v>
      </c>
      <c r="B280" s="106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4">
        <v>14</v>
      </c>
      <c r="B281" s="106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4">
        <v>15</v>
      </c>
      <c r="B282" s="106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4">
        <v>16</v>
      </c>
      <c r="B283" s="106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4">
        <v>17</v>
      </c>
      <c r="B284" s="106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4">
        <v>18</v>
      </c>
      <c r="B285" s="106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4">
        <v>19</v>
      </c>
      <c r="B286" s="106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4">
        <v>20</v>
      </c>
      <c r="B287" s="106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4">
        <v>21</v>
      </c>
      <c r="B288" s="106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4">
        <v>22</v>
      </c>
      <c r="B289" s="106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4">
        <v>23</v>
      </c>
      <c r="B290" s="106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4">
        <v>24</v>
      </c>
      <c r="B291" s="106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4">
        <v>25</v>
      </c>
      <c r="B292" s="106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4">
        <v>26</v>
      </c>
      <c r="B293" s="106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4">
        <v>27</v>
      </c>
      <c r="B294" s="106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4">
        <v>28</v>
      </c>
      <c r="B295" s="106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4">
        <v>29</v>
      </c>
      <c r="B296" s="106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4">
        <v>30</v>
      </c>
      <c r="B297" s="106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4">
        <v>1</v>
      </c>
      <c r="B301" s="106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4">
        <v>2</v>
      </c>
      <c r="B302" s="106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4">
        <v>3</v>
      </c>
      <c r="B303" s="106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4">
        <v>4</v>
      </c>
      <c r="B304" s="106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4">
        <v>5</v>
      </c>
      <c r="B305" s="106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4">
        <v>6</v>
      </c>
      <c r="B306" s="106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4">
        <v>7</v>
      </c>
      <c r="B307" s="106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4">
        <v>8</v>
      </c>
      <c r="B308" s="106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4">
        <v>9</v>
      </c>
      <c r="B309" s="106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4">
        <v>10</v>
      </c>
      <c r="B310" s="106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4">
        <v>11</v>
      </c>
      <c r="B311" s="106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4">
        <v>12</v>
      </c>
      <c r="B312" s="106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4">
        <v>13</v>
      </c>
      <c r="B313" s="106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4">
        <v>14</v>
      </c>
      <c r="B314" s="106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4">
        <v>15</v>
      </c>
      <c r="B315" s="106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4">
        <v>16</v>
      </c>
      <c r="B316" s="106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4">
        <v>17</v>
      </c>
      <c r="B317" s="106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4">
        <v>18</v>
      </c>
      <c r="B318" s="106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4">
        <v>19</v>
      </c>
      <c r="B319" s="106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4">
        <v>20</v>
      </c>
      <c r="B320" s="106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4">
        <v>21</v>
      </c>
      <c r="B321" s="106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4">
        <v>22</v>
      </c>
      <c r="B322" s="106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4">
        <v>23</v>
      </c>
      <c r="B323" s="106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4">
        <v>24</v>
      </c>
      <c r="B324" s="106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4">
        <v>25</v>
      </c>
      <c r="B325" s="106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4">
        <v>26</v>
      </c>
      <c r="B326" s="106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4">
        <v>27</v>
      </c>
      <c r="B327" s="106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4">
        <v>28</v>
      </c>
      <c r="B328" s="106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4">
        <v>29</v>
      </c>
      <c r="B329" s="106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4">
        <v>30</v>
      </c>
      <c r="B330" s="106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4">
        <v>1</v>
      </c>
      <c r="B334" s="106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4">
        <v>2</v>
      </c>
      <c r="B335" s="106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4">
        <v>3</v>
      </c>
      <c r="B336" s="106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4">
        <v>4</v>
      </c>
      <c r="B337" s="106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4">
        <v>5</v>
      </c>
      <c r="B338" s="106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4">
        <v>6</v>
      </c>
      <c r="B339" s="106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4">
        <v>7</v>
      </c>
      <c r="B340" s="106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4">
        <v>8</v>
      </c>
      <c r="B341" s="106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4">
        <v>9</v>
      </c>
      <c r="B342" s="106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4">
        <v>10</v>
      </c>
      <c r="B343" s="106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4">
        <v>11</v>
      </c>
      <c r="B344" s="106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4">
        <v>12</v>
      </c>
      <c r="B345" s="106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4">
        <v>13</v>
      </c>
      <c r="B346" s="106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4">
        <v>14</v>
      </c>
      <c r="B347" s="106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4">
        <v>15</v>
      </c>
      <c r="B348" s="106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4">
        <v>16</v>
      </c>
      <c r="B349" s="106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4">
        <v>17</v>
      </c>
      <c r="B350" s="106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4">
        <v>18</v>
      </c>
      <c r="B351" s="106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4">
        <v>19</v>
      </c>
      <c r="B352" s="106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4">
        <v>20</v>
      </c>
      <c r="B353" s="106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4">
        <v>21</v>
      </c>
      <c r="B354" s="106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4">
        <v>22</v>
      </c>
      <c r="B355" s="106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4">
        <v>23</v>
      </c>
      <c r="B356" s="106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4">
        <v>24</v>
      </c>
      <c r="B357" s="106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4">
        <v>25</v>
      </c>
      <c r="B358" s="106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4">
        <v>26</v>
      </c>
      <c r="B359" s="106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4">
        <v>27</v>
      </c>
      <c r="B360" s="106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4">
        <v>28</v>
      </c>
      <c r="B361" s="106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4">
        <v>29</v>
      </c>
      <c r="B362" s="106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4">
        <v>30</v>
      </c>
      <c r="B363" s="106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4">
        <v>1</v>
      </c>
      <c r="B367" s="106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4">
        <v>2</v>
      </c>
      <c r="B368" s="106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4">
        <v>3</v>
      </c>
      <c r="B369" s="106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4">
        <v>4</v>
      </c>
      <c r="B370" s="106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4">
        <v>5</v>
      </c>
      <c r="B371" s="106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4">
        <v>6</v>
      </c>
      <c r="B372" s="106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4">
        <v>7</v>
      </c>
      <c r="B373" s="106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4">
        <v>8</v>
      </c>
      <c r="B374" s="106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4">
        <v>9</v>
      </c>
      <c r="B375" s="106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4">
        <v>10</v>
      </c>
      <c r="B376" s="106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4">
        <v>11</v>
      </c>
      <c r="B377" s="106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4">
        <v>12</v>
      </c>
      <c r="B378" s="106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4">
        <v>13</v>
      </c>
      <c r="B379" s="106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4">
        <v>14</v>
      </c>
      <c r="B380" s="106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4">
        <v>15</v>
      </c>
      <c r="B381" s="106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4">
        <v>16</v>
      </c>
      <c r="B382" s="106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4">
        <v>17</v>
      </c>
      <c r="B383" s="106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4">
        <v>18</v>
      </c>
      <c r="B384" s="106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4">
        <v>19</v>
      </c>
      <c r="B385" s="106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4">
        <v>20</v>
      </c>
      <c r="B386" s="106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4">
        <v>21</v>
      </c>
      <c r="B387" s="106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4">
        <v>22</v>
      </c>
      <c r="B388" s="106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4">
        <v>23</v>
      </c>
      <c r="B389" s="106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4">
        <v>24</v>
      </c>
      <c r="B390" s="106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4">
        <v>25</v>
      </c>
      <c r="B391" s="106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4">
        <v>26</v>
      </c>
      <c r="B392" s="106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4">
        <v>27</v>
      </c>
      <c r="B393" s="106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4">
        <v>28</v>
      </c>
      <c r="B394" s="106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4">
        <v>29</v>
      </c>
      <c r="B395" s="106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4">
        <v>30</v>
      </c>
      <c r="B396" s="106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4">
        <v>1</v>
      </c>
      <c r="B400" s="106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4">
        <v>2</v>
      </c>
      <c r="B401" s="106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4">
        <v>3</v>
      </c>
      <c r="B402" s="106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4">
        <v>4</v>
      </c>
      <c r="B403" s="106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4">
        <v>5</v>
      </c>
      <c r="B404" s="106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4">
        <v>6</v>
      </c>
      <c r="B405" s="106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4">
        <v>7</v>
      </c>
      <c r="B406" s="106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4">
        <v>8</v>
      </c>
      <c r="B407" s="106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4">
        <v>9</v>
      </c>
      <c r="B408" s="106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4">
        <v>10</v>
      </c>
      <c r="B409" s="106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4">
        <v>11</v>
      </c>
      <c r="B410" s="106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4">
        <v>12</v>
      </c>
      <c r="B411" s="106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4">
        <v>13</v>
      </c>
      <c r="B412" s="106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4">
        <v>14</v>
      </c>
      <c r="B413" s="106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4">
        <v>15</v>
      </c>
      <c r="B414" s="106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4">
        <v>16</v>
      </c>
      <c r="B415" s="106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4">
        <v>17</v>
      </c>
      <c r="B416" s="106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4">
        <v>18</v>
      </c>
      <c r="B417" s="106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4">
        <v>19</v>
      </c>
      <c r="B418" s="106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4">
        <v>20</v>
      </c>
      <c r="B419" s="106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4">
        <v>21</v>
      </c>
      <c r="B420" s="106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4">
        <v>22</v>
      </c>
      <c r="B421" s="106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4">
        <v>23</v>
      </c>
      <c r="B422" s="106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4">
        <v>24</v>
      </c>
      <c r="B423" s="106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4">
        <v>25</v>
      </c>
      <c r="B424" s="106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4">
        <v>26</v>
      </c>
      <c r="B425" s="106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4">
        <v>27</v>
      </c>
      <c r="B426" s="106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4">
        <v>28</v>
      </c>
      <c r="B427" s="106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4">
        <v>29</v>
      </c>
      <c r="B428" s="106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4">
        <v>30</v>
      </c>
      <c r="B429" s="106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4">
        <v>1</v>
      </c>
      <c r="B433" s="106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4">
        <v>2</v>
      </c>
      <c r="B434" s="106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4">
        <v>3</v>
      </c>
      <c r="B435" s="106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4">
        <v>4</v>
      </c>
      <c r="B436" s="106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4">
        <v>5</v>
      </c>
      <c r="B437" s="106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4">
        <v>6</v>
      </c>
      <c r="B438" s="106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4">
        <v>7</v>
      </c>
      <c r="B439" s="106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4">
        <v>8</v>
      </c>
      <c r="B440" s="106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4">
        <v>9</v>
      </c>
      <c r="B441" s="106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4">
        <v>10</v>
      </c>
      <c r="B442" s="106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4">
        <v>11</v>
      </c>
      <c r="B443" s="106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4">
        <v>12</v>
      </c>
      <c r="B444" s="106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4">
        <v>13</v>
      </c>
      <c r="B445" s="106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4">
        <v>14</v>
      </c>
      <c r="B446" s="106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4">
        <v>15</v>
      </c>
      <c r="B447" s="106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4">
        <v>16</v>
      </c>
      <c r="B448" s="106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4">
        <v>17</v>
      </c>
      <c r="B449" s="106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4">
        <v>18</v>
      </c>
      <c r="B450" s="106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4">
        <v>19</v>
      </c>
      <c r="B451" s="106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4">
        <v>20</v>
      </c>
      <c r="B452" s="106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4">
        <v>21</v>
      </c>
      <c r="B453" s="106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4">
        <v>22</v>
      </c>
      <c r="B454" s="106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4">
        <v>23</v>
      </c>
      <c r="B455" s="106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4">
        <v>24</v>
      </c>
      <c r="B456" s="106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4">
        <v>25</v>
      </c>
      <c r="B457" s="106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4">
        <v>26</v>
      </c>
      <c r="B458" s="106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4">
        <v>27</v>
      </c>
      <c r="B459" s="106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4">
        <v>28</v>
      </c>
      <c r="B460" s="106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4">
        <v>29</v>
      </c>
      <c r="B461" s="106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4">
        <v>30</v>
      </c>
      <c r="B462" s="106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4">
        <v>1</v>
      </c>
      <c r="B466" s="106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4">
        <v>2</v>
      </c>
      <c r="B467" s="106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4">
        <v>3</v>
      </c>
      <c r="B468" s="106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4">
        <v>4</v>
      </c>
      <c r="B469" s="106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4">
        <v>5</v>
      </c>
      <c r="B470" s="106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4">
        <v>6</v>
      </c>
      <c r="B471" s="106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4">
        <v>7</v>
      </c>
      <c r="B472" s="106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4">
        <v>8</v>
      </c>
      <c r="B473" s="106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4">
        <v>9</v>
      </c>
      <c r="B474" s="106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4">
        <v>10</v>
      </c>
      <c r="B475" s="106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4">
        <v>11</v>
      </c>
      <c r="B476" s="106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4">
        <v>12</v>
      </c>
      <c r="B477" s="106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4">
        <v>13</v>
      </c>
      <c r="B478" s="106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4">
        <v>14</v>
      </c>
      <c r="B479" s="106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4">
        <v>15</v>
      </c>
      <c r="B480" s="106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4">
        <v>16</v>
      </c>
      <c r="B481" s="106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4">
        <v>17</v>
      </c>
      <c r="B482" s="106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4">
        <v>18</v>
      </c>
      <c r="B483" s="106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4">
        <v>19</v>
      </c>
      <c r="B484" s="106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4">
        <v>20</v>
      </c>
      <c r="B485" s="106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4">
        <v>21</v>
      </c>
      <c r="B486" s="106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4">
        <v>22</v>
      </c>
      <c r="B487" s="106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4">
        <v>23</v>
      </c>
      <c r="B488" s="106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4">
        <v>24</v>
      </c>
      <c r="B489" s="106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4">
        <v>25</v>
      </c>
      <c r="B490" s="106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4">
        <v>26</v>
      </c>
      <c r="B491" s="106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4">
        <v>27</v>
      </c>
      <c r="B492" s="106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4">
        <v>28</v>
      </c>
      <c r="B493" s="106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4">
        <v>29</v>
      </c>
      <c r="B494" s="106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4">
        <v>30</v>
      </c>
      <c r="B495" s="106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4">
        <v>1</v>
      </c>
      <c r="B499" s="106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4">
        <v>2</v>
      </c>
      <c r="B500" s="106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4">
        <v>3</v>
      </c>
      <c r="B501" s="106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4">
        <v>4</v>
      </c>
      <c r="B502" s="106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4">
        <v>5</v>
      </c>
      <c r="B503" s="106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4">
        <v>6</v>
      </c>
      <c r="B504" s="106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4">
        <v>7</v>
      </c>
      <c r="B505" s="106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4">
        <v>8</v>
      </c>
      <c r="B506" s="106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4">
        <v>9</v>
      </c>
      <c r="B507" s="106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4">
        <v>10</v>
      </c>
      <c r="B508" s="106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4">
        <v>11</v>
      </c>
      <c r="B509" s="106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4">
        <v>12</v>
      </c>
      <c r="B510" s="106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4">
        <v>13</v>
      </c>
      <c r="B511" s="106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4">
        <v>14</v>
      </c>
      <c r="B512" s="106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4">
        <v>15</v>
      </c>
      <c r="B513" s="106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4">
        <v>16</v>
      </c>
      <c r="B514" s="106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4">
        <v>17</v>
      </c>
      <c r="B515" s="106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4">
        <v>18</v>
      </c>
      <c r="B516" s="106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4">
        <v>19</v>
      </c>
      <c r="B517" s="106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4">
        <v>20</v>
      </c>
      <c r="B518" s="106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4">
        <v>21</v>
      </c>
      <c r="B519" s="106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4">
        <v>22</v>
      </c>
      <c r="B520" s="106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4">
        <v>23</v>
      </c>
      <c r="B521" s="106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4">
        <v>24</v>
      </c>
      <c r="B522" s="106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4">
        <v>25</v>
      </c>
      <c r="B523" s="106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4">
        <v>26</v>
      </c>
      <c r="B524" s="106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4">
        <v>27</v>
      </c>
      <c r="B525" s="106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4">
        <v>28</v>
      </c>
      <c r="B526" s="106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4">
        <v>29</v>
      </c>
      <c r="B527" s="106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4">
        <v>30</v>
      </c>
      <c r="B528" s="106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4">
        <v>1</v>
      </c>
      <c r="B532" s="106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4">
        <v>2</v>
      </c>
      <c r="B533" s="106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4">
        <v>3</v>
      </c>
      <c r="B534" s="106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4">
        <v>4</v>
      </c>
      <c r="B535" s="106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4">
        <v>5</v>
      </c>
      <c r="B536" s="106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4">
        <v>6</v>
      </c>
      <c r="B537" s="106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4">
        <v>7</v>
      </c>
      <c r="B538" s="106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4">
        <v>8</v>
      </c>
      <c r="B539" s="106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4">
        <v>9</v>
      </c>
      <c r="B540" s="106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4">
        <v>10</v>
      </c>
      <c r="B541" s="106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4">
        <v>11</v>
      </c>
      <c r="B542" s="106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4">
        <v>12</v>
      </c>
      <c r="B543" s="106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4">
        <v>13</v>
      </c>
      <c r="B544" s="106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4">
        <v>14</v>
      </c>
      <c r="B545" s="106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4">
        <v>15</v>
      </c>
      <c r="B546" s="106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4">
        <v>16</v>
      </c>
      <c r="B547" s="106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4">
        <v>17</v>
      </c>
      <c r="B548" s="106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4">
        <v>18</v>
      </c>
      <c r="B549" s="106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4">
        <v>19</v>
      </c>
      <c r="B550" s="106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4">
        <v>20</v>
      </c>
      <c r="B551" s="106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4">
        <v>21</v>
      </c>
      <c r="B552" s="106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4">
        <v>22</v>
      </c>
      <c r="B553" s="106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4">
        <v>23</v>
      </c>
      <c r="B554" s="106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4">
        <v>24</v>
      </c>
      <c r="B555" s="106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4">
        <v>25</v>
      </c>
      <c r="B556" s="106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4">
        <v>26</v>
      </c>
      <c r="B557" s="106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4">
        <v>27</v>
      </c>
      <c r="B558" s="106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4">
        <v>28</v>
      </c>
      <c r="B559" s="106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4">
        <v>29</v>
      </c>
      <c r="B560" s="106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4">
        <v>30</v>
      </c>
      <c r="B561" s="106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4">
        <v>1</v>
      </c>
      <c r="B565" s="106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4">
        <v>2</v>
      </c>
      <c r="B566" s="106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4">
        <v>3</v>
      </c>
      <c r="B567" s="106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4">
        <v>4</v>
      </c>
      <c r="B568" s="106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4">
        <v>5</v>
      </c>
      <c r="B569" s="106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4">
        <v>6</v>
      </c>
      <c r="B570" s="106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4">
        <v>7</v>
      </c>
      <c r="B571" s="106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4">
        <v>8</v>
      </c>
      <c r="B572" s="106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4">
        <v>9</v>
      </c>
      <c r="B573" s="106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4">
        <v>10</v>
      </c>
      <c r="B574" s="106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4">
        <v>11</v>
      </c>
      <c r="B575" s="106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4">
        <v>12</v>
      </c>
      <c r="B576" s="106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4">
        <v>13</v>
      </c>
      <c r="B577" s="106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4">
        <v>14</v>
      </c>
      <c r="B578" s="106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4">
        <v>15</v>
      </c>
      <c r="B579" s="106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4">
        <v>16</v>
      </c>
      <c r="B580" s="106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4">
        <v>17</v>
      </c>
      <c r="B581" s="106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4">
        <v>18</v>
      </c>
      <c r="B582" s="106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4">
        <v>19</v>
      </c>
      <c r="B583" s="106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4">
        <v>20</v>
      </c>
      <c r="B584" s="106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4">
        <v>21</v>
      </c>
      <c r="B585" s="106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4">
        <v>22</v>
      </c>
      <c r="B586" s="106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4">
        <v>23</v>
      </c>
      <c r="B587" s="106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4">
        <v>24</v>
      </c>
      <c r="B588" s="106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4">
        <v>25</v>
      </c>
      <c r="B589" s="106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4">
        <v>26</v>
      </c>
      <c r="B590" s="106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4">
        <v>27</v>
      </c>
      <c r="B591" s="106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4">
        <v>28</v>
      </c>
      <c r="B592" s="106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4">
        <v>29</v>
      </c>
      <c r="B593" s="106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4">
        <v>30</v>
      </c>
      <c r="B594" s="106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4">
        <v>1</v>
      </c>
      <c r="B598" s="106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4">
        <v>2</v>
      </c>
      <c r="B599" s="106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4">
        <v>3</v>
      </c>
      <c r="B600" s="106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4">
        <v>4</v>
      </c>
      <c r="B601" s="106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4">
        <v>5</v>
      </c>
      <c r="B602" s="106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4">
        <v>6</v>
      </c>
      <c r="B603" s="106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4">
        <v>7</v>
      </c>
      <c r="B604" s="106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4">
        <v>8</v>
      </c>
      <c r="B605" s="106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4">
        <v>9</v>
      </c>
      <c r="B606" s="106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4">
        <v>10</v>
      </c>
      <c r="B607" s="106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4">
        <v>11</v>
      </c>
      <c r="B608" s="106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4">
        <v>12</v>
      </c>
      <c r="B609" s="106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4">
        <v>13</v>
      </c>
      <c r="B610" s="106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4">
        <v>14</v>
      </c>
      <c r="B611" s="106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4">
        <v>15</v>
      </c>
      <c r="B612" s="106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4">
        <v>16</v>
      </c>
      <c r="B613" s="106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4">
        <v>17</v>
      </c>
      <c r="B614" s="106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4">
        <v>18</v>
      </c>
      <c r="B615" s="106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4">
        <v>19</v>
      </c>
      <c r="B616" s="106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4">
        <v>20</v>
      </c>
      <c r="B617" s="106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4">
        <v>21</v>
      </c>
      <c r="B618" s="106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4">
        <v>22</v>
      </c>
      <c r="B619" s="106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4">
        <v>23</v>
      </c>
      <c r="B620" s="106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4">
        <v>24</v>
      </c>
      <c r="B621" s="106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4">
        <v>25</v>
      </c>
      <c r="B622" s="106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4">
        <v>26</v>
      </c>
      <c r="B623" s="106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4">
        <v>27</v>
      </c>
      <c r="B624" s="106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4">
        <v>28</v>
      </c>
      <c r="B625" s="106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4">
        <v>29</v>
      </c>
      <c r="B626" s="106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4">
        <v>30</v>
      </c>
      <c r="B627" s="106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4">
        <v>1</v>
      </c>
      <c r="B631" s="106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4">
        <v>2</v>
      </c>
      <c r="B632" s="106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4">
        <v>3</v>
      </c>
      <c r="B633" s="106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4">
        <v>4</v>
      </c>
      <c r="B634" s="106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4">
        <v>5</v>
      </c>
      <c r="B635" s="106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4">
        <v>6</v>
      </c>
      <c r="B636" s="106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4">
        <v>7</v>
      </c>
      <c r="B637" s="106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4">
        <v>8</v>
      </c>
      <c r="B638" s="106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4">
        <v>9</v>
      </c>
      <c r="B639" s="106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4">
        <v>10</v>
      </c>
      <c r="B640" s="106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4">
        <v>11</v>
      </c>
      <c r="B641" s="106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4">
        <v>12</v>
      </c>
      <c r="B642" s="106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4">
        <v>13</v>
      </c>
      <c r="B643" s="106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4">
        <v>14</v>
      </c>
      <c r="B644" s="106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4">
        <v>15</v>
      </c>
      <c r="B645" s="106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4">
        <v>16</v>
      </c>
      <c r="B646" s="106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4">
        <v>17</v>
      </c>
      <c r="B647" s="1064">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4">
        <v>18</v>
      </c>
      <c r="B648" s="106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4">
        <v>19</v>
      </c>
      <c r="B649" s="106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4">
        <v>20</v>
      </c>
      <c r="B650" s="106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4">
        <v>21</v>
      </c>
      <c r="B651" s="106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4">
        <v>22</v>
      </c>
      <c r="B652" s="106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4">
        <v>23</v>
      </c>
      <c r="B653" s="106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4">
        <v>24</v>
      </c>
      <c r="B654" s="106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4">
        <v>25</v>
      </c>
      <c r="B655" s="106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4">
        <v>26</v>
      </c>
      <c r="B656" s="106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4">
        <v>27</v>
      </c>
      <c r="B657" s="106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4">
        <v>28</v>
      </c>
      <c r="B658" s="106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4">
        <v>29</v>
      </c>
      <c r="B659" s="106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4">
        <v>30</v>
      </c>
      <c r="B660" s="106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4">
        <v>1</v>
      </c>
      <c r="B664" s="106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4">
        <v>2</v>
      </c>
      <c r="B665" s="106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4">
        <v>3</v>
      </c>
      <c r="B666" s="106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4">
        <v>4</v>
      </c>
      <c r="B667" s="106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4">
        <v>5</v>
      </c>
      <c r="B668" s="106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4">
        <v>6</v>
      </c>
      <c r="B669" s="106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4">
        <v>7</v>
      </c>
      <c r="B670" s="106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4">
        <v>8</v>
      </c>
      <c r="B671" s="106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4">
        <v>9</v>
      </c>
      <c r="B672" s="106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4">
        <v>10</v>
      </c>
      <c r="B673" s="106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4">
        <v>11</v>
      </c>
      <c r="B674" s="106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4">
        <v>12</v>
      </c>
      <c r="B675" s="106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4">
        <v>13</v>
      </c>
      <c r="B676" s="106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4">
        <v>14</v>
      </c>
      <c r="B677" s="106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4">
        <v>15</v>
      </c>
      <c r="B678" s="106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4">
        <v>16</v>
      </c>
      <c r="B679" s="106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4">
        <v>17</v>
      </c>
      <c r="B680" s="106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4">
        <v>18</v>
      </c>
      <c r="B681" s="106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4">
        <v>19</v>
      </c>
      <c r="B682" s="106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4">
        <v>20</v>
      </c>
      <c r="B683" s="106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4">
        <v>21</v>
      </c>
      <c r="B684" s="106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4">
        <v>22</v>
      </c>
      <c r="B685" s="106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4">
        <v>23</v>
      </c>
      <c r="B686" s="106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4">
        <v>24</v>
      </c>
      <c r="B687" s="106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4">
        <v>25</v>
      </c>
      <c r="B688" s="106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4">
        <v>26</v>
      </c>
      <c r="B689" s="106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4">
        <v>27</v>
      </c>
      <c r="B690" s="106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4">
        <v>28</v>
      </c>
      <c r="B691" s="106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4">
        <v>29</v>
      </c>
      <c r="B692" s="106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4">
        <v>30</v>
      </c>
      <c r="B693" s="106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4">
        <v>1</v>
      </c>
      <c r="B697" s="106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4">
        <v>2</v>
      </c>
      <c r="B698" s="106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4">
        <v>3</v>
      </c>
      <c r="B699" s="106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4">
        <v>4</v>
      </c>
      <c r="B700" s="106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4">
        <v>5</v>
      </c>
      <c r="B701" s="106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4">
        <v>6</v>
      </c>
      <c r="B702" s="106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4">
        <v>7</v>
      </c>
      <c r="B703" s="106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4">
        <v>8</v>
      </c>
      <c r="B704" s="106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4">
        <v>9</v>
      </c>
      <c r="B705" s="106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4">
        <v>10</v>
      </c>
      <c r="B706" s="106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4">
        <v>11</v>
      </c>
      <c r="B707" s="106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4">
        <v>12</v>
      </c>
      <c r="B708" s="106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4">
        <v>13</v>
      </c>
      <c r="B709" s="106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4">
        <v>14</v>
      </c>
      <c r="B710" s="106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4">
        <v>15</v>
      </c>
      <c r="B711" s="106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4">
        <v>16</v>
      </c>
      <c r="B712" s="106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4">
        <v>17</v>
      </c>
      <c r="B713" s="106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4">
        <v>18</v>
      </c>
      <c r="B714" s="106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4">
        <v>19</v>
      </c>
      <c r="B715" s="106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4">
        <v>20</v>
      </c>
      <c r="B716" s="106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4">
        <v>21</v>
      </c>
      <c r="B717" s="106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4">
        <v>22</v>
      </c>
      <c r="B718" s="106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4">
        <v>23</v>
      </c>
      <c r="B719" s="106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4">
        <v>24</v>
      </c>
      <c r="B720" s="106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4">
        <v>25</v>
      </c>
      <c r="B721" s="106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4">
        <v>26</v>
      </c>
      <c r="B722" s="106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4">
        <v>27</v>
      </c>
      <c r="B723" s="106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4">
        <v>28</v>
      </c>
      <c r="B724" s="106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4">
        <v>29</v>
      </c>
      <c r="B725" s="106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4">
        <v>30</v>
      </c>
      <c r="B726" s="106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4">
        <v>1</v>
      </c>
      <c r="B730" s="106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4">
        <v>2</v>
      </c>
      <c r="B731" s="106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4">
        <v>3</v>
      </c>
      <c r="B732" s="106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4">
        <v>4</v>
      </c>
      <c r="B733" s="106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4">
        <v>5</v>
      </c>
      <c r="B734" s="106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4">
        <v>6</v>
      </c>
      <c r="B735" s="106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4">
        <v>7</v>
      </c>
      <c r="B736" s="106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4">
        <v>8</v>
      </c>
      <c r="B737" s="106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4">
        <v>9</v>
      </c>
      <c r="B738" s="106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4">
        <v>10</v>
      </c>
      <c r="B739" s="106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4">
        <v>11</v>
      </c>
      <c r="B740" s="106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4">
        <v>12</v>
      </c>
      <c r="B741" s="106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4">
        <v>13</v>
      </c>
      <c r="B742" s="106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4">
        <v>14</v>
      </c>
      <c r="B743" s="106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4">
        <v>15</v>
      </c>
      <c r="B744" s="106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4">
        <v>16</v>
      </c>
      <c r="B745" s="106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4">
        <v>17</v>
      </c>
      <c r="B746" s="106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4">
        <v>18</v>
      </c>
      <c r="B747" s="106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4">
        <v>19</v>
      </c>
      <c r="B748" s="106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4">
        <v>20</v>
      </c>
      <c r="B749" s="106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4">
        <v>21</v>
      </c>
      <c r="B750" s="106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4">
        <v>22</v>
      </c>
      <c r="B751" s="106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4">
        <v>23</v>
      </c>
      <c r="B752" s="106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4">
        <v>24</v>
      </c>
      <c r="B753" s="106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4">
        <v>25</v>
      </c>
      <c r="B754" s="106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4">
        <v>26</v>
      </c>
      <c r="B755" s="106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4">
        <v>27</v>
      </c>
      <c r="B756" s="106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4">
        <v>28</v>
      </c>
      <c r="B757" s="106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4">
        <v>29</v>
      </c>
      <c r="B758" s="106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4">
        <v>30</v>
      </c>
      <c r="B759" s="106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4">
        <v>1</v>
      </c>
      <c r="B763" s="106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4">
        <v>2</v>
      </c>
      <c r="B764" s="106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4">
        <v>3</v>
      </c>
      <c r="B765" s="106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4">
        <v>4</v>
      </c>
      <c r="B766" s="106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4">
        <v>5</v>
      </c>
      <c r="B767" s="106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4">
        <v>6</v>
      </c>
      <c r="B768" s="106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4">
        <v>7</v>
      </c>
      <c r="B769" s="106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4">
        <v>8</v>
      </c>
      <c r="B770" s="106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4">
        <v>9</v>
      </c>
      <c r="B771" s="106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4">
        <v>10</v>
      </c>
      <c r="B772" s="106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4">
        <v>11</v>
      </c>
      <c r="B773" s="106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4">
        <v>12</v>
      </c>
      <c r="B774" s="106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4">
        <v>13</v>
      </c>
      <c r="B775" s="106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4">
        <v>14</v>
      </c>
      <c r="B776" s="106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4">
        <v>15</v>
      </c>
      <c r="B777" s="106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4">
        <v>16</v>
      </c>
      <c r="B778" s="106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4">
        <v>17</v>
      </c>
      <c r="B779" s="106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4">
        <v>18</v>
      </c>
      <c r="B780" s="106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4">
        <v>19</v>
      </c>
      <c r="B781" s="106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4">
        <v>20</v>
      </c>
      <c r="B782" s="106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4">
        <v>21</v>
      </c>
      <c r="B783" s="106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4">
        <v>22</v>
      </c>
      <c r="B784" s="106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4">
        <v>23</v>
      </c>
      <c r="B785" s="106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4">
        <v>24</v>
      </c>
      <c r="B786" s="106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4">
        <v>25</v>
      </c>
      <c r="B787" s="106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4">
        <v>26</v>
      </c>
      <c r="B788" s="106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4">
        <v>27</v>
      </c>
      <c r="B789" s="106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4">
        <v>28</v>
      </c>
      <c r="B790" s="106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4">
        <v>29</v>
      </c>
      <c r="B791" s="106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4">
        <v>30</v>
      </c>
      <c r="B792" s="106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4">
        <v>1</v>
      </c>
      <c r="B796" s="106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4">
        <v>2</v>
      </c>
      <c r="B797" s="106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4">
        <v>3</v>
      </c>
      <c r="B798" s="106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4">
        <v>4</v>
      </c>
      <c r="B799" s="106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4">
        <v>5</v>
      </c>
      <c r="B800" s="106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4">
        <v>6</v>
      </c>
      <c r="B801" s="106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4">
        <v>7</v>
      </c>
      <c r="B802" s="106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4">
        <v>8</v>
      </c>
      <c r="B803" s="106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4">
        <v>9</v>
      </c>
      <c r="B804" s="106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4">
        <v>10</v>
      </c>
      <c r="B805" s="106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4">
        <v>11</v>
      </c>
      <c r="B806" s="106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4">
        <v>12</v>
      </c>
      <c r="B807" s="106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4">
        <v>13</v>
      </c>
      <c r="B808" s="106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4">
        <v>14</v>
      </c>
      <c r="B809" s="106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4">
        <v>15</v>
      </c>
      <c r="B810" s="106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4">
        <v>16</v>
      </c>
      <c r="B811" s="106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4">
        <v>17</v>
      </c>
      <c r="B812" s="106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4">
        <v>18</v>
      </c>
      <c r="B813" s="106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4">
        <v>19</v>
      </c>
      <c r="B814" s="106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4">
        <v>20</v>
      </c>
      <c r="B815" s="106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4">
        <v>21</v>
      </c>
      <c r="B816" s="106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4">
        <v>22</v>
      </c>
      <c r="B817" s="106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4">
        <v>23</v>
      </c>
      <c r="B818" s="106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4">
        <v>24</v>
      </c>
      <c r="B819" s="106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4">
        <v>25</v>
      </c>
      <c r="B820" s="106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4">
        <v>26</v>
      </c>
      <c r="B821" s="106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4">
        <v>27</v>
      </c>
      <c r="B822" s="106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4">
        <v>28</v>
      </c>
      <c r="B823" s="106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4">
        <v>29</v>
      </c>
      <c r="B824" s="106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4">
        <v>30</v>
      </c>
      <c r="B825" s="106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4">
        <v>1</v>
      </c>
      <c r="B829" s="106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4">
        <v>2</v>
      </c>
      <c r="B830" s="106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4">
        <v>3</v>
      </c>
      <c r="B831" s="106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4">
        <v>4</v>
      </c>
      <c r="B832" s="106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4">
        <v>5</v>
      </c>
      <c r="B833" s="106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4">
        <v>6</v>
      </c>
      <c r="B834" s="106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4">
        <v>7</v>
      </c>
      <c r="B835" s="106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4">
        <v>8</v>
      </c>
      <c r="B836" s="106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4">
        <v>9</v>
      </c>
      <c r="B837" s="106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4">
        <v>10</v>
      </c>
      <c r="B838" s="106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4">
        <v>11</v>
      </c>
      <c r="B839" s="106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4">
        <v>12</v>
      </c>
      <c r="B840" s="106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4">
        <v>13</v>
      </c>
      <c r="B841" s="106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4">
        <v>14</v>
      </c>
      <c r="B842" s="106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4">
        <v>15</v>
      </c>
      <c r="B843" s="106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4">
        <v>16</v>
      </c>
      <c r="B844" s="106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4">
        <v>17</v>
      </c>
      <c r="B845" s="106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4">
        <v>18</v>
      </c>
      <c r="B846" s="106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4">
        <v>19</v>
      </c>
      <c r="B847" s="106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4">
        <v>20</v>
      </c>
      <c r="B848" s="106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4">
        <v>21</v>
      </c>
      <c r="B849" s="106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4">
        <v>22</v>
      </c>
      <c r="B850" s="106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4">
        <v>23</v>
      </c>
      <c r="B851" s="106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4">
        <v>24</v>
      </c>
      <c r="B852" s="106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4">
        <v>25</v>
      </c>
      <c r="B853" s="106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4">
        <v>26</v>
      </c>
      <c r="B854" s="106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4">
        <v>27</v>
      </c>
      <c r="B855" s="106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4">
        <v>28</v>
      </c>
      <c r="B856" s="106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4">
        <v>29</v>
      </c>
      <c r="B857" s="106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4">
        <v>30</v>
      </c>
      <c r="B858" s="106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4">
        <v>1</v>
      </c>
      <c r="B862" s="106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4">
        <v>2</v>
      </c>
      <c r="B863" s="106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4">
        <v>3</v>
      </c>
      <c r="B864" s="106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4">
        <v>4</v>
      </c>
      <c r="B865" s="106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4">
        <v>5</v>
      </c>
      <c r="B866" s="106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4">
        <v>6</v>
      </c>
      <c r="B867" s="106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4">
        <v>7</v>
      </c>
      <c r="B868" s="106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4">
        <v>8</v>
      </c>
      <c r="B869" s="106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4">
        <v>9</v>
      </c>
      <c r="B870" s="106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4">
        <v>10</v>
      </c>
      <c r="B871" s="106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4">
        <v>11</v>
      </c>
      <c r="B872" s="106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4">
        <v>12</v>
      </c>
      <c r="B873" s="106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4">
        <v>13</v>
      </c>
      <c r="B874" s="106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4">
        <v>14</v>
      </c>
      <c r="B875" s="106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4">
        <v>15</v>
      </c>
      <c r="B876" s="106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4">
        <v>16</v>
      </c>
      <c r="B877" s="106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4">
        <v>17</v>
      </c>
      <c r="B878" s="106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4">
        <v>18</v>
      </c>
      <c r="B879" s="106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4">
        <v>19</v>
      </c>
      <c r="B880" s="106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4">
        <v>20</v>
      </c>
      <c r="B881" s="106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4">
        <v>21</v>
      </c>
      <c r="B882" s="106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4">
        <v>22</v>
      </c>
      <c r="B883" s="106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4">
        <v>23</v>
      </c>
      <c r="B884" s="106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4">
        <v>24</v>
      </c>
      <c r="B885" s="106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4">
        <v>25</v>
      </c>
      <c r="B886" s="106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4">
        <v>26</v>
      </c>
      <c r="B887" s="106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4">
        <v>27</v>
      </c>
      <c r="B888" s="106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4">
        <v>28</v>
      </c>
      <c r="B889" s="106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4">
        <v>29</v>
      </c>
      <c r="B890" s="106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4">
        <v>30</v>
      </c>
      <c r="B891" s="106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4">
        <v>1</v>
      </c>
      <c r="B895" s="106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4">
        <v>2</v>
      </c>
      <c r="B896" s="106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4">
        <v>3</v>
      </c>
      <c r="B897" s="106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4">
        <v>4</v>
      </c>
      <c r="B898" s="106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4">
        <v>5</v>
      </c>
      <c r="B899" s="106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4">
        <v>6</v>
      </c>
      <c r="B900" s="106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4">
        <v>7</v>
      </c>
      <c r="B901" s="106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4">
        <v>8</v>
      </c>
      <c r="B902" s="106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4">
        <v>9</v>
      </c>
      <c r="B903" s="106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4">
        <v>10</v>
      </c>
      <c r="B904" s="106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4">
        <v>11</v>
      </c>
      <c r="B905" s="106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4">
        <v>12</v>
      </c>
      <c r="B906" s="106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4">
        <v>13</v>
      </c>
      <c r="B907" s="106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4">
        <v>14</v>
      </c>
      <c r="B908" s="106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4">
        <v>15</v>
      </c>
      <c r="B909" s="106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4">
        <v>16</v>
      </c>
      <c r="B910" s="106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4">
        <v>17</v>
      </c>
      <c r="B911" s="106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4">
        <v>18</v>
      </c>
      <c r="B912" s="106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4">
        <v>19</v>
      </c>
      <c r="B913" s="106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4">
        <v>20</v>
      </c>
      <c r="B914" s="106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4">
        <v>21</v>
      </c>
      <c r="B915" s="106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4">
        <v>22</v>
      </c>
      <c r="B916" s="106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4">
        <v>23</v>
      </c>
      <c r="B917" s="106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4">
        <v>24</v>
      </c>
      <c r="B918" s="106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4">
        <v>25</v>
      </c>
      <c r="B919" s="106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4">
        <v>26</v>
      </c>
      <c r="B920" s="106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4">
        <v>27</v>
      </c>
      <c r="B921" s="106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4">
        <v>28</v>
      </c>
      <c r="B922" s="106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4">
        <v>29</v>
      </c>
      <c r="B923" s="106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4">
        <v>30</v>
      </c>
      <c r="B924" s="106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4">
        <v>1</v>
      </c>
      <c r="B928" s="106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4">
        <v>2</v>
      </c>
      <c r="B929" s="106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4">
        <v>3</v>
      </c>
      <c r="B930" s="106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4">
        <v>4</v>
      </c>
      <c r="B931" s="106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4">
        <v>5</v>
      </c>
      <c r="B932" s="106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4">
        <v>6</v>
      </c>
      <c r="B933" s="106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4">
        <v>7</v>
      </c>
      <c r="B934" s="106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4">
        <v>8</v>
      </c>
      <c r="B935" s="106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4">
        <v>9</v>
      </c>
      <c r="B936" s="106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4">
        <v>10</v>
      </c>
      <c r="B937" s="106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4">
        <v>11</v>
      </c>
      <c r="B938" s="106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4">
        <v>12</v>
      </c>
      <c r="B939" s="106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4">
        <v>13</v>
      </c>
      <c r="B940" s="106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4">
        <v>14</v>
      </c>
      <c r="B941" s="106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4">
        <v>15</v>
      </c>
      <c r="B942" s="106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4">
        <v>16</v>
      </c>
      <c r="B943" s="106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4">
        <v>17</v>
      </c>
      <c r="B944" s="106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4">
        <v>18</v>
      </c>
      <c r="B945" s="106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4">
        <v>19</v>
      </c>
      <c r="B946" s="106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4">
        <v>20</v>
      </c>
      <c r="B947" s="106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4">
        <v>21</v>
      </c>
      <c r="B948" s="106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4">
        <v>22</v>
      </c>
      <c r="B949" s="106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4">
        <v>23</v>
      </c>
      <c r="B950" s="106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4">
        <v>24</v>
      </c>
      <c r="B951" s="106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4">
        <v>25</v>
      </c>
      <c r="B952" s="106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4">
        <v>26</v>
      </c>
      <c r="B953" s="106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4">
        <v>27</v>
      </c>
      <c r="B954" s="106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4">
        <v>28</v>
      </c>
      <c r="B955" s="106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4">
        <v>29</v>
      </c>
      <c r="B956" s="106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4">
        <v>30</v>
      </c>
      <c r="B957" s="106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4">
        <v>1</v>
      </c>
      <c r="B961" s="106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4">
        <v>2</v>
      </c>
      <c r="B962" s="106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4">
        <v>3</v>
      </c>
      <c r="B963" s="106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4">
        <v>4</v>
      </c>
      <c r="B964" s="106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4">
        <v>5</v>
      </c>
      <c r="B965" s="106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4">
        <v>6</v>
      </c>
      <c r="B966" s="106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4">
        <v>7</v>
      </c>
      <c r="B967" s="106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4">
        <v>8</v>
      </c>
      <c r="B968" s="106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4">
        <v>9</v>
      </c>
      <c r="B969" s="106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4">
        <v>10</v>
      </c>
      <c r="B970" s="106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4">
        <v>11</v>
      </c>
      <c r="B971" s="106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4">
        <v>12</v>
      </c>
      <c r="B972" s="106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4">
        <v>13</v>
      </c>
      <c r="B973" s="106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4">
        <v>14</v>
      </c>
      <c r="B974" s="106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4">
        <v>15</v>
      </c>
      <c r="B975" s="106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4">
        <v>16</v>
      </c>
      <c r="B976" s="106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4">
        <v>17</v>
      </c>
      <c r="B977" s="106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4">
        <v>18</v>
      </c>
      <c r="B978" s="106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4">
        <v>19</v>
      </c>
      <c r="B979" s="106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4">
        <v>20</v>
      </c>
      <c r="B980" s="106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4">
        <v>21</v>
      </c>
      <c r="B981" s="106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4">
        <v>22</v>
      </c>
      <c r="B982" s="106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4">
        <v>23</v>
      </c>
      <c r="B983" s="106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4">
        <v>24</v>
      </c>
      <c r="B984" s="106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4">
        <v>25</v>
      </c>
      <c r="B985" s="106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4">
        <v>26</v>
      </c>
      <c r="B986" s="106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4">
        <v>27</v>
      </c>
      <c r="B987" s="106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4">
        <v>28</v>
      </c>
      <c r="B988" s="106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4">
        <v>29</v>
      </c>
      <c r="B989" s="106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4">
        <v>30</v>
      </c>
      <c r="B990" s="106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4">
        <v>1</v>
      </c>
      <c r="B994" s="106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4">
        <v>2</v>
      </c>
      <c r="B995" s="106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4">
        <v>3</v>
      </c>
      <c r="B996" s="106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4">
        <v>4</v>
      </c>
      <c r="B997" s="106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4">
        <v>5</v>
      </c>
      <c r="B998" s="106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4">
        <v>6</v>
      </c>
      <c r="B999" s="106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4">
        <v>7</v>
      </c>
      <c r="B1000" s="106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4">
        <v>8</v>
      </c>
      <c r="B1001" s="106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4">
        <v>9</v>
      </c>
      <c r="B1002" s="106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4">
        <v>10</v>
      </c>
      <c r="B1003" s="106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4">
        <v>11</v>
      </c>
      <c r="B1004" s="106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4">
        <v>12</v>
      </c>
      <c r="B1005" s="106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4">
        <v>13</v>
      </c>
      <c r="B1006" s="106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4">
        <v>14</v>
      </c>
      <c r="B1007" s="106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4">
        <v>15</v>
      </c>
      <c r="B1008" s="106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4">
        <v>16</v>
      </c>
      <c r="B1009" s="106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4">
        <v>17</v>
      </c>
      <c r="B1010" s="106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4">
        <v>18</v>
      </c>
      <c r="B1011" s="106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4">
        <v>19</v>
      </c>
      <c r="B1012" s="106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4">
        <v>20</v>
      </c>
      <c r="B1013" s="106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4">
        <v>21</v>
      </c>
      <c r="B1014" s="106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4">
        <v>22</v>
      </c>
      <c r="B1015" s="106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4">
        <v>23</v>
      </c>
      <c r="B1016" s="106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4">
        <v>24</v>
      </c>
      <c r="B1017" s="106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4">
        <v>25</v>
      </c>
      <c r="B1018" s="106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4">
        <v>26</v>
      </c>
      <c r="B1019" s="106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4">
        <v>27</v>
      </c>
      <c r="B1020" s="106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4">
        <v>28</v>
      </c>
      <c r="B1021" s="106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4">
        <v>29</v>
      </c>
      <c r="B1022" s="106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4">
        <v>30</v>
      </c>
      <c r="B1023" s="106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4">
        <v>1</v>
      </c>
      <c r="B1027" s="106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4">
        <v>2</v>
      </c>
      <c r="B1028" s="106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4">
        <v>3</v>
      </c>
      <c r="B1029" s="106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4">
        <v>4</v>
      </c>
      <c r="B1030" s="106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4">
        <v>5</v>
      </c>
      <c r="B1031" s="106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4">
        <v>6</v>
      </c>
      <c r="B1032" s="106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4">
        <v>7</v>
      </c>
      <c r="B1033" s="106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4">
        <v>8</v>
      </c>
      <c r="B1034" s="106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4">
        <v>9</v>
      </c>
      <c r="B1035" s="106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4">
        <v>10</v>
      </c>
      <c r="B1036" s="106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4">
        <v>11</v>
      </c>
      <c r="B1037" s="106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4">
        <v>12</v>
      </c>
      <c r="B1038" s="106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4">
        <v>13</v>
      </c>
      <c r="B1039" s="106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4">
        <v>14</v>
      </c>
      <c r="B1040" s="106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4">
        <v>15</v>
      </c>
      <c r="B1041" s="106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4">
        <v>16</v>
      </c>
      <c r="B1042" s="106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4">
        <v>17</v>
      </c>
      <c r="B1043" s="106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4">
        <v>18</v>
      </c>
      <c r="B1044" s="106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4">
        <v>19</v>
      </c>
      <c r="B1045" s="106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4">
        <v>20</v>
      </c>
      <c r="B1046" s="106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4">
        <v>21</v>
      </c>
      <c r="B1047" s="106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4">
        <v>22</v>
      </c>
      <c r="B1048" s="106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4">
        <v>23</v>
      </c>
      <c r="B1049" s="106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4">
        <v>24</v>
      </c>
      <c r="B1050" s="106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4">
        <v>25</v>
      </c>
      <c r="B1051" s="106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4">
        <v>26</v>
      </c>
      <c r="B1052" s="106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4">
        <v>27</v>
      </c>
      <c r="B1053" s="106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4">
        <v>28</v>
      </c>
      <c r="B1054" s="106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4">
        <v>29</v>
      </c>
      <c r="B1055" s="106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4">
        <v>30</v>
      </c>
      <c r="B1056" s="106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4">
        <v>1</v>
      </c>
      <c r="B1060" s="106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4">
        <v>2</v>
      </c>
      <c r="B1061" s="106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4">
        <v>3</v>
      </c>
      <c r="B1062" s="106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4">
        <v>4</v>
      </c>
      <c r="B1063" s="106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4">
        <v>5</v>
      </c>
      <c r="B1064" s="106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4">
        <v>6</v>
      </c>
      <c r="B1065" s="106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4">
        <v>7</v>
      </c>
      <c r="B1066" s="106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4">
        <v>8</v>
      </c>
      <c r="B1067" s="106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4">
        <v>9</v>
      </c>
      <c r="B1068" s="106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4">
        <v>10</v>
      </c>
      <c r="B1069" s="106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4">
        <v>11</v>
      </c>
      <c r="B1070" s="106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4">
        <v>12</v>
      </c>
      <c r="B1071" s="106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4">
        <v>13</v>
      </c>
      <c r="B1072" s="106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4">
        <v>14</v>
      </c>
      <c r="B1073" s="106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4">
        <v>15</v>
      </c>
      <c r="B1074" s="106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4">
        <v>16</v>
      </c>
      <c r="B1075" s="106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4">
        <v>17</v>
      </c>
      <c r="B1076" s="106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4">
        <v>18</v>
      </c>
      <c r="B1077" s="106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4">
        <v>19</v>
      </c>
      <c r="B1078" s="106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4">
        <v>20</v>
      </c>
      <c r="B1079" s="106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4">
        <v>21</v>
      </c>
      <c r="B1080" s="106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4">
        <v>22</v>
      </c>
      <c r="B1081" s="106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4">
        <v>23</v>
      </c>
      <c r="B1082" s="106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4">
        <v>24</v>
      </c>
      <c r="B1083" s="106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4">
        <v>25</v>
      </c>
      <c r="B1084" s="106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4">
        <v>26</v>
      </c>
      <c r="B1085" s="106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4">
        <v>27</v>
      </c>
      <c r="B1086" s="106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4">
        <v>28</v>
      </c>
      <c r="B1087" s="106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4">
        <v>29</v>
      </c>
      <c r="B1088" s="106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4">
        <v>30</v>
      </c>
      <c r="B1089" s="106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4">
        <v>1</v>
      </c>
      <c r="B1093" s="106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4">
        <v>2</v>
      </c>
      <c r="B1094" s="106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4">
        <v>3</v>
      </c>
      <c r="B1095" s="106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4">
        <v>4</v>
      </c>
      <c r="B1096" s="106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4">
        <v>5</v>
      </c>
      <c r="B1097" s="106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4">
        <v>6</v>
      </c>
      <c r="B1098" s="106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4">
        <v>7</v>
      </c>
      <c r="B1099" s="106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4">
        <v>8</v>
      </c>
      <c r="B1100" s="106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4">
        <v>9</v>
      </c>
      <c r="B1101" s="106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4">
        <v>10</v>
      </c>
      <c r="B1102" s="106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4">
        <v>11</v>
      </c>
      <c r="B1103" s="106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4">
        <v>12</v>
      </c>
      <c r="B1104" s="106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4">
        <v>13</v>
      </c>
      <c r="B1105" s="106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4">
        <v>14</v>
      </c>
      <c r="B1106" s="106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4">
        <v>15</v>
      </c>
      <c r="B1107" s="106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4">
        <v>16</v>
      </c>
      <c r="B1108" s="106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4">
        <v>17</v>
      </c>
      <c r="B1109" s="106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4">
        <v>18</v>
      </c>
      <c r="B1110" s="106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4">
        <v>19</v>
      </c>
      <c r="B1111" s="106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4">
        <v>20</v>
      </c>
      <c r="B1112" s="106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4">
        <v>21</v>
      </c>
      <c r="B1113" s="106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4">
        <v>22</v>
      </c>
      <c r="B1114" s="106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4">
        <v>23</v>
      </c>
      <c r="B1115" s="106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4">
        <v>24</v>
      </c>
      <c r="B1116" s="106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4">
        <v>25</v>
      </c>
      <c r="B1117" s="106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4">
        <v>26</v>
      </c>
      <c r="B1118" s="106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4">
        <v>27</v>
      </c>
      <c r="B1119" s="106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4">
        <v>28</v>
      </c>
      <c r="B1120" s="106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4">
        <v>29</v>
      </c>
      <c r="B1121" s="106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4">
        <v>30</v>
      </c>
      <c r="B1122" s="106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4">
        <v>1</v>
      </c>
      <c r="B1126" s="106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4">
        <v>2</v>
      </c>
      <c r="B1127" s="106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4">
        <v>3</v>
      </c>
      <c r="B1128" s="106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4">
        <v>4</v>
      </c>
      <c r="B1129" s="106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4">
        <v>5</v>
      </c>
      <c r="B1130" s="106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4">
        <v>6</v>
      </c>
      <c r="B1131" s="106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4">
        <v>7</v>
      </c>
      <c r="B1132" s="106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4">
        <v>8</v>
      </c>
      <c r="B1133" s="106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4">
        <v>9</v>
      </c>
      <c r="B1134" s="106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4">
        <v>10</v>
      </c>
      <c r="B1135" s="106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4">
        <v>11</v>
      </c>
      <c r="B1136" s="106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4">
        <v>12</v>
      </c>
      <c r="B1137" s="106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4">
        <v>13</v>
      </c>
      <c r="B1138" s="106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4">
        <v>14</v>
      </c>
      <c r="B1139" s="106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4">
        <v>15</v>
      </c>
      <c r="B1140" s="106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4">
        <v>16</v>
      </c>
      <c r="B1141" s="106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4">
        <v>17</v>
      </c>
      <c r="B1142" s="106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4">
        <v>18</v>
      </c>
      <c r="B1143" s="106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4">
        <v>19</v>
      </c>
      <c r="B1144" s="106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4">
        <v>20</v>
      </c>
      <c r="B1145" s="106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4">
        <v>21</v>
      </c>
      <c r="B1146" s="106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4">
        <v>22</v>
      </c>
      <c r="B1147" s="106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4">
        <v>23</v>
      </c>
      <c r="B1148" s="106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4">
        <v>24</v>
      </c>
      <c r="B1149" s="106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4">
        <v>25</v>
      </c>
      <c r="B1150" s="106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4">
        <v>26</v>
      </c>
      <c r="B1151" s="106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4">
        <v>27</v>
      </c>
      <c r="B1152" s="106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4">
        <v>28</v>
      </c>
      <c r="B1153" s="106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4">
        <v>29</v>
      </c>
      <c r="B1154" s="106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4">
        <v>30</v>
      </c>
      <c r="B1155" s="106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4">
        <v>1</v>
      </c>
      <c r="B1159" s="106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4">
        <v>2</v>
      </c>
      <c r="B1160" s="106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4">
        <v>3</v>
      </c>
      <c r="B1161" s="106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4">
        <v>4</v>
      </c>
      <c r="B1162" s="106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4">
        <v>5</v>
      </c>
      <c r="B1163" s="106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4">
        <v>6</v>
      </c>
      <c r="B1164" s="106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4">
        <v>7</v>
      </c>
      <c r="B1165" s="106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4">
        <v>8</v>
      </c>
      <c r="B1166" s="106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4">
        <v>9</v>
      </c>
      <c r="B1167" s="106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4">
        <v>10</v>
      </c>
      <c r="B1168" s="106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4">
        <v>11</v>
      </c>
      <c r="B1169" s="106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4">
        <v>12</v>
      </c>
      <c r="B1170" s="106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4">
        <v>13</v>
      </c>
      <c r="B1171" s="106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4">
        <v>14</v>
      </c>
      <c r="B1172" s="106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4">
        <v>15</v>
      </c>
      <c r="B1173" s="106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4">
        <v>16</v>
      </c>
      <c r="B1174" s="106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4">
        <v>17</v>
      </c>
      <c r="B1175" s="106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4">
        <v>18</v>
      </c>
      <c r="B1176" s="106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4">
        <v>19</v>
      </c>
      <c r="B1177" s="106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4">
        <v>20</v>
      </c>
      <c r="B1178" s="106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4">
        <v>21</v>
      </c>
      <c r="B1179" s="106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4">
        <v>22</v>
      </c>
      <c r="B1180" s="106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4">
        <v>23</v>
      </c>
      <c r="B1181" s="106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4">
        <v>24</v>
      </c>
      <c r="B1182" s="106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4">
        <v>25</v>
      </c>
      <c r="B1183" s="106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4">
        <v>26</v>
      </c>
      <c r="B1184" s="106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4">
        <v>27</v>
      </c>
      <c r="B1185" s="106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4">
        <v>28</v>
      </c>
      <c r="B1186" s="106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4">
        <v>29</v>
      </c>
      <c r="B1187" s="106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4">
        <v>30</v>
      </c>
      <c r="B1188" s="106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4">
        <v>1</v>
      </c>
      <c r="B1192" s="106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4">
        <v>2</v>
      </c>
      <c r="B1193" s="106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4">
        <v>3</v>
      </c>
      <c r="B1194" s="106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4">
        <v>4</v>
      </c>
      <c r="B1195" s="106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4">
        <v>5</v>
      </c>
      <c r="B1196" s="106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4">
        <v>6</v>
      </c>
      <c r="B1197" s="106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4">
        <v>7</v>
      </c>
      <c r="B1198" s="106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4">
        <v>8</v>
      </c>
      <c r="B1199" s="106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4">
        <v>9</v>
      </c>
      <c r="B1200" s="106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4">
        <v>10</v>
      </c>
      <c r="B1201" s="106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4">
        <v>11</v>
      </c>
      <c r="B1202" s="106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4">
        <v>12</v>
      </c>
      <c r="B1203" s="106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4">
        <v>13</v>
      </c>
      <c r="B1204" s="106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4">
        <v>14</v>
      </c>
      <c r="B1205" s="106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4">
        <v>15</v>
      </c>
      <c r="B1206" s="106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4">
        <v>16</v>
      </c>
      <c r="B1207" s="106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4">
        <v>17</v>
      </c>
      <c r="B1208" s="106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4">
        <v>18</v>
      </c>
      <c r="B1209" s="106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4">
        <v>19</v>
      </c>
      <c r="B1210" s="106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4">
        <v>20</v>
      </c>
      <c r="B1211" s="106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4">
        <v>21</v>
      </c>
      <c r="B1212" s="106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4">
        <v>22</v>
      </c>
      <c r="B1213" s="106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4">
        <v>23</v>
      </c>
      <c r="B1214" s="106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4">
        <v>24</v>
      </c>
      <c r="B1215" s="106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4">
        <v>25</v>
      </c>
      <c r="B1216" s="106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4">
        <v>26</v>
      </c>
      <c r="B1217" s="106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4">
        <v>27</v>
      </c>
      <c r="B1218" s="106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4">
        <v>28</v>
      </c>
      <c r="B1219" s="106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4">
        <v>29</v>
      </c>
      <c r="B1220" s="106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4">
        <v>30</v>
      </c>
      <c r="B1221" s="106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4">
        <v>1</v>
      </c>
      <c r="B1225" s="106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4">
        <v>2</v>
      </c>
      <c r="B1226" s="106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4">
        <v>3</v>
      </c>
      <c r="B1227" s="106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4">
        <v>4</v>
      </c>
      <c r="B1228" s="106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4">
        <v>5</v>
      </c>
      <c r="B1229" s="106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4">
        <v>6</v>
      </c>
      <c r="B1230" s="106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4">
        <v>7</v>
      </c>
      <c r="B1231" s="106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4">
        <v>8</v>
      </c>
      <c r="B1232" s="106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4">
        <v>9</v>
      </c>
      <c r="B1233" s="106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4">
        <v>10</v>
      </c>
      <c r="B1234" s="106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4">
        <v>11</v>
      </c>
      <c r="B1235" s="106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4">
        <v>12</v>
      </c>
      <c r="B1236" s="106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4">
        <v>13</v>
      </c>
      <c r="B1237" s="106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4">
        <v>14</v>
      </c>
      <c r="B1238" s="106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4">
        <v>15</v>
      </c>
      <c r="B1239" s="106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4">
        <v>16</v>
      </c>
      <c r="B1240" s="106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4">
        <v>17</v>
      </c>
      <c r="B1241" s="106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4">
        <v>18</v>
      </c>
      <c r="B1242" s="106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4">
        <v>19</v>
      </c>
      <c r="B1243" s="106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4">
        <v>20</v>
      </c>
      <c r="B1244" s="106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4">
        <v>21</v>
      </c>
      <c r="B1245" s="106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4">
        <v>22</v>
      </c>
      <c r="B1246" s="106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4">
        <v>23</v>
      </c>
      <c r="B1247" s="106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4">
        <v>24</v>
      </c>
      <c r="B1248" s="106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4">
        <v>25</v>
      </c>
      <c r="B1249" s="106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4">
        <v>26</v>
      </c>
      <c r="B1250" s="106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4">
        <v>27</v>
      </c>
      <c r="B1251" s="106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4">
        <v>28</v>
      </c>
      <c r="B1252" s="106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4">
        <v>29</v>
      </c>
      <c r="B1253" s="106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4">
        <v>30</v>
      </c>
      <c r="B1254" s="106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4">
        <v>1</v>
      </c>
      <c r="B1258" s="106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4">
        <v>2</v>
      </c>
      <c r="B1259" s="106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4">
        <v>3</v>
      </c>
      <c r="B1260" s="106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4">
        <v>4</v>
      </c>
      <c r="B1261" s="106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4">
        <v>5</v>
      </c>
      <c r="B1262" s="106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4">
        <v>6</v>
      </c>
      <c r="B1263" s="106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4">
        <v>7</v>
      </c>
      <c r="B1264" s="106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4">
        <v>8</v>
      </c>
      <c r="B1265" s="106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4">
        <v>9</v>
      </c>
      <c r="B1266" s="106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4">
        <v>10</v>
      </c>
      <c r="B1267" s="106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4">
        <v>11</v>
      </c>
      <c r="B1268" s="106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4">
        <v>12</v>
      </c>
      <c r="B1269" s="106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4">
        <v>13</v>
      </c>
      <c r="B1270" s="106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4">
        <v>14</v>
      </c>
      <c r="B1271" s="106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4">
        <v>15</v>
      </c>
      <c r="B1272" s="106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4">
        <v>16</v>
      </c>
      <c r="B1273" s="106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4">
        <v>17</v>
      </c>
      <c r="B1274" s="106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4">
        <v>18</v>
      </c>
      <c r="B1275" s="106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4">
        <v>19</v>
      </c>
      <c r="B1276" s="106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4">
        <v>20</v>
      </c>
      <c r="B1277" s="106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4">
        <v>21</v>
      </c>
      <c r="B1278" s="106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4">
        <v>22</v>
      </c>
      <c r="B1279" s="106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4">
        <v>23</v>
      </c>
      <c r="B1280" s="106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4">
        <v>24</v>
      </c>
      <c r="B1281" s="106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4">
        <v>25</v>
      </c>
      <c r="B1282" s="106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4">
        <v>26</v>
      </c>
      <c r="B1283" s="106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4">
        <v>27</v>
      </c>
      <c r="B1284" s="106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4">
        <v>28</v>
      </c>
      <c r="B1285" s="106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4">
        <v>29</v>
      </c>
      <c r="B1286" s="106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4">
        <v>30</v>
      </c>
      <c r="B1287" s="106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4">
        <v>1</v>
      </c>
      <c r="B1291" s="106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4">
        <v>2</v>
      </c>
      <c r="B1292" s="106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4">
        <v>3</v>
      </c>
      <c r="B1293" s="106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4">
        <v>4</v>
      </c>
      <c r="B1294" s="106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4">
        <v>5</v>
      </c>
      <c r="B1295" s="106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4">
        <v>6</v>
      </c>
      <c r="B1296" s="106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4">
        <v>7</v>
      </c>
      <c r="B1297" s="106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4">
        <v>8</v>
      </c>
      <c r="B1298" s="106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4">
        <v>9</v>
      </c>
      <c r="B1299" s="106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4">
        <v>10</v>
      </c>
      <c r="B1300" s="106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4">
        <v>11</v>
      </c>
      <c r="B1301" s="106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4">
        <v>12</v>
      </c>
      <c r="B1302" s="106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4">
        <v>13</v>
      </c>
      <c r="B1303" s="106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4">
        <v>14</v>
      </c>
      <c r="B1304" s="106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4">
        <v>15</v>
      </c>
      <c r="B1305" s="106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4">
        <v>16</v>
      </c>
      <c r="B1306" s="106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4">
        <v>17</v>
      </c>
      <c r="B1307" s="106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4">
        <v>18</v>
      </c>
      <c r="B1308" s="106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4">
        <v>19</v>
      </c>
      <c r="B1309" s="106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4">
        <v>20</v>
      </c>
      <c r="B1310" s="106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4">
        <v>21</v>
      </c>
      <c r="B1311" s="106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4">
        <v>22</v>
      </c>
      <c r="B1312" s="106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4">
        <v>23</v>
      </c>
      <c r="B1313" s="106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4">
        <v>24</v>
      </c>
      <c r="B1314" s="106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4">
        <v>25</v>
      </c>
      <c r="B1315" s="106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4">
        <v>26</v>
      </c>
      <c r="B1316" s="106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4">
        <v>27</v>
      </c>
      <c r="B1317" s="106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4">
        <v>28</v>
      </c>
      <c r="B1318" s="106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4">
        <v>29</v>
      </c>
      <c r="B1319" s="106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4">
        <v>30</v>
      </c>
      <c r="B1320" s="106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2018-05-24T10:00:38Z</cp:lastPrinted>
  <dcterms:created xsi:type="dcterms:W3CDTF">2012-03-13T00:50:25Z</dcterms:created>
  <dcterms:modified xsi:type="dcterms:W3CDTF">2018-07-06T02:35:18Z</dcterms:modified>
</cp:coreProperties>
</file>