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<sst xmlns="http://schemas.openxmlformats.org/spreadsheetml/2006/main" count="2865" uniqueCount="621">
  <si>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</si>
  <si>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</si>
  <si>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</si>
  <si>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</si>
  <si>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</si>
  <si>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</si>
  <si>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</si>
  <si>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</si>
  <si>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</si>
  <si>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</si>
  <si>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</si>
  <si>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</si>
  <si>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</si>
  <si>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</si>
  <si>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</si>
  <si>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</si>
  <si>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</si>
  <si>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</si>
  <si>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</si>
  <si>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</si>
  <si>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</si>
  <si>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</si>
  <si>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</si>
  <si>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</si>
  <si>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</si>
  <si>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</si>
  <si>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</si>
  <si>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</si>
  <si>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</si>
  <si>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</si>
  <si>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</si>
  <si>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</si>
  <si>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</si>
  <si>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</si>
  <si>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</si>
  <si>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</si>
  <si>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</si>
  <si>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</si>
  <si>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</si>
  <si>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</si>
  <si>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</si>
  <si>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</si>
  <si>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</si>
  <si>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</si>
  <si>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</si>
  <si>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</si>
  <si>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</si>
  <si>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</si>
  <si>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</si>
  <si>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</si>
  <si>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</si>
  <si>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</si>
  <si>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</si>
  <si>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</si>
  <si>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</si>
  <si>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</si>
  <si>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</si>
  <si>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</si>
  <si>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</si>
  <si>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</si>
  <si>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</si>
  <si>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</si>
  <si>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</si>
  <si>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</si>
  <si>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</si>
  <si>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</si>
  <si>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</si>
  <si>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</si>
  <si>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</si>
  <si>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</si>
  <si>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</si>
  <si>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</si>
  <si>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</si>
  <si>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</si>
  <si>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</si>
  <si>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</si>
  <si>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</si>
  <si>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</si>
  <si>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</si>
  <si>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</si>
  <si>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</si>
  <si>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</si>
  <si>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</si>
  <si>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</si>
  <si>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</si>
  <si>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</si>
  <si>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</si>
  <si>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</si>
  <si>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</si>
  <si>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</si>
  <si>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</si>
  <si>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</si>
  <si>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</si>
  <si>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</si>
  <si>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</si>
  <si>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</si>
  <si>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</si>
  <si>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</si>
  <si>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</si>
  <si>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</si>
  <si>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</si>
  <si>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</si>
  <si>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</si>
  <si>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</si>
  <si>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</si>
  <si>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</si>
  <si>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</si>
  <si>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</si>
  <si>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</si>
  <si>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</si>
  <si>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</si>
  <si>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</si>
  <si>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</si>
  <si>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</si>
  <si>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</si>
  <si>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</si>
  <si>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</si>
  <si>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</si>
  <si>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</si>
  <si>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</si>
  <si>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</si>
  <si>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</si>
  <si>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</si>
  <si>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</si>
  <si>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</si>
  <si>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</si>
  <si>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</si>
  <si>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</si>
  <si>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</si>
  <si>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</si>
  <si>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</si>
  <si>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</si>
  <si>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</si>
  <si>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</si>
  <si>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</si>
  <si>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</si>
  <si>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</si>
  <si>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</si>
  <si>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</si>
  <si>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</si>
  <si>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</si>
  <si>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</si>
  <si>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</si>
  <si>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</si>
  <si>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</si>
  <si>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</si>
  <si>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</si>
  <si>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</si>
  <si>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</si>
  <si>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</si>
  <si>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</si>
  <si>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</si>
  <si>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</si>
  <si>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</si>
  <si>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</si>
  <si>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</si>
  <si>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</si>
  <si>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</si>
  <si>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</si>
  <si>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</si>
  <si>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</si>
  <si>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</si>
  <si>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</si>
  <si>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</si>
  <si>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</si>
  <si>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</si>
  <si>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</si>
  <si>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</si>
  <si>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</si>
  <si>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</si>
  <si>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</si>
  <si>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</si>
  <si>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</si>
  <si>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</si>
  <si>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</si>
  <si>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</si>
  <si>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</si>
  <si>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</si>
  <si>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</si>
  <si>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</si>
  <si>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</si>
  <si>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</si>
  <si>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</si>
  <si>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</si>
  <si>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</si>
  <si>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</si>
  <si>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</si>
  <si>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</si>
  <si>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</si>
  <si>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</si>
  <si>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</si>
  <si>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</si>
  <si>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</si>
  <si>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</si>
  <si>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</si>
  <si>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</si>
  <si>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</si>
  <si>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</si>
  <si>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</si>
  <si>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</si>
  <si>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</si>
  <si>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</si>
  <si>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</si>
  <si>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</si>
  <si>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</si>
  <si>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</si>
  <si>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</si>
  <si>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</si>
  <si>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</si>
  <si>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</si>
  <si>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</si>
  <si>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</si>
  <si>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</si>
  <si>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</si>
  <si>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</si>
  <si>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</si>
  <si>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</si>
  <si>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</si>
  <si>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</si>
  <si>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</si>
  <si>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</si>
  <si>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</si>
  <si>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</si>
  <si>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</si>
  <si>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</si>
  <si>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</si>
  <si>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</si>
  <si>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</si>
  <si>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</si>
  <si>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</si>
  <si>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</si>
  <si>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</si>
  <si>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</si>
  <si>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</si>
  <si>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</si>
  <si>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</si>
  <si>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</si>
  <si>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</si>
  <si>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</si>
  <si>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</si>
  <si>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</si>
  <si>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</si>
  <si>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</si>
  <si>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</si>
  <si>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</si>
  <si>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</si>
  <si>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</si>
  <si>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</si>
  <si>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</si>
  <si>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</si>
  <si>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</si>
  <si>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</si>
  <si>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</si>
  <si>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</si>
  <si>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</si>
  <si>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</si>
  <si>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</si>
  <si>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</si>
  <si>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</si>
  <si>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</si>
  <si>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</si>
  <si>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</si>
  <si>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</si>
  <si>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</si>
  <si>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</si>
  <si>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</si>
  <si>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</si>
  <si>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</si>
  <si>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</si>
  <si>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</si>
  <si>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</si>
  <si>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</si>
  <si>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</si>
  <si>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</si>
  <si>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</si>
  <si>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</si>
  <si>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</si>
  <si>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</si>
  <si>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</si>
  <si>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</si>
  <si>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</si>
  <si>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</si>
  <si>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</si>
  <si>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</si>
  <si>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</si>
  <si>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</si>
  <si>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</si>
  <si>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</si>
  <si>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</si>
  <si>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</si>
  <si>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</si>
  <si>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</si>
  <si>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</si>
  <si>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</si>
  <si>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</si>
  <si>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</si>
  <si>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</si>
  <si>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</si>
  <si>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</si>
  <si>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</si>
  <si>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</si>
  <si>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</si>
  <si>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</si>
  <si>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</si>
  <si>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</si>
  <si>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</si>
  <si>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</si>
  <si>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</si>
  <si>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</si>
  <si>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</si>
  <si>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</si>
  <si>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</si>
  <si>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</si>
  <si>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</si>
  <si>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</si>
  <si>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</si>
  <si>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</si>
  <si>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</si>
  <si>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</si>
  <si>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</si>
  <si>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</si>
  <si>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</si>
  <si>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</si>
  <si>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</si>
  <si>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</si>
  <si>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</si>
  <si>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</si>
  <si>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</si>
  <si>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</si>
  <si>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</si>
  <si>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</si>
  <si>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</si>
  <si>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</si>
  <si>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</si>
  <si>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</si>
  <si>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</si>
  <si>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</si>
  <si>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</si>
  <si>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</si>
  <si>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</si>
  <si>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</si>
  <si>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</si>
  <si>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</si>
  <si>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</si>
  <si>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</si>
  <si>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</si>
  <si>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</si>
  <si>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</si>
  <si>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</si>
  <si>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</si>
  <si>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</si>
  <si>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</si>
  <si>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</si>
  <si>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</si>
  <si>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</si>
  <si>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</si>
  <si>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</si>
  <si>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</si>
  <si>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</si>
  <si>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</si>
  <si>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</si>
  <si>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</si>
  <si>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</si>
  <si>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</si>
  <si>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</si>
  <si>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</si>
  <si>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</si>
  <si>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</si>
  <si>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</si>
  <si>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</si>
  <si>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</si>
  <si>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</si>
  <si>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</si>
  <si>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</si>
  <si>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</si>
  <si>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</si>
  <si>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</si>
  <si>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</si>
  <si>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</si>
  <si>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</si>
  <si>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</si>
  <si>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</si>
  <si>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</si>
  <si>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</si>
  <si>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</si>
  <si>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</si>
  <si>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</si>
  <si>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</si>
  <si>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</si>
  <si>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</si>
  <si>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</si>
  <si>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</si>
  <si>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</si>
  <si>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</si>
  <si>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</si>
  <si>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</si>
  <si>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</si>
  <si>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</si>
  <si>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</si>
  <si>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</si>
  <si>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</si>
  <si>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</si>
  <si>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</si>
  <si>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</si>
  <si>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</si>
  <si>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</si>
  <si>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</si>
  <si>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</si>
  <si>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</si>
  <si>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</si>
  <si>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</si>
  <si>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</si>
  <si>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</si>
  <si>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</si>
  <si>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</si>
  <si>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</si>
  <si>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</si>
  <si>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</si>
  <si>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</si>
  <si>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</si>
  <si>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</si>
  <si>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</si>
  <si>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</si>
  <si>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</si>
  <si>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</si>
  <si>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</si>
  <si>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</si>
  <si>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</si>
  <si>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</si>
  <si>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</si>
  <si>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</si>
  <si>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</si>
  <si>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</si>
  <si>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</si>
  <si>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</si>
  <si>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</si>
  <si>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</si>
  <si>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</si>
  <si>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</si>
  <si>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</si>
  <si>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</si>
  <si>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</si>
  <si>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</si>
  <si>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</si>
  <si>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</si>
  <si>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</si>
  <si>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</si>
  <si>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</si>
  <si>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</si>
  <si>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</si>
  <si>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</si>
  <si>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</si>
  <si>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</si>
  <si>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</si>
  <si>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</si>
  <si>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</si>
  <si>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</si>
  <si>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</si>
  <si>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</si>
  <si>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</si>
  <si>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</si>
  <si>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</si>
  <si>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</si>
  <si>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</si>
  <si>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</si>
  <si>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</si>
  <si>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</si>
  <si>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</si>
  <si>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</si>
  <si>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</si>
  <si>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</si>
  <si>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</si>
  <si>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</si>
  <si>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</si>
  <si>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</si>
  <si>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</si>
  <si>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</si>
  <si>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</si>
  <si>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</si>
  <si>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</si>
  <si>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</si>
  <si>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</si>
  <si>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</si>
  <si>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</si>
  <si>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</si>
  <si>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</si>
  <si>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</si>
  <si>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</si>
  <si>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</si>
  <si>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</si>
  <si>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</si>
  <si>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</si>
  <si>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</si>
  <si>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</si>
  <si>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</si>
  <si>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</si>
  <si>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</si>
  <si>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</si>
  <si>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</si>
  <si>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</si>
  <si>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</si>
  <si>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</si>
  <si>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</si>
  <si>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</si>
  <si>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</si>
  <si>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</si>
  <si>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</si>
  <si>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</si>
  <si>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</si>
  <si>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</si>
  <si>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</si>
  <si>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</si>
  <si>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</si>
  <si>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</si>
  <si>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</si>
  <si>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</si>
  <si>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</si>
  <si>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</si>
  <si>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</si>
  <si>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</si>
  <si>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</si>
  <si>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</si>
  <si>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</si>
  <si>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</si>
  <si>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</si>
  <si>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</si>
  <si>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</si>
  <si>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</si>
  <si>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</si>
  <si>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</si>
  <si>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</si>
  <si>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</si>
  <si>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</si>
  <si>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</si>
  <si>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</si>
  <si>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</si>
  <si>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</si>
  <si>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</si>
  <si>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</si>
  <si>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</si>
  <si>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</si>
  <si>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</si>
  <si>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</si>
  <si>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</si>
  <si>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</si>
  <si>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</si>
  <si>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</si>
  <si>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</si>
  <si>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</si>
  <si>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</si>
  <si>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</si>
  <si>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人材開発統括官</t>
    <rPh sb="0" eb="2">
      <t>ジンザイ</t>
    </rPh>
    <rPh sb="2" eb="4">
      <t>カイハツ</t>
    </rPh>
    <rPh sb="4" eb="7">
      <t>トウカツカン</t>
    </rPh>
    <phoneticPr fontId="5"/>
  </si>
  <si>
    <t>特別支援室</t>
    <rPh sb="0" eb="2">
      <t>トクベツ</t>
    </rPh>
    <rPh sb="2" eb="5">
      <t>シエンシツ</t>
    </rPh>
    <phoneticPr fontId="5"/>
  </si>
  <si>
    <t>特別支援室長　佐藤広道</t>
    <rPh sb="0" eb="2">
      <t>トクベツ</t>
    </rPh>
    <rPh sb="2" eb="4">
      <t>シエン</t>
    </rPh>
    <rPh sb="4" eb="6">
      <t>シツチョウ</t>
    </rPh>
    <rPh sb="7" eb="9">
      <t>サトウ</t>
    </rPh>
    <rPh sb="9" eb="11">
      <t>ヒロミチ</t>
    </rPh>
    <phoneticPr fontId="5"/>
  </si>
  <si>
    <t>職業能力開発促進法第16条</t>
    <rPh sb="0" eb="2">
      <t>ショクギョウ</t>
    </rPh>
    <rPh sb="2" eb="4">
      <t>ノウリョク</t>
    </rPh>
    <rPh sb="4" eb="6">
      <t>カイハツ</t>
    </rPh>
    <rPh sb="6" eb="9">
      <t>ソクシンホウ</t>
    </rPh>
    <rPh sb="9" eb="10">
      <t>ダイ</t>
    </rPh>
    <rPh sb="12" eb="13">
      <t>ジョウ</t>
    </rPh>
    <phoneticPr fontId="5"/>
  </si>
  <si>
    <t>障害者基本計画（平成30年3月閣議決定）</t>
    <rPh sb="0" eb="3">
      <t>ショウガイシャ</t>
    </rPh>
    <rPh sb="3" eb="5">
      <t>キホン</t>
    </rPh>
    <rPh sb="5" eb="7">
      <t>ケイカク</t>
    </rPh>
    <rPh sb="8" eb="10">
      <t>ヘイセイ</t>
    </rPh>
    <rPh sb="12" eb="13">
      <t>ネン</t>
    </rPh>
    <rPh sb="14" eb="15">
      <t>ガツ</t>
    </rPh>
    <rPh sb="15" eb="17">
      <t>カクギ</t>
    </rPh>
    <rPh sb="17" eb="19">
      <t>ケッテイ</t>
    </rPh>
    <phoneticPr fontId="5"/>
  </si>
  <si>
    <t>ハローワークで求職を申し込んだ障害者等に対し、当該障害者の住む身近な地域で障害者の態様や障害程度に配慮した多様な職業訓練機会を確保・提供することで障害者の就職促進を図る。</t>
    <rPh sb="7" eb="9">
      <t>キュウショク</t>
    </rPh>
    <rPh sb="10" eb="11">
      <t>モウ</t>
    </rPh>
    <rPh sb="12" eb="13">
      <t>コ</t>
    </rPh>
    <rPh sb="15" eb="18">
      <t>ショウガイシャ</t>
    </rPh>
    <rPh sb="18" eb="19">
      <t>トウ</t>
    </rPh>
    <rPh sb="20" eb="21">
      <t>タイ</t>
    </rPh>
    <rPh sb="23" eb="25">
      <t>トウガイ</t>
    </rPh>
    <rPh sb="25" eb="28">
      <t>ショウガイシャ</t>
    </rPh>
    <rPh sb="29" eb="30">
      <t>ス</t>
    </rPh>
    <rPh sb="31" eb="33">
      <t>ミヂカ</t>
    </rPh>
    <rPh sb="34" eb="36">
      <t>チイキ</t>
    </rPh>
    <rPh sb="37" eb="40">
      <t>ショウガイシャ</t>
    </rPh>
    <rPh sb="41" eb="43">
      <t>タイヨウ</t>
    </rPh>
    <rPh sb="44" eb="46">
      <t>ショウガイ</t>
    </rPh>
    <rPh sb="46" eb="48">
      <t>テイド</t>
    </rPh>
    <rPh sb="49" eb="51">
      <t>ハイリョ</t>
    </rPh>
    <rPh sb="53" eb="55">
      <t>タヨウ</t>
    </rPh>
    <rPh sb="56" eb="58">
      <t>ショクギョウ</t>
    </rPh>
    <rPh sb="58" eb="60">
      <t>クンレン</t>
    </rPh>
    <rPh sb="60" eb="62">
      <t>キカイ</t>
    </rPh>
    <rPh sb="63" eb="65">
      <t>カクホ</t>
    </rPh>
    <rPh sb="66" eb="68">
      <t>テイキョウ</t>
    </rPh>
    <rPh sb="73" eb="76">
      <t>ショウガイシャ</t>
    </rPh>
    <rPh sb="77" eb="79">
      <t>シュウショク</t>
    </rPh>
    <rPh sb="79" eb="81">
      <t>ソクシン</t>
    </rPh>
    <rPh sb="82" eb="83">
      <t>ハカ</t>
    </rPh>
    <phoneticPr fontId="5"/>
  </si>
  <si>
    <t>ハローワークへの身体障害者、精神障害者、知的障害者等の求職障害者数が大きく増加していることに加え、求職障害者の障害の重度化・多様化も進んでいる。このような状況の下、求職障害者の就職を実現するための職業訓練の重要性が増していることから、国が都道府県と訓練に係る委託契約を結び、都道府県が事業の実施主体となり、企業、社会福祉法人、ＮＰＯ法人、民間教育訓練機関等の多様な委託訓練先を活用し、障害者の住む身近な地域で訓練を実施することにより、障害者の職業能力の向上を図る。</t>
    <phoneticPr fontId="5"/>
  </si>
  <si>
    <t>-</t>
    <phoneticPr fontId="5"/>
  </si>
  <si>
    <t>-</t>
    <phoneticPr fontId="5"/>
  </si>
  <si>
    <t>-</t>
    <phoneticPr fontId="5"/>
  </si>
  <si>
    <t>-</t>
    <phoneticPr fontId="5"/>
  </si>
  <si>
    <t>-</t>
    <phoneticPr fontId="5"/>
  </si>
  <si>
    <t>（目）障害者職業能力開発支援事業委託費</t>
    <rPh sb="1" eb="2">
      <t>モク</t>
    </rPh>
    <rPh sb="3" eb="6">
      <t>ショウガイシャ</t>
    </rPh>
    <rPh sb="6" eb="8">
      <t>ショクギョウ</t>
    </rPh>
    <rPh sb="8" eb="10">
      <t>ノウリョク</t>
    </rPh>
    <rPh sb="10" eb="12">
      <t>カイハツ</t>
    </rPh>
    <rPh sb="12" eb="14">
      <t>シエン</t>
    </rPh>
    <rPh sb="14" eb="16">
      <t>ジギョウ</t>
    </rPh>
    <rPh sb="16" eb="19">
      <t>イタクヒ</t>
    </rPh>
    <phoneticPr fontId="5"/>
  </si>
  <si>
    <t>(目）諸謝金</t>
    <rPh sb="1" eb="2">
      <t>モク</t>
    </rPh>
    <rPh sb="3" eb="4">
      <t>ショ</t>
    </rPh>
    <rPh sb="4" eb="6">
      <t>シャキン</t>
    </rPh>
    <phoneticPr fontId="5"/>
  </si>
  <si>
    <t>委託訓練修了者の就職率を2022年度までに55％とする</t>
    <rPh sb="0" eb="2">
      <t>イタク</t>
    </rPh>
    <rPh sb="2" eb="4">
      <t>クンレン</t>
    </rPh>
    <rPh sb="4" eb="7">
      <t>シュウリョウシャ</t>
    </rPh>
    <rPh sb="8" eb="11">
      <t>シュウショクリツ</t>
    </rPh>
    <rPh sb="16" eb="18">
      <t>ネンド</t>
    </rPh>
    <phoneticPr fontId="5"/>
  </si>
  <si>
    <t>％</t>
    <phoneticPr fontId="5"/>
  </si>
  <si>
    <t>単位あたりのコスト＝X／Y
X：「執行額」
　 Y：「受講者数」　　　　　　　　　　　</t>
    <rPh sb="0" eb="2">
      <t>タンイ</t>
    </rPh>
    <rPh sb="17" eb="19">
      <t>シッコウ</t>
    </rPh>
    <rPh sb="19" eb="20">
      <t>ガク</t>
    </rPh>
    <rPh sb="27" eb="30">
      <t>ジュコウシャ</t>
    </rPh>
    <rPh sb="30" eb="31">
      <t>スウ</t>
    </rPh>
    <phoneticPr fontId="5"/>
  </si>
  <si>
    <t>人</t>
    <rPh sb="0" eb="1">
      <t>ニン</t>
    </rPh>
    <phoneticPr fontId="5"/>
  </si>
  <si>
    <t>-</t>
    <phoneticPr fontId="5"/>
  </si>
  <si>
    <t>円</t>
    <rPh sb="0" eb="1">
      <t>エン</t>
    </rPh>
    <phoneticPr fontId="5"/>
  </si>
  <si>
    <t>執行額/
受講者数</t>
    <rPh sb="0" eb="2">
      <t>シッコウ</t>
    </rPh>
    <rPh sb="2" eb="3">
      <t>ガク</t>
    </rPh>
    <rPh sb="5" eb="8">
      <t>ジュコウシャ</t>
    </rPh>
    <rPh sb="8" eb="9">
      <t>スウ</t>
    </rPh>
    <phoneticPr fontId="5"/>
  </si>
  <si>
    <t>1,145,788,151円/4,387人</t>
    <rPh sb="13" eb="14">
      <t>エン</t>
    </rPh>
    <rPh sb="20" eb="21">
      <t>ニン</t>
    </rPh>
    <phoneticPr fontId="5"/>
  </si>
  <si>
    <t>1,095,535,116円/3,698人</t>
    <phoneticPr fontId="5"/>
  </si>
  <si>
    <t>障害者委託訓練修了者における就職率</t>
    <rPh sb="0" eb="3">
      <t>ショウガイシャ</t>
    </rPh>
    <rPh sb="3" eb="5">
      <t>イタク</t>
    </rPh>
    <rPh sb="5" eb="7">
      <t>クンレン</t>
    </rPh>
    <rPh sb="7" eb="10">
      <t>シュウリョウシャ</t>
    </rPh>
    <rPh sb="14" eb="17">
      <t>シュウショクリツ</t>
    </rPh>
    <phoneticPr fontId="5"/>
  </si>
  <si>
    <t>％</t>
    <phoneticPr fontId="5"/>
  </si>
  <si>
    <t>-</t>
    <phoneticPr fontId="5"/>
  </si>
  <si>
    <t>-</t>
    <phoneticPr fontId="5"/>
  </si>
  <si>
    <t>特例子会社、重度障害者多数雇用事業所、社会福祉法人、NPO法人等多様な委託訓練先を活用し、個々の障害者及び企業の人材ニーズに対応した職業訓練のコーディネイトを行い、企業の人材ニーズに対応した就職促進及び就職後の雇用継続に資する訓練を機動的に実施する。多様な機関を活用して、知識・技能習得訓練コースや実践能力習得訓練コース等個々の障害者及び企業の人材ニーズに対応した職業訓練を実施することで、職業能力の向上を図り、就労を支援する。</t>
    <phoneticPr fontId="5"/>
  </si>
  <si>
    <t>○</t>
  </si>
  <si>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</si>
  <si>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国の雇用のセーフティーネットとしての障害者に対する職業訓練は国の責務として国が実施すべき事業である（雇用対策法第４条第１項２号及び８号）。本事業は、障害者の住む身近な地域で多様な訓練機会を確保するため、国が都道府県と委託契約を結び、都道府県が事業の実施主体となって民間の訓練実施機関を活用して訓練を実施するものである。</t>
  </si>
  <si>
    <t>国の雇用のセーフティーネットとしての障害者に対する職業訓練は国の責務として国が実施すべき事業である（雇用対策法第４条第１項２号及び８号）。ハローワークへの求職障害者が増大する中、求職障害者の就職を実現するためには訓練機会の確保が重要であることから本事業の優先度は高い。</t>
  </si>
  <si>
    <t>職業能力開発促進法第15条の７第３項の規定に基づき国と都道府県が委託契約を締結して実施する委託事業であり、支出先として都道府県を選定することが妥当である。</t>
  </si>
  <si>
    <t>‐</t>
  </si>
  <si>
    <t>無</t>
  </si>
  <si>
    <t>本事業は、雇用のセーフティーネットとして実施する訓練に不可欠な訓練指導員の配置や訓練用教材の費用など、必要経費に限定されている。</t>
  </si>
  <si>
    <t>集計中であるが、訓練受講者が予定を下回ったことにより、障害者職業能力開発支援事業委託費を要することが少なかったため。</t>
    <rPh sb="0" eb="3">
      <t>シュウケイチュウ</t>
    </rPh>
    <phoneticPr fontId="5"/>
  </si>
  <si>
    <t>-</t>
    <phoneticPr fontId="5"/>
  </si>
  <si>
    <t>中期目標等に基づき業務運営の効率化を図っているところである。</t>
  </si>
  <si>
    <t>独立行政法人高齢・障害・求職者雇用支援機構職業能力開発勘定運営費交付金</t>
  </si>
  <si>
    <t>障害者職業能力開発校運営委託費</t>
  </si>
  <si>
    <t>障害者職業能力開発校設備等</t>
  </si>
  <si>
    <t>独立行政法人高齢・障害・求職者雇用支援機構障害者職業能力開発勘定運営費交付金</t>
  </si>
  <si>
    <t>ハローワークにおいて身体障害者、精神障害者、知的障害者等の求職障害者が大きく増加していることに加え、障害の重度化・多様化も進んでいる。このような状況の下、求職障害者の就職を実現するためには、障害者の住む身近な地域での職業訓練機会を確保しつつ、障害特性に配慮した効果的な委託訓練を実施する必要がある。
成果実績等の精査を行い、事業執行率等の改善に向け、引き続き実績に見合った定員の確保を検討する。</t>
    <rPh sb="150" eb="152">
      <t>セイカ</t>
    </rPh>
    <rPh sb="152" eb="154">
      <t>ジッセキ</t>
    </rPh>
    <rPh sb="154" eb="155">
      <t>トウ</t>
    </rPh>
    <rPh sb="156" eb="158">
      <t>セイサ</t>
    </rPh>
    <rPh sb="159" eb="160">
      <t>オコナ</t>
    </rPh>
    <rPh sb="182" eb="184">
      <t>ミア</t>
    </rPh>
    <phoneticPr fontId="5"/>
  </si>
  <si>
    <t>成果実績等の精査を行い、引き続き効果的・効率的な業務運営に努める。</t>
    <rPh sb="0" eb="2">
      <t>セイカ</t>
    </rPh>
    <rPh sb="2" eb="4">
      <t>ジッセキ</t>
    </rPh>
    <rPh sb="4" eb="5">
      <t>トウ</t>
    </rPh>
    <rPh sb="6" eb="8">
      <t>セイサ</t>
    </rPh>
    <rPh sb="9" eb="10">
      <t>オコナ</t>
    </rPh>
    <rPh sb="12" eb="13">
      <t>ヒ</t>
    </rPh>
    <rPh sb="14" eb="15">
      <t>ツヅ</t>
    </rPh>
    <phoneticPr fontId="5"/>
  </si>
  <si>
    <t>717</t>
    <phoneticPr fontId="5"/>
  </si>
  <si>
    <t>612,613</t>
    <phoneticPr fontId="5"/>
  </si>
  <si>
    <t>619</t>
    <phoneticPr fontId="5"/>
  </si>
  <si>
    <t>628</t>
    <phoneticPr fontId="5"/>
  </si>
  <si>
    <t>618</t>
    <phoneticPr fontId="5"/>
  </si>
  <si>
    <t>定例業務統計報告（厚生労働省調べ）
※平成29年度成果実績については、平成29年12月末までの受講者による実績値と平成30年１～3月までの受講者による実績値を前年度同期の実績値と同水準と仮定して算出した推計値</t>
    <rPh sb="0" eb="2">
      <t>テイレイ</t>
    </rPh>
    <rPh sb="2" eb="4">
      <t>ギョウム</t>
    </rPh>
    <rPh sb="4" eb="6">
      <t>トウケイ</t>
    </rPh>
    <rPh sb="6" eb="8">
      <t>ホウコク</t>
    </rPh>
    <rPh sb="9" eb="11">
      <t>コウセイ</t>
    </rPh>
    <rPh sb="11" eb="14">
      <t>ロウドウショウ</t>
    </rPh>
    <rPh sb="14" eb="15">
      <t>シラ</t>
    </rPh>
    <rPh sb="19" eb="21">
      <t>ヘイセイ</t>
    </rPh>
    <rPh sb="23" eb="25">
      <t>ネンド</t>
    </rPh>
    <rPh sb="25" eb="27">
      <t>セイカ</t>
    </rPh>
    <rPh sb="27" eb="29">
      <t>ジッセキ</t>
    </rPh>
    <rPh sb="35" eb="37">
      <t>ヘイセイ</t>
    </rPh>
    <rPh sb="39" eb="40">
      <t>ネン</t>
    </rPh>
    <rPh sb="42" eb="43">
      <t>ガツ</t>
    </rPh>
    <rPh sb="43" eb="44">
      <t>マツ</t>
    </rPh>
    <rPh sb="47" eb="50">
      <t>ジュコウシャ</t>
    </rPh>
    <rPh sb="53" eb="56">
      <t>ジッセキチ</t>
    </rPh>
    <rPh sb="57" eb="59">
      <t>ヘイセイ</t>
    </rPh>
    <rPh sb="61" eb="62">
      <t>ネン</t>
    </rPh>
    <rPh sb="65" eb="66">
      <t>ガツ</t>
    </rPh>
    <rPh sb="69" eb="72">
      <t>ジュコウシャ</t>
    </rPh>
    <rPh sb="75" eb="78">
      <t>ジッセキチ</t>
    </rPh>
    <rPh sb="79" eb="82">
      <t>ゼンネンド</t>
    </rPh>
    <rPh sb="82" eb="84">
      <t>ドウキ</t>
    </rPh>
    <rPh sb="85" eb="88">
      <t>ジッセキチ</t>
    </rPh>
    <rPh sb="89" eb="92">
      <t>ドウスイジュン</t>
    </rPh>
    <rPh sb="93" eb="95">
      <t>カテイ</t>
    </rPh>
    <rPh sb="97" eb="99">
      <t>サンシュツ</t>
    </rPh>
    <rPh sb="101" eb="104">
      <t>スイケイチ</t>
    </rPh>
    <phoneticPr fontId="5"/>
  </si>
  <si>
    <t>-</t>
    <phoneticPr fontId="5"/>
  </si>
  <si>
    <t>-</t>
    <phoneticPr fontId="5"/>
  </si>
  <si>
    <t>（目）委員等旅費</t>
    <phoneticPr fontId="5"/>
  </si>
  <si>
    <t>（目）職員旅費</t>
    <phoneticPr fontId="5"/>
  </si>
  <si>
    <t>-</t>
    <phoneticPr fontId="5"/>
  </si>
  <si>
    <t>-</t>
    <phoneticPr fontId="5"/>
  </si>
  <si>
    <t>-</t>
    <phoneticPr fontId="5"/>
  </si>
  <si>
    <t>-</t>
    <phoneticPr fontId="5"/>
  </si>
  <si>
    <t>-</t>
    <phoneticPr fontId="5"/>
  </si>
  <si>
    <t>独立行政法人高齢・障害・求職者雇用支援機構運営費交付金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は、職業能力開発大学校、職業能力開発促進センター等の設置・運営に充てられる運営費交付金である。また、職業能力開発促進法第16条の規定により障害者職業能力開発校の一部の運営を都道府県に委託して実施する上で必要な管理職員、指導員の配置等を行う障害者職業能力開発校運営委託費、同法第15条の７第1項の規定により同校の施設整備等を図る障害者職業能力開発校設備等とも内容が異なり、役割分担は適切なものとなっている。（各事業の所管は全て人材開発統括官）</t>
    <rPh sb="342" eb="343">
      <t>カク</t>
    </rPh>
    <rPh sb="343" eb="345">
      <t>ジギョウ</t>
    </rPh>
    <rPh sb="346" eb="348">
      <t>ショカン</t>
    </rPh>
    <rPh sb="349" eb="350">
      <t>スベ</t>
    </rPh>
    <rPh sb="351" eb="353">
      <t>ジンザイ</t>
    </rPh>
    <rPh sb="353" eb="355">
      <t>カイハツ</t>
    </rPh>
    <rPh sb="355" eb="358">
      <t>トウカツカン</t>
    </rPh>
    <phoneticPr fontId="5"/>
  </si>
  <si>
    <t>委託訓練修了者の就職率
（就職者数/訓練修了者数）</t>
    <rPh sb="0" eb="2">
      <t>イタク</t>
    </rPh>
    <rPh sb="2" eb="4">
      <t>クンレン</t>
    </rPh>
    <rPh sb="4" eb="7">
      <t>シュウリョウシャ</t>
    </rPh>
    <rPh sb="8" eb="11">
      <t>シュウショクリツ</t>
    </rPh>
    <rPh sb="13" eb="16">
      <t>シュウショクシャ</t>
    </rPh>
    <rPh sb="16" eb="17">
      <t>スウ</t>
    </rPh>
    <rPh sb="18" eb="20">
      <t>クンレン</t>
    </rPh>
    <rPh sb="20" eb="23">
      <t>シュウリョウシャ</t>
    </rPh>
    <rPh sb="23" eb="24">
      <t>スウ</t>
    </rPh>
    <phoneticPr fontId="5"/>
  </si>
  <si>
    <t>△</t>
  </si>
  <si>
    <t>成果目標を達成することは困難な見込みである。</t>
    <rPh sb="0" eb="2">
      <t>セイカ</t>
    </rPh>
    <rPh sb="2" eb="4">
      <t>モクヒョウ</t>
    </rPh>
    <rPh sb="5" eb="7">
      <t>タッセイ</t>
    </rPh>
    <rPh sb="12" eb="14">
      <t>コンナン</t>
    </rPh>
    <rPh sb="15" eb="17">
      <t>ミコ</t>
    </rPh>
    <phoneticPr fontId="5"/>
  </si>
  <si>
    <t>受講者数
※平成29年度活動実績については、平成29年12月末までの受講者による実績値と平成30年１～3月までの受講者による実績値を前年度同期の実績値と同水準と仮定して算出した推計値</t>
    <rPh sb="0" eb="3">
      <t>ジュコウシャ</t>
    </rPh>
    <rPh sb="3" eb="4">
      <t>スウ</t>
    </rPh>
    <rPh sb="12" eb="14">
      <t>カツドウ</t>
    </rPh>
    <phoneticPr fontId="5"/>
  </si>
  <si>
    <t>当初目標を達成することは困難な見込みである。</t>
    <rPh sb="0" eb="2">
      <t>トウショ</t>
    </rPh>
    <rPh sb="2" eb="4">
      <t>モクヒョウ</t>
    </rPh>
    <rPh sb="15" eb="17">
      <t>ミコ</t>
    </rPh>
    <phoneticPr fontId="5"/>
  </si>
  <si>
    <t>1,720,708円/4,000人</t>
    <rPh sb="9" eb="10">
      <t>エン</t>
    </rPh>
    <rPh sb="16" eb="17">
      <t>ニン</t>
    </rPh>
    <phoneticPr fontId="5"/>
  </si>
  <si>
    <t>働く者の職業生涯を通じた持続的な職業キャリア形成への支援等をすること（Ⅵ－２）</t>
    <rPh sb="0" eb="1">
      <t>ハタラ</t>
    </rPh>
    <rPh sb="2" eb="3">
      <t>シャ</t>
    </rPh>
    <rPh sb="4" eb="6">
      <t>ショクギョウ</t>
    </rPh>
    <rPh sb="6" eb="8">
      <t>ショウガイ</t>
    </rPh>
    <rPh sb="9" eb="10">
      <t>ツウ</t>
    </rPh>
    <rPh sb="12" eb="15">
      <t>ジゾクテキ</t>
    </rPh>
    <rPh sb="16" eb="18">
      <t>ショクギョウ</t>
    </rPh>
    <rPh sb="22" eb="24">
      <t>ケイセイ</t>
    </rPh>
    <rPh sb="26" eb="28">
      <t>シエン</t>
    </rPh>
    <rPh sb="28" eb="29">
      <t>トウ</t>
    </rPh>
    <phoneticPr fontId="5"/>
  </si>
  <si>
    <t>福祉から自立へ向けた職業キャリア形成の支援等をすること（Ⅵ－２－３）</t>
    <rPh sb="0" eb="2">
      <t>フクシ</t>
    </rPh>
    <rPh sb="4" eb="6">
      <t>ジリツ</t>
    </rPh>
    <rPh sb="7" eb="8">
      <t>ム</t>
    </rPh>
    <rPh sb="10" eb="12">
      <t>ショクギョウ</t>
    </rPh>
    <rPh sb="16" eb="18">
      <t>ケイセイ</t>
    </rPh>
    <rPh sb="19" eb="21">
      <t>シエン</t>
    </rPh>
    <rPh sb="21" eb="22">
      <t>トウ</t>
    </rPh>
    <phoneticPr fontId="5"/>
  </si>
  <si>
    <t>障害者の多様なニーズに対応した委託訓練の実施</t>
    <rPh sb="0" eb="3">
      <t>ショウガイシャ</t>
    </rPh>
    <rPh sb="4" eb="6">
      <t>タヨウ</t>
    </rPh>
    <rPh sb="11" eb="13">
      <t>タイオウ</t>
    </rPh>
    <rPh sb="15" eb="17">
      <t>イタク</t>
    </rPh>
    <rPh sb="17" eb="19">
      <t>クンレン</t>
    </rPh>
    <rPh sb="20" eb="2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</si>
</sst>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85725</xdr:colOff>
      <xdr:row>115</xdr:row>
      <xdr:rowOff>104775</xdr:rowOff>
    </xdr:from>
    <xdr:to>
      <xdr:col>41</xdr:col>
      <xdr:colOff>114647</xdr:colOff>
      <xdr:row>115</xdr:row>
      <xdr:rowOff>257188</xdr:rowOff>
    </xdr:to>
    <xdr:pic>
      <xdr:nvPicPr>
        <xdr:cNvPr id="2" name="図 1"/>
        <xdr:cNvPicPr>
          <a:picLocks noChangeAspect="1"/>
        </xdr:cNvPicPr>
      </xdr:nvPicPr>
      <xdr:blipFill>
        <a:blip xmlns:r="http://schemas.openxmlformats.org/officeDocument/2006/relationships" r:embed="rId1"/>
        <a:stretch>
          <a:fillRect/>
        </a:stretch>
      </xdr:blipFill>
      <xdr:spPr>
        <a:xfrm>
          <a:off x="7686675" y="13820775"/>
          <a:ext cx="628997" cy="152413"/>
        </a:xfrm>
        <a:prstGeom prst="rect">
          <a:avLst/>
        </a:prstGeom>
      </xdr:spPr>
    </xdr:pic>
    <xdr:clientData/>
  </xdr:twoCellAnchor>
  <xdr:twoCellAnchor editAs="oneCell">
    <xdr:from>
      <xdr:col>38</xdr:col>
      <xdr:colOff>85725</xdr:colOff>
      <xdr:row>116</xdr:row>
      <xdr:rowOff>219075</xdr:rowOff>
    </xdr:from>
    <xdr:to>
      <xdr:col>41</xdr:col>
      <xdr:colOff>114647</xdr:colOff>
      <xdr:row>116</xdr:row>
      <xdr:rowOff>371488</xdr:rowOff>
    </xdr:to>
    <xdr:pic>
      <xdr:nvPicPr>
        <xdr:cNvPr id="6" name="図 5"/>
        <xdr:cNvPicPr>
          <a:picLocks noChangeAspect="1"/>
        </xdr:cNvPicPr>
      </xdr:nvPicPr>
      <xdr:blipFill>
        <a:blip xmlns:r="http://schemas.openxmlformats.org/officeDocument/2006/relationships" r:embed="rId1"/>
        <a:stretch>
          <a:fillRect/>
        </a:stretch>
      </xdr:blipFill>
      <xdr:spPr>
        <a:xfrm>
          <a:off x="7686675" y="14230350"/>
          <a:ext cx="628997" cy="152413"/>
        </a:xfrm>
        <a:prstGeom prst="rect">
          <a:avLst/>
        </a:prstGeom>
      </xdr:spPr>
    </xdr:pic>
    <xdr:clientData/>
  </xdr:twoCellAnchor>
  <xdr:twoCellAnchor editAs="oneCell">
    <xdr:from>
      <xdr:col>29</xdr:col>
      <xdr:colOff>114300</xdr:colOff>
      <xdr:row>708</xdr:row>
      <xdr:rowOff>76200</xdr:rowOff>
    </xdr:from>
    <xdr:to>
      <xdr:col>33</xdr:col>
      <xdr:colOff>178996</xdr:colOff>
      <xdr:row>708</xdr:row>
      <xdr:rowOff>285750</xdr:rowOff>
    </xdr:to>
    <xdr:pic>
      <xdr:nvPicPr>
        <xdr:cNvPr id="9" name="図 8"/>
        <xdr:cNvPicPr>
          <a:picLocks noChangeAspect="1"/>
        </xdr:cNvPicPr>
      </xdr:nvPicPr>
      <xdr:blipFill>
        <a:blip xmlns:r="http://schemas.openxmlformats.org/officeDocument/2006/relationships" r:embed="rId1"/>
        <a:stretch>
          <a:fillRect/>
        </a:stretch>
      </xdr:blipFill>
      <xdr:spPr>
        <a:xfrm>
          <a:off x="5915025" y="27603450"/>
          <a:ext cx="864796" cy="209550"/>
        </a:xfrm>
        <a:prstGeom prst="rect">
          <a:avLst/>
        </a:prstGeom>
      </xdr:spPr>
    </xdr:pic>
    <xdr:clientData/>
  </xdr:twoCellAnchor>
  <xdr:twoCellAnchor editAs="oneCell">
    <xdr:from>
      <xdr:col>9</xdr:col>
      <xdr:colOff>183776</xdr:colOff>
      <xdr:row>740</xdr:row>
      <xdr:rowOff>62194</xdr:rowOff>
    </xdr:from>
    <xdr:to>
      <xdr:col>43</xdr:col>
      <xdr:colOff>112059</xdr:colOff>
      <xdr:row>774</xdr:row>
      <xdr:rowOff>157445</xdr:rowOff>
    </xdr:to>
    <xdr:pic>
      <xdr:nvPicPr>
        <xdr:cNvPr id="12" name="図 11"/>
        <xdr:cNvPicPr>
          <a:picLocks noChangeAspect="1" noChangeArrowheads="1"/>
          <a:extLst/>
        </xdr:cNvPicPr>
      </xdr:nvPicPr>
      <xdr:blipFill>
        <a:blip xmlns:r="http://schemas.openxmlformats.org/officeDocument/2006/relationships" r:embed="rId2"/>
        <a:srcRect/>
        <a:stretch>
          <a:fillRect/>
        </a:stretch>
      </xdr:blipFill>
      <xdr:spPr bwMode="auto">
        <a:xfrm>
          <a:off x="1984001" y="40429144"/>
          <a:ext cx="6729133" cy="12620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114300</xdr:colOff>
      <xdr:row>742</xdr:row>
      <xdr:rowOff>133350</xdr:rowOff>
    </xdr:from>
    <xdr:to>
      <xdr:col>25</xdr:col>
      <xdr:colOff>45783</xdr:colOff>
      <xdr:row>743</xdr:row>
      <xdr:rowOff>11540</xdr:rowOff>
    </xdr:to>
    <xdr:pic>
      <xdr:nvPicPr>
        <xdr:cNvPr id="13" name="図 12"/>
        <xdr:cNvPicPr>
          <a:picLocks noChangeAspect="1"/>
        </xdr:cNvPicPr>
      </xdr:nvPicPr>
      <xdr:blipFill>
        <a:blip xmlns:r="http://schemas.openxmlformats.org/officeDocument/2006/relationships" r:embed="rId3"/>
        <a:stretch>
          <a:fillRect/>
        </a:stretch>
      </xdr:blipFill>
      <xdr:spPr>
        <a:xfrm>
          <a:off x="4314825" y="41424225"/>
          <a:ext cx="731583" cy="230615"/>
        </a:xfrm>
        <a:prstGeom prst="rect">
          <a:avLst/>
        </a:prstGeom>
        <a:solidFill>
          <a:schemeClr val="bg1"/>
        </a:solidFill>
      </xdr:spPr>
    </xdr:pic>
    <xdr:clientData/>
  </xdr:twoCellAnchor>
  <xdr:twoCellAnchor editAs="oneCell">
    <xdr:from>
      <xdr:col>31</xdr:col>
      <xdr:colOff>9525</xdr:colOff>
      <xdr:row>749</xdr:row>
      <xdr:rowOff>161925</xdr:rowOff>
    </xdr:from>
    <xdr:to>
      <xdr:col>34</xdr:col>
      <xdr:colOff>141033</xdr:colOff>
      <xdr:row>750</xdr:row>
      <xdr:rowOff>35072</xdr:rowOff>
    </xdr:to>
    <xdr:pic>
      <xdr:nvPicPr>
        <xdr:cNvPr id="14" name="図 13"/>
        <xdr:cNvPicPr>
          <a:picLocks noChangeAspect="1"/>
        </xdr:cNvPicPr>
      </xdr:nvPicPr>
      <xdr:blipFill>
        <a:blip xmlns:r="http://schemas.openxmlformats.org/officeDocument/2006/relationships" r:embed="rId3"/>
        <a:stretch>
          <a:fillRect/>
        </a:stretch>
      </xdr:blipFill>
      <xdr:spPr>
        <a:xfrm>
          <a:off x="6210300" y="43919775"/>
          <a:ext cx="731583" cy="225572"/>
        </a:xfrm>
        <a:prstGeom prst="rect">
          <a:avLst/>
        </a:prstGeom>
        <a:solidFill>
          <a:schemeClr val="bg1"/>
        </a:solidFill>
      </xdr:spPr>
    </xdr:pic>
    <xdr:clientData/>
  </xdr:twoCellAnchor>
  <xdr:twoCellAnchor editAs="oneCell">
    <xdr:from>
      <xdr:col>28</xdr:col>
      <xdr:colOff>161925</xdr:colOff>
      <xdr:row>762</xdr:row>
      <xdr:rowOff>95250</xdr:rowOff>
    </xdr:from>
    <xdr:to>
      <xdr:col>32</xdr:col>
      <xdr:colOff>93408</xdr:colOff>
      <xdr:row>762</xdr:row>
      <xdr:rowOff>320822</xdr:rowOff>
    </xdr:to>
    <xdr:pic>
      <xdr:nvPicPr>
        <xdr:cNvPr id="15" name="図 14"/>
        <xdr:cNvPicPr>
          <a:picLocks noChangeAspect="1"/>
        </xdr:cNvPicPr>
      </xdr:nvPicPr>
      <xdr:blipFill>
        <a:blip xmlns:r="http://schemas.openxmlformats.org/officeDocument/2006/relationships" r:embed="rId3"/>
        <a:stretch>
          <a:fillRect/>
        </a:stretch>
      </xdr:blipFill>
      <xdr:spPr>
        <a:xfrm>
          <a:off x="5762625" y="49368075"/>
          <a:ext cx="731583" cy="225572"/>
        </a:xfrm>
        <a:prstGeom prst="rect">
          <a:avLst/>
        </a:prstGeom>
        <a:solidFill>
          <a:schemeClr val="bg1"/>
        </a:solidFill>
      </xdr:spPr>
    </xdr:pic>
    <xdr:clientData/>
  </xdr:twoCellAnchor>
  <xdr:twoCellAnchor editAs="oneCell">
    <xdr:from>
      <xdr:col>18</xdr:col>
      <xdr:colOff>190500</xdr:colOff>
      <xdr:row>770</xdr:row>
      <xdr:rowOff>19050</xdr:rowOff>
    </xdr:from>
    <xdr:to>
      <xdr:col>22</xdr:col>
      <xdr:colOff>121983</xdr:colOff>
      <xdr:row>770</xdr:row>
      <xdr:rowOff>244622</xdr:rowOff>
    </xdr:to>
    <xdr:pic>
      <xdr:nvPicPr>
        <xdr:cNvPr id="16" name="図 15"/>
        <xdr:cNvPicPr>
          <a:picLocks noChangeAspect="1"/>
        </xdr:cNvPicPr>
      </xdr:nvPicPr>
      <xdr:blipFill>
        <a:blip xmlns:r="http://schemas.openxmlformats.org/officeDocument/2006/relationships" r:embed="rId3"/>
        <a:stretch>
          <a:fillRect/>
        </a:stretch>
      </xdr:blipFill>
      <xdr:spPr>
        <a:xfrm>
          <a:off x="3790950" y="51873150"/>
          <a:ext cx="731583" cy="225572"/>
        </a:xfrm>
        <a:prstGeom prst="rect">
          <a:avLst/>
        </a:prstGeom>
        <a:solidFill>
          <a:schemeClr val="bg1"/>
        </a:solidFill>
      </xdr:spPr>
    </xdr:pic>
    <xdr:clientData/>
  </xdr:twoCellAnchor>
  <xdr:twoCellAnchor editAs="oneCell">
    <xdr:from>
      <xdr:col>17</xdr:col>
      <xdr:colOff>95251</xdr:colOff>
      <xdr:row>769</xdr:row>
      <xdr:rowOff>43373</xdr:rowOff>
    </xdr:from>
    <xdr:to>
      <xdr:col>20</xdr:col>
      <xdr:colOff>161926</xdr:colOff>
      <xdr:row>769</xdr:row>
      <xdr:rowOff>289330</xdr:rowOff>
    </xdr:to>
    <xdr:pic>
      <xdr:nvPicPr>
        <xdr:cNvPr id="17" name="図 16"/>
        <xdr:cNvPicPr>
          <a:picLocks noChangeAspect="1"/>
        </xdr:cNvPicPr>
      </xdr:nvPicPr>
      <xdr:blipFill>
        <a:blip xmlns:r="http://schemas.openxmlformats.org/officeDocument/2006/relationships" r:embed="rId3"/>
        <a:stretch>
          <a:fillRect/>
        </a:stretch>
      </xdr:blipFill>
      <xdr:spPr>
        <a:xfrm>
          <a:off x="3495676" y="51583148"/>
          <a:ext cx="666750" cy="245957"/>
        </a:xfrm>
        <a:prstGeom prst="rect">
          <a:avLst/>
        </a:prstGeom>
        <a:solidFill>
          <a:schemeClr val="bg1"/>
        </a:solidFill>
      </xdr:spPr>
    </xdr:pic>
    <xdr:clientData/>
  </xdr:twoCellAnchor>
  <xdr:twoCellAnchor>
    <xdr:from>
      <xdr:col>27</xdr:col>
      <xdr:colOff>133349</xdr:colOff>
      <xdr:row>768</xdr:row>
      <xdr:rowOff>47625</xdr:rowOff>
    </xdr:from>
    <xdr:to>
      <xdr:col>35</xdr:col>
      <xdr:colOff>104774</xdr:colOff>
      <xdr:row>769</xdr:row>
      <xdr:rowOff>38100</xdr:rowOff>
    </xdr:to>
    <xdr:sp macro="" textlink="">
      <xdr:nvSpPr>
        <xdr:cNvPr id="18" name="正方形/長方形 17"/>
        <xdr:cNvSpPr/>
      </xdr:nvSpPr>
      <xdr:spPr>
        <a:xfrm>
          <a:off x="5534024" y="51273075"/>
          <a:ext cx="1571625" cy="3048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190501</xdr:colOff>
      <xdr:row>769</xdr:row>
      <xdr:rowOff>19051</xdr:rowOff>
    </xdr:from>
    <xdr:to>
      <xdr:col>17</xdr:col>
      <xdr:colOff>66676</xdr:colOff>
      <xdr:row>770</xdr:row>
      <xdr:rowOff>57150</xdr:rowOff>
    </xdr:to>
    <xdr:sp macro="" textlink="">
      <xdr:nvSpPr>
        <xdr:cNvPr id="19" name="正方形/長方形 18"/>
        <xdr:cNvSpPr/>
      </xdr:nvSpPr>
      <xdr:spPr>
        <a:xfrm>
          <a:off x="2590801" y="51701701"/>
          <a:ext cx="876300" cy="35242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9526</xdr:colOff>
      <xdr:row>756</xdr:row>
      <xdr:rowOff>657225</xdr:rowOff>
    </xdr:from>
    <xdr:to>
      <xdr:col>24</xdr:col>
      <xdr:colOff>7684</xdr:colOff>
      <xdr:row>757</xdr:row>
      <xdr:rowOff>282722</xdr:rowOff>
    </xdr:to>
    <xdr:pic>
      <xdr:nvPicPr>
        <xdr:cNvPr id="20" name="図 19"/>
        <xdr:cNvPicPr>
          <a:picLocks noChangeAspect="1"/>
        </xdr:cNvPicPr>
      </xdr:nvPicPr>
      <xdr:blipFill>
        <a:blip xmlns:r="http://schemas.openxmlformats.org/officeDocument/2006/relationships" r:embed="rId3"/>
        <a:stretch>
          <a:fillRect/>
        </a:stretch>
      </xdr:blipFill>
      <xdr:spPr>
        <a:xfrm>
          <a:off x="4010026" y="46882050"/>
          <a:ext cx="798258" cy="292247"/>
        </a:xfrm>
        <a:prstGeom prst="rect">
          <a:avLst/>
        </a:prstGeom>
        <a:solidFill>
          <a:schemeClr val="bg1"/>
        </a:solidFill>
      </xdr:spPr>
    </xdr:pic>
    <xdr:clientData/>
  </xdr:twoCellAnchor>
  <xdr:twoCellAnchor>
    <xdr:from>
      <xdr:col>17</xdr:col>
      <xdr:colOff>66675</xdr:colOff>
      <xdr:row>753</xdr:row>
      <xdr:rowOff>333375</xdr:rowOff>
    </xdr:from>
    <xdr:to>
      <xdr:col>29</xdr:col>
      <xdr:colOff>57150</xdr:colOff>
      <xdr:row>755</xdr:row>
      <xdr:rowOff>85725</xdr:rowOff>
    </xdr:to>
    <xdr:sp macro="" textlink="">
      <xdr:nvSpPr>
        <xdr:cNvPr id="21" name="テキスト ボックス 20"/>
        <xdr:cNvSpPr txBox="1"/>
      </xdr:nvSpPr>
      <xdr:spPr>
        <a:xfrm>
          <a:off x="3467100" y="45643800"/>
          <a:ext cx="2390775" cy="457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a:t>
          </a:r>
          <a:r>
            <a:rPr kumimoji="1" lang="ja-JP" altLang="en-US" sz="1200" b="1"/>
            <a:t>随意契約（その他）・委託</a:t>
          </a:r>
          <a:r>
            <a:rPr kumimoji="1" lang="en-US" altLang="ja-JP" sz="1200" b="1"/>
            <a:t>】</a:t>
          </a:r>
          <a:endParaRPr kumimoji="1" lang="ja-JP" altLang="en-US" sz="1200" b="1"/>
        </a:p>
      </xdr:txBody>
    </xdr:sp>
    <xdr:clientData/>
  </xdr:twoCellAnchor>
  <xdr:twoCellAnchor>
    <xdr:from>
      <xdr:col>16</xdr:col>
      <xdr:colOff>152400</xdr:colOff>
      <xdr:row>765</xdr:row>
      <xdr:rowOff>309844</xdr:rowOff>
    </xdr:from>
    <xdr:to>
      <xdr:col>30</xdr:col>
      <xdr:colOff>95249</xdr:colOff>
      <xdr:row>767</xdr:row>
      <xdr:rowOff>138394</xdr:rowOff>
    </xdr:to>
    <xdr:sp macro="" textlink="">
      <xdr:nvSpPr>
        <xdr:cNvPr id="22" name="テキスト ボックス 21"/>
        <xdr:cNvSpPr txBox="1"/>
      </xdr:nvSpPr>
      <xdr:spPr>
        <a:xfrm>
          <a:off x="3352800" y="50735194"/>
          <a:ext cx="2743199" cy="457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a:t>
          </a:r>
          <a:r>
            <a:rPr kumimoji="1" lang="ja-JP" altLang="en-US" sz="1200" b="1"/>
            <a:t>随意契約（その他）等・委託</a:t>
          </a:r>
          <a:r>
            <a:rPr kumimoji="1" lang="en-US" altLang="ja-JP" sz="1200" b="1"/>
            <a:t>】</a:t>
          </a:r>
          <a:endParaRPr kumimoji="1" lang="ja-JP" altLang="en-US" sz="1200" b="1"/>
        </a:p>
      </xdr:txBody>
    </xdr:sp>
    <xdr:clientData/>
  </xdr:twoCellAnchor>
  <xdr:twoCellAnchor editAs="oneCell">
    <xdr:from>
      <xdr:col>11</xdr:col>
      <xdr:colOff>38100</xdr:colOff>
      <xdr:row>780</xdr:row>
      <xdr:rowOff>38100</xdr:rowOff>
    </xdr:from>
    <xdr:to>
      <xdr:col>14</xdr:col>
      <xdr:colOff>164566</xdr:colOff>
      <xdr:row>780</xdr:row>
      <xdr:rowOff>263672</xdr:rowOff>
    </xdr:to>
    <xdr:pic>
      <xdr:nvPicPr>
        <xdr:cNvPr id="23" name="図 22"/>
        <xdr:cNvPicPr>
          <a:picLocks noChangeAspect="1"/>
        </xdr:cNvPicPr>
      </xdr:nvPicPr>
      <xdr:blipFill>
        <a:blip xmlns:r="http://schemas.openxmlformats.org/officeDocument/2006/relationships" r:embed="rId3"/>
        <a:stretch>
          <a:fillRect/>
        </a:stretch>
      </xdr:blipFill>
      <xdr:spPr>
        <a:xfrm>
          <a:off x="2238375" y="55044975"/>
          <a:ext cx="726541" cy="225572"/>
        </a:xfrm>
        <a:prstGeom prst="rect">
          <a:avLst/>
        </a:prstGeom>
      </xdr:spPr>
    </xdr:pic>
    <xdr:clientData/>
  </xdr:twoCellAnchor>
  <xdr:twoCellAnchor editAs="oneCell">
    <xdr:from>
      <xdr:col>33</xdr:col>
      <xdr:colOff>47625</xdr:colOff>
      <xdr:row>780</xdr:row>
      <xdr:rowOff>47625</xdr:rowOff>
    </xdr:from>
    <xdr:to>
      <xdr:col>36</xdr:col>
      <xdr:colOff>174090</xdr:colOff>
      <xdr:row>780</xdr:row>
      <xdr:rowOff>273197</xdr:rowOff>
    </xdr:to>
    <xdr:pic>
      <xdr:nvPicPr>
        <xdr:cNvPr id="24" name="図 23"/>
        <xdr:cNvPicPr>
          <a:picLocks noChangeAspect="1"/>
        </xdr:cNvPicPr>
      </xdr:nvPicPr>
      <xdr:blipFill>
        <a:blip xmlns:r="http://schemas.openxmlformats.org/officeDocument/2006/relationships" r:embed="rId3"/>
        <a:stretch>
          <a:fillRect/>
        </a:stretch>
      </xdr:blipFill>
      <xdr:spPr>
        <a:xfrm>
          <a:off x="6648450" y="55054500"/>
          <a:ext cx="726540" cy="225572"/>
        </a:xfrm>
        <a:prstGeom prst="rect">
          <a:avLst/>
        </a:prstGeom>
      </xdr:spPr>
    </xdr:pic>
    <xdr:clientData/>
  </xdr:twoCellAnchor>
  <xdr:twoCellAnchor editAs="oneCell">
    <xdr:from>
      <xdr:col>11</xdr:col>
      <xdr:colOff>0</xdr:colOff>
      <xdr:row>793</xdr:row>
      <xdr:rowOff>0</xdr:rowOff>
    </xdr:from>
    <xdr:to>
      <xdr:col>14</xdr:col>
      <xdr:colOff>126466</xdr:colOff>
      <xdr:row>793</xdr:row>
      <xdr:rowOff>225572</xdr:rowOff>
    </xdr:to>
    <xdr:pic>
      <xdr:nvPicPr>
        <xdr:cNvPr id="25" name="図 24"/>
        <xdr:cNvPicPr>
          <a:picLocks noChangeAspect="1"/>
        </xdr:cNvPicPr>
      </xdr:nvPicPr>
      <xdr:blipFill>
        <a:blip xmlns:r="http://schemas.openxmlformats.org/officeDocument/2006/relationships" r:embed="rId3"/>
        <a:stretch>
          <a:fillRect/>
        </a:stretch>
      </xdr:blipFill>
      <xdr:spPr>
        <a:xfrm>
          <a:off x="2218765" y="59480824"/>
          <a:ext cx="731583" cy="225572"/>
        </a:xfrm>
        <a:prstGeom prst="rect">
          <a:avLst/>
        </a:prstGeom>
      </xdr:spPr>
    </xdr:pic>
    <xdr:clientData/>
  </xdr:twoCellAnchor>
  <xdr:twoCellAnchor editAs="oneCell">
    <xdr:from>
      <xdr:col>33</xdr:col>
      <xdr:colOff>0</xdr:colOff>
      <xdr:row>793</xdr:row>
      <xdr:rowOff>0</xdr:rowOff>
    </xdr:from>
    <xdr:to>
      <xdr:col>36</xdr:col>
      <xdr:colOff>126465</xdr:colOff>
      <xdr:row>793</xdr:row>
      <xdr:rowOff>225572</xdr:rowOff>
    </xdr:to>
    <xdr:pic>
      <xdr:nvPicPr>
        <xdr:cNvPr id="26" name="図 25"/>
        <xdr:cNvPicPr>
          <a:picLocks noChangeAspect="1"/>
        </xdr:cNvPicPr>
      </xdr:nvPicPr>
      <xdr:blipFill>
        <a:blip xmlns:r="http://schemas.openxmlformats.org/officeDocument/2006/relationships" r:embed="rId3"/>
        <a:stretch>
          <a:fillRect/>
        </a:stretch>
      </xdr:blipFill>
      <xdr:spPr>
        <a:xfrm>
          <a:off x="6656294" y="59480824"/>
          <a:ext cx="731583" cy="225572"/>
        </a:xfrm>
        <a:prstGeom prst="rect">
          <a:avLst/>
        </a:prstGeom>
      </xdr:spPr>
    </xdr:pic>
    <xdr:clientData/>
  </xdr:twoCellAnchor>
  <xdr:twoCellAnchor editAs="oneCell">
    <xdr:from>
      <xdr:col>2</xdr:col>
      <xdr:colOff>95250</xdr:colOff>
      <xdr:row>836</xdr:row>
      <xdr:rowOff>76200</xdr:rowOff>
    </xdr:from>
    <xdr:to>
      <xdr:col>6</xdr:col>
      <xdr:colOff>21691</xdr:colOff>
      <xdr:row>836</xdr:row>
      <xdr:rowOff>301772</xdr:rowOff>
    </xdr:to>
    <xdr:pic>
      <xdr:nvPicPr>
        <xdr:cNvPr id="27" name="図 26"/>
        <xdr:cNvPicPr>
          <a:picLocks noChangeAspect="1"/>
        </xdr:cNvPicPr>
      </xdr:nvPicPr>
      <xdr:blipFill>
        <a:blip xmlns:r="http://schemas.openxmlformats.org/officeDocument/2006/relationships" r:embed="rId3"/>
        <a:stretch>
          <a:fillRect/>
        </a:stretch>
      </xdr:blipFill>
      <xdr:spPr>
        <a:xfrm>
          <a:off x="495300" y="64636650"/>
          <a:ext cx="726541" cy="225572"/>
        </a:xfrm>
        <a:prstGeom prst="rect">
          <a:avLst/>
        </a:prstGeom>
      </xdr:spPr>
    </xdr:pic>
    <xdr:clientData/>
  </xdr:twoCellAnchor>
  <xdr:twoCellAnchor editAs="oneCell">
    <xdr:from>
      <xdr:col>2</xdr:col>
      <xdr:colOff>0</xdr:colOff>
      <xdr:row>869</xdr:row>
      <xdr:rowOff>0</xdr:rowOff>
    </xdr:from>
    <xdr:to>
      <xdr:col>5</xdr:col>
      <xdr:colOff>126466</xdr:colOff>
      <xdr:row>869</xdr:row>
      <xdr:rowOff>225572</xdr:rowOff>
    </xdr:to>
    <xdr:pic>
      <xdr:nvPicPr>
        <xdr:cNvPr id="28" name="図 27"/>
        <xdr:cNvPicPr>
          <a:picLocks noChangeAspect="1"/>
        </xdr:cNvPicPr>
      </xdr:nvPicPr>
      <xdr:blipFill>
        <a:blip xmlns:r="http://schemas.openxmlformats.org/officeDocument/2006/relationships" r:embed="rId3"/>
        <a:stretch>
          <a:fillRect/>
        </a:stretch>
      </xdr:blipFill>
      <xdr:spPr>
        <a:xfrm>
          <a:off x="403412" y="78060176"/>
          <a:ext cx="731583" cy="225572"/>
        </a:xfrm>
        <a:prstGeom prst="rect">
          <a:avLst/>
        </a:prstGeom>
      </xdr:spPr>
    </xdr:pic>
    <xdr:clientData/>
  </xdr:twoCellAnchor>
  <xdr:twoCellAnchor editAs="oneCell">
    <xdr:from>
      <xdr:col>2</xdr:col>
      <xdr:colOff>0</xdr:colOff>
      <xdr:row>902</xdr:row>
      <xdr:rowOff>0</xdr:rowOff>
    </xdr:from>
    <xdr:to>
      <xdr:col>5</xdr:col>
      <xdr:colOff>126466</xdr:colOff>
      <xdr:row>902</xdr:row>
      <xdr:rowOff>225572</xdr:rowOff>
    </xdr:to>
    <xdr:pic>
      <xdr:nvPicPr>
        <xdr:cNvPr id="29" name="図 28"/>
        <xdr:cNvPicPr>
          <a:picLocks noChangeAspect="1"/>
        </xdr:cNvPicPr>
      </xdr:nvPicPr>
      <xdr:blipFill>
        <a:blip xmlns:r="http://schemas.openxmlformats.org/officeDocument/2006/relationships" r:embed="rId3"/>
        <a:stretch>
          <a:fillRect/>
        </a:stretch>
      </xdr:blipFill>
      <xdr:spPr>
        <a:xfrm>
          <a:off x="403412" y="90868500"/>
          <a:ext cx="731583" cy="225572"/>
        </a:xfrm>
        <a:prstGeom prst="rect">
          <a:avLst/>
        </a:prstGeom>
      </xdr:spPr>
    </xdr:pic>
    <xdr:clientData/>
  </xdr:twoCellAnchor>
  <xdr:twoCellAnchor editAs="oneCell">
    <xdr:from>
      <xdr:col>2</xdr:col>
      <xdr:colOff>0</xdr:colOff>
      <xdr:row>935</xdr:row>
      <xdr:rowOff>0</xdr:rowOff>
    </xdr:from>
    <xdr:to>
      <xdr:col>5</xdr:col>
      <xdr:colOff>126466</xdr:colOff>
      <xdr:row>935</xdr:row>
      <xdr:rowOff>225572</xdr:rowOff>
    </xdr:to>
    <xdr:pic>
      <xdr:nvPicPr>
        <xdr:cNvPr id="30" name="図 29"/>
        <xdr:cNvPicPr>
          <a:picLocks noChangeAspect="1"/>
        </xdr:cNvPicPr>
      </xdr:nvPicPr>
      <xdr:blipFill>
        <a:blip xmlns:r="http://schemas.openxmlformats.org/officeDocument/2006/relationships" r:embed="rId3"/>
        <a:stretch>
          <a:fillRect/>
        </a:stretch>
      </xdr:blipFill>
      <xdr:spPr>
        <a:xfrm>
          <a:off x="403412" y="103676824"/>
          <a:ext cx="731583" cy="225572"/>
        </a:xfrm>
        <a:prstGeom prst="rect">
          <a:avLst/>
        </a:prstGeom>
      </xdr:spPr>
    </xdr:pic>
    <xdr:clientData/>
  </xdr:twoCellAnchor>
  <xdr:twoCellAnchor editAs="oneCell">
    <xdr:from>
      <xdr:col>4</xdr:col>
      <xdr:colOff>0</xdr:colOff>
      <xdr:row>1101</xdr:row>
      <xdr:rowOff>0</xdr:rowOff>
    </xdr:from>
    <xdr:to>
      <xdr:col>7</xdr:col>
      <xdr:colOff>126466</xdr:colOff>
      <xdr:row>1101</xdr:row>
      <xdr:rowOff>225572</xdr:rowOff>
    </xdr:to>
    <xdr:pic>
      <xdr:nvPicPr>
        <xdr:cNvPr id="31" name="図 30"/>
        <xdr:cNvPicPr>
          <a:picLocks noChangeAspect="1"/>
        </xdr:cNvPicPr>
      </xdr:nvPicPr>
      <xdr:blipFill>
        <a:blip xmlns:r="http://schemas.openxmlformats.org/officeDocument/2006/relationships" r:embed="rId3"/>
        <a:stretch>
          <a:fillRect/>
        </a:stretch>
      </xdr:blipFill>
      <xdr:spPr>
        <a:xfrm>
          <a:off x="806824" y="116787706"/>
          <a:ext cx="731583" cy="2255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629</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179</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障害者施策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1810</v>
      </c>
      <c r="Q13" s="98"/>
      <c r="R13" s="98"/>
      <c r="S13" s="98"/>
      <c r="T13" s="98"/>
      <c r="U13" s="98"/>
      <c r="V13" s="99"/>
      <c r="W13" s="97">
        <v>1695</v>
      </c>
      <c r="X13" s="98"/>
      <c r="Y13" s="98"/>
      <c r="Z13" s="98"/>
      <c r="AA13" s="98"/>
      <c r="AB13" s="98"/>
      <c r="AC13" s="99"/>
      <c r="AD13" s="97">
        <v>1800</v>
      </c>
      <c r="AE13" s="98"/>
      <c r="AF13" s="98"/>
      <c r="AG13" s="98"/>
      <c r="AH13" s="98"/>
      <c r="AI13" s="98"/>
      <c r="AJ13" s="99"/>
      <c r="AK13" s="97">
        <v>1721</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561</v>
      </c>
      <c r="X14" s="98"/>
      <c r="Y14" s="98"/>
      <c r="Z14" s="98"/>
      <c r="AA14" s="98"/>
      <c r="AB14" s="98"/>
      <c r="AC14" s="99"/>
      <c r="AD14" s="97" t="s">
        <v>561</v>
      </c>
      <c r="AE14" s="98"/>
      <c r="AF14" s="98"/>
      <c r="AG14" s="98"/>
      <c r="AH14" s="98"/>
      <c r="AI14" s="98"/>
      <c r="AJ14" s="99"/>
      <c r="AK14" s="97" t="s">
        <v>562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559</v>
      </c>
      <c r="Q15" s="98"/>
      <c r="R15" s="98"/>
      <c r="S15" s="98"/>
      <c r="T15" s="98"/>
      <c r="U15" s="98"/>
      <c r="V15" s="99"/>
      <c r="W15" s="97" t="s">
        <v>561</v>
      </c>
      <c r="X15" s="98"/>
      <c r="Y15" s="98"/>
      <c r="Z15" s="98"/>
      <c r="AA15" s="98"/>
      <c r="AB15" s="98"/>
      <c r="AC15" s="99"/>
      <c r="AD15" s="97" t="s">
        <v>561</v>
      </c>
      <c r="AE15" s="98"/>
      <c r="AF15" s="98"/>
      <c r="AG15" s="98"/>
      <c r="AH15" s="98"/>
      <c r="AI15" s="98"/>
      <c r="AJ15" s="99"/>
      <c r="AK15" s="97" t="s">
        <v>561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560</v>
      </c>
      <c r="X16" s="98"/>
      <c r="Y16" s="98"/>
      <c r="Z16" s="98"/>
      <c r="AA16" s="98"/>
      <c r="AB16" s="98"/>
      <c r="AC16" s="99"/>
      <c r="AD16" s="97" t="s">
        <v>561</v>
      </c>
      <c r="AE16" s="98"/>
      <c r="AF16" s="98"/>
      <c r="AG16" s="98"/>
      <c r="AH16" s="98"/>
      <c r="AI16" s="98"/>
      <c r="AJ16" s="99"/>
      <c r="AK16" s="97" t="s">
        <v>562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560</v>
      </c>
      <c r="Q17" s="98"/>
      <c r="R17" s="98"/>
      <c r="S17" s="98"/>
      <c r="T17" s="98"/>
      <c r="U17" s="98"/>
      <c r="V17" s="99"/>
      <c r="W17" s="97" t="s">
        <v>561</v>
      </c>
      <c r="X17" s="98"/>
      <c r="Y17" s="98"/>
      <c r="Z17" s="98"/>
      <c r="AA17" s="98"/>
      <c r="AB17" s="98"/>
      <c r="AC17" s="99"/>
      <c r="AD17" s="97" t="s">
        <v>561</v>
      </c>
      <c r="AE17" s="98"/>
      <c r="AF17" s="98"/>
      <c r="AG17" s="98"/>
      <c r="AH17" s="98"/>
      <c r="AI17" s="98"/>
      <c r="AJ17" s="99"/>
      <c r="AK17" s="97" t="s">
        <v>562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1810</v>
      </c>
      <c r="Q18" s="104"/>
      <c r="R18" s="104"/>
      <c r="S18" s="104"/>
      <c r="T18" s="104"/>
      <c r="U18" s="104"/>
      <c r="V18" s="105"/>
      <c r="W18" s="103">
        <f>SUM(W13:AC17)</f>
        <v>1695</v>
      </c>
      <c r="X18" s="104"/>
      <c r="Y18" s="104"/>
      <c r="Z18" s="104"/>
      <c r="AA18" s="104"/>
      <c r="AB18" s="104"/>
      <c r="AC18" s="105"/>
      <c r="AD18" s="103">
        <f>SUM(AD13:AJ17)</f>
        <v>1800</v>
      </c>
      <c r="AE18" s="104"/>
      <c r="AF18" s="104"/>
      <c r="AG18" s="104"/>
      <c r="AH18" s="104"/>
      <c r="AI18" s="104"/>
      <c r="AJ18" s="105"/>
      <c r="AK18" s="103">
        <f>SUM(AK13:AQ17)</f>
        <v>1721</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1146</v>
      </c>
      <c r="Q19" s="98"/>
      <c r="R19" s="98"/>
      <c r="S19" s="98"/>
      <c r="T19" s="98"/>
      <c r="U19" s="98"/>
      <c r="V19" s="99"/>
      <c r="W19" s="97">
        <v>1096</v>
      </c>
      <c r="X19" s="98"/>
      <c r="Y19" s="98"/>
      <c r="Z19" s="98"/>
      <c r="AA19" s="98"/>
      <c r="AB19" s="98"/>
      <c r="AC19" s="99"/>
      <c r="AD19" s="97">
        <v>1514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0.63314917127071824</v>
      </c>
      <c r="Q20" s="539"/>
      <c r="R20" s="539"/>
      <c r="S20" s="539"/>
      <c r="T20" s="539"/>
      <c r="U20" s="539"/>
      <c r="V20" s="539"/>
      <c r="W20" s="539">
        <f t="shared" ref="W20" si="0">IF(W18=0, "-", SUM(W19)/W18)</f>
        <v>0.64660766961651917</v>
      </c>
      <c r="X20" s="539"/>
      <c r="Y20" s="539"/>
      <c r="Z20" s="539"/>
      <c r="AA20" s="539"/>
      <c r="AB20" s="539"/>
      <c r="AC20" s="539"/>
      <c r="AD20" s="539">
        <f t="shared" ref="AD20" si="1">IF(AD18=0, "-", SUM(AD19)/AD18)</f>
        <v>0.84111111111111114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0.63314917127071824</v>
      </c>
      <c r="Q21" s="539"/>
      <c r="R21" s="539"/>
      <c r="S21" s="539"/>
      <c r="T21" s="539"/>
      <c r="U21" s="539"/>
      <c r="V21" s="539"/>
      <c r="W21" s="539">
        <f t="shared" ref="W21" si="2">IF(W19=0, "-", SUM(W19)/SUM(W13,W14))</f>
        <v>0.64660766961651917</v>
      </c>
      <c r="X21" s="539"/>
      <c r="Y21" s="539"/>
      <c r="Z21" s="539"/>
      <c r="AA21" s="539"/>
      <c r="AB21" s="539"/>
      <c r="AC21" s="539"/>
      <c r="AD21" s="539">
        <f t="shared" ref="AD21" si="3">IF(AD19=0, "-", SUM(AD19)/SUM(AD13,AD14))</f>
        <v>0.84111111111111114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563</v>
      </c>
      <c r="H23" s="184"/>
      <c r="I23" s="184"/>
      <c r="J23" s="184"/>
      <c r="K23" s="184"/>
      <c r="L23" s="184"/>
      <c r="M23" s="184"/>
      <c r="N23" s="184"/>
      <c r="O23" s="185"/>
      <c r="P23" s="94">
        <v>1718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605</v>
      </c>
      <c r="H24" s="187"/>
      <c r="I24" s="187"/>
      <c r="J24" s="187"/>
      <c r="K24" s="187"/>
      <c r="L24" s="187"/>
      <c r="M24" s="187"/>
      <c r="N24" s="187"/>
      <c r="O24" s="188"/>
      <c r="P24" s="97">
        <v>1.5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604</v>
      </c>
      <c r="H25" s="187"/>
      <c r="I25" s="187"/>
      <c r="J25" s="187"/>
      <c r="K25" s="187"/>
      <c r="L25" s="187"/>
      <c r="M25" s="187"/>
      <c r="N25" s="187"/>
      <c r="O25" s="188"/>
      <c r="P25" s="97">
        <v>0.7</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564</v>
      </c>
      <c r="H26" s="187"/>
      <c r="I26" s="187"/>
      <c r="J26" s="187"/>
      <c r="K26" s="187"/>
      <c r="L26" s="187"/>
      <c r="M26" s="187"/>
      <c r="N26" s="187"/>
      <c r="O26" s="188"/>
      <c r="P26" s="97">
        <v>0.3</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0.5</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1721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34</v>
      </c>
      <c r="AV31" s="269"/>
      <c r="AW31" s="377" t="s">
        <v>300</v>
      </c>
      <c r="AX31" s="378"/>
    </row>
    <row r="32" spans="1:50" ht="23.25" customHeight="1" x14ac:dyDescent="0.15">
      <c r="A32" s="515"/>
      <c r="B32" s="513"/>
      <c r="C32" s="513"/>
      <c r="D32" s="513"/>
      <c r="E32" s="513"/>
      <c r="F32" s="514"/>
      <c r="G32" s="540" t="s">
        <v>565</v>
      </c>
      <c r="H32" s="541"/>
      <c r="I32" s="541"/>
      <c r="J32" s="541"/>
      <c r="K32" s="541"/>
      <c r="L32" s="541"/>
      <c r="M32" s="541"/>
      <c r="N32" s="541"/>
      <c r="O32" s="542"/>
      <c r="P32" s="158" t="s">
        <v>612</v>
      </c>
      <c r="Q32" s="158"/>
      <c r="R32" s="158"/>
      <c r="S32" s="158"/>
      <c r="T32" s="158"/>
      <c r="U32" s="158"/>
      <c r="V32" s="158"/>
      <c r="W32" s="158"/>
      <c r="X32" s="229"/>
      <c r="Y32" s="336" t="s">
        <v>12</v>
      </c>
      <c r="Z32" s="549"/>
      <c r="AA32" s="550"/>
      <c r="AB32" s="551" t="s">
        <v>566</v>
      </c>
      <c r="AC32" s="551"/>
      <c r="AD32" s="551"/>
      <c r="AE32" s="362">
        <v>52.4</v>
      </c>
      <c r="AF32" s="363"/>
      <c r="AG32" s="363"/>
      <c r="AH32" s="363"/>
      <c r="AI32" s="362">
        <v>51</v>
      </c>
      <c r="AJ32" s="363"/>
      <c r="AK32" s="363"/>
      <c r="AL32" s="363"/>
      <c r="AM32" s="362">
        <v>51.9</v>
      </c>
      <c r="AN32" s="363"/>
      <c r="AO32" s="363"/>
      <c r="AP32" s="363"/>
      <c r="AQ32" s="100"/>
      <c r="AR32" s="101"/>
      <c r="AS32" s="101"/>
      <c r="AT32" s="102"/>
      <c r="AU32" s="363" t="s">
        <v>606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566</v>
      </c>
      <c r="AC33" s="522"/>
      <c r="AD33" s="522"/>
      <c r="AE33" s="362">
        <v>51</v>
      </c>
      <c r="AF33" s="363"/>
      <c r="AG33" s="363"/>
      <c r="AH33" s="363"/>
      <c r="AI33" s="362">
        <v>53</v>
      </c>
      <c r="AJ33" s="363"/>
      <c r="AK33" s="363"/>
      <c r="AL33" s="363"/>
      <c r="AM33" s="362">
        <v>55</v>
      </c>
      <c r="AN33" s="363"/>
      <c r="AO33" s="363"/>
      <c r="AP33" s="363"/>
      <c r="AQ33" s="100"/>
      <c r="AR33" s="101"/>
      <c r="AS33" s="101"/>
      <c r="AT33" s="102"/>
      <c r="AU33" s="363">
        <v>55</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102.7</v>
      </c>
      <c r="AF34" s="363"/>
      <c r="AG34" s="363"/>
      <c r="AH34" s="363"/>
      <c r="AI34" s="362">
        <v>97.9</v>
      </c>
      <c r="AJ34" s="363"/>
      <c r="AK34" s="363"/>
      <c r="AL34" s="363"/>
      <c r="AM34" s="362">
        <v>94.3</v>
      </c>
      <c r="AN34" s="363"/>
      <c r="AO34" s="363"/>
      <c r="AP34" s="363"/>
      <c r="AQ34" s="100"/>
      <c r="AR34" s="101"/>
      <c r="AS34" s="101"/>
      <c r="AT34" s="102"/>
      <c r="AU34" s="363" t="s">
        <v>606</v>
      </c>
      <c r="AV34" s="363"/>
      <c r="AW34" s="363"/>
      <c r="AX34" s="365"/>
    </row>
    <row r="35" spans="1:50" ht="23.25" customHeight="1" x14ac:dyDescent="0.15">
      <c r="A35" s="900" t="s">
        <v>528</v>
      </c>
      <c r="B35" s="901"/>
      <c r="C35" s="901"/>
      <c r="D35" s="901"/>
      <c r="E35" s="901"/>
      <c r="F35" s="902"/>
      <c r="G35" s="906" t="s">
        <v>601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9.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idden="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idden="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idden="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idden="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idden="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idden="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idden="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idden="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idden="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idden="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idden="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idden="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idden="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idden="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idden="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idden="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idden="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idden="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idden="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idden="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idden="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idden="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idden="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idden="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idden="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idden="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idden="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idden="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idden="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41.25" customHeight="1" x14ac:dyDescent="0.15">
      <c r="A101" s="491"/>
      <c r="B101" s="492"/>
      <c r="C101" s="492"/>
      <c r="D101" s="492"/>
      <c r="E101" s="492"/>
      <c r="F101" s="493"/>
      <c r="G101" s="158" t="s">
        <v>615</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568</v>
      </c>
      <c r="AC101" s="551"/>
      <c r="AD101" s="551"/>
      <c r="AE101" s="362">
        <v>4387</v>
      </c>
      <c r="AF101" s="363"/>
      <c r="AG101" s="363"/>
      <c r="AH101" s="364"/>
      <c r="AI101" s="362">
        <v>3698</v>
      </c>
      <c r="AJ101" s="363"/>
      <c r="AK101" s="363"/>
      <c r="AL101" s="364"/>
      <c r="AM101" s="362">
        <v>3499</v>
      </c>
      <c r="AN101" s="363"/>
      <c r="AO101" s="363"/>
      <c r="AP101" s="363"/>
      <c r="AQ101" s="362" t="s">
        <v>569</v>
      </c>
      <c r="AR101" s="363"/>
      <c r="AS101" s="363"/>
      <c r="AT101" s="364"/>
      <c r="AU101" s="362"/>
      <c r="AV101" s="363"/>
      <c r="AW101" s="363"/>
      <c r="AX101" s="364"/>
    </row>
    <row r="102" spans="1:60" ht="41.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568</v>
      </c>
      <c r="AC102" s="551"/>
      <c r="AD102" s="551"/>
      <c r="AE102" s="356">
        <v>7330</v>
      </c>
      <c r="AF102" s="356"/>
      <c r="AG102" s="356"/>
      <c r="AH102" s="356"/>
      <c r="AI102" s="356">
        <v>6330</v>
      </c>
      <c r="AJ102" s="356"/>
      <c r="AK102" s="356"/>
      <c r="AL102" s="356"/>
      <c r="AM102" s="356">
        <v>5330</v>
      </c>
      <c r="AN102" s="356"/>
      <c r="AO102" s="356"/>
      <c r="AP102" s="356"/>
      <c r="AQ102" s="817">
        <v>4000</v>
      </c>
      <c r="AR102" s="818"/>
      <c r="AS102" s="818"/>
      <c r="AT102" s="819"/>
      <c r="AU102" s="817"/>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261173</v>
      </c>
      <c r="AF116" s="356"/>
      <c r="AG116" s="356"/>
      <c r="AH116" s="356"/>
      <c r="AI116" s="356">
        <v>296250</v>
      </c>
      <c r="AJ116" s="356"/>
      <c r="AK116" s="356"/>
      <c r="AL116" s="356"/>
      <c r="AM116" s="362"/>
      <c r="AN116" s="363"/>
      <c r="AO116" s="363"/>
      <c r="AP116" s="363"/>
      <c r="AQ116" s="362">
        <v>430102</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572</v>
      </c>
      <c r="AF117" s="304"/>
      <c r="AG117" s="304"/>
      <c r="AH117" s="304"/>
      <c r="AI117" s="304" t="s">
        <v>573</v>
      </c>
      <c r="AJ117" s="304"/>
      <c r="AK117" s="304"/>
      <c r="AL117" s="304"/>
      <c r="AM117" s="304"/>
      <c r="AN117" s="304"/>
      <c r="AO117" s="304"/>
      <c r="AP117" s="304"/>
      <c r="AQ117" s="304" t="s">
        <v>617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618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619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608</v>
      </c>
      <c r="AR133" s="269"/>
      <c r="AS133" s="134" t="s">
        <v>356</v>
      </c>
      <c r="AT133" s="169"/>
      <c r="AU133" s="133">
        <v>34</v>
      </c>
      <c r="AV133" s="133"/>
      <c r="AW133" s="134" t="s">
        <v>300</v>
      </c>
      <c r="AX133" s="135"/>
    </row>
    <row r="134" spans="1:50" ht="39.75" customHeight="1" x14ac:dyDescent="0.15">
      <c r="A134" s="997"/>
      <c r="B134" s="250"/>
      <c r="C134" s="249"/>
      <c r="D134" s="250"/>
      <c r="E134" s="249"/>
      <c r="F134" s="312"/>
      <c r="G134" s="228" t="s">
        <v>574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v>52.4</v>
      </c>
      <c r="AF134" s="101"/>
      <c r="AG134" s="101"/>
      <c r="AH134" s="101"/>
      <c r="AI134" s="264">
        <v>51</v>
      </c>
      <c r="AJ134" s="101"/>
      <c r="AK134" s="101"/>
      <c r="AL134" s="101"/>
      <c r="AM134" s="264">
        <v>51.9</v>
      </c>
      <c r="AN134" s="101"/>
      <c r="AO134" s="101"/>
      <c r="AP134" s="101"/>
      <c r="AQ134" s="264" t="s">
        <v>608</v>
      </c>
      <c r="AR134" s="101"/>
      <c r="AS134" s="101"/>
      <c r="AT134" s="101"/>
      <c r="AU134" s="264" t="s">
        <v>607</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575</v>
      </c>
      <c r="AC135" s="130"/>
      <c r="AD135" s="130"/>
      <c r="AE135" s="264">
        <v>51</v>
      </c>
      <c r="AF135" s="101"/>
      <c r="AG135" s="101"/>
      <c r="AH135" s="101"/>
      <c r="AI135" s="264">
        <v>53</v>
      </c>
      <c r="AJ135" s="101"/>
      <c r="AK135" s="101"/>
      <c r="AL135" s="101"/>
      <c r="AM135" s="264">
        <v>55</v>
      </c>
      <c r="AN135" s="101"/>
      <c r="AO135" s="101"/>
      <c r="AP135" s="101"/>
      <c r="AQ135" s="264" t="s">
        <v>607</v>
      </c>
      <c r="AR135" s="101"/>
      <c r="AS135" s="101"/>
      <c r="AT135" s="101"/>
      <c r="AU135" s="264">
        <v>55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2.75" hidden="1" customHeight="1" x14ac:dyDescent="0.15">
      <c r="A154" s="997"/>
      <c r="B154" s="250"/>
      <c r="C154" s="249"/>
      <c r="D154" s="250"/>
      <c r="E154" s="249"/>
      <c r="F154" s="312"/>
      <c r="G154" s="228" t="s">
        <v>576</v>
      </c>
      <c r="H154" s="158"/>
      <c r="I154" s="158"/>
      <c r="J154" s="158"/>
      <c r="K154" s="158"/>
      <c r="L154" s="158"/>
      <c r="M154" s="158"/>
      <c r="N154" s="158"/>
      <c r="O154" s="158"/>
      <c r="P154" s="229"/>
      <c r="Q154" s="157" t="s">
        <v>577</v>
      </c>
      <c r="R154" s="158"/>
      <c r="S154" s="158"/>
      <c r="T154" s="158"/>
      <c r="U154" s="158"/>
      <c r="V154" s="158"/>
      <c r="W154" s="158"/>
      <c r="X154" s="158"/>
      <c r="Y154" s="158"/>
      <c r="Z154" s="158"/>
      <c r="AA154" s="926"/>
      <c r="AB154" s="253" t="s">
        <v>562</v>
      </c>
      <c r="AC154" s="254"/>
      <c r="AD154" s="254"/>
      <c r="AE154" s="259" t="s">
        <v>576</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12.7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7.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576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7.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8.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7.75" customHeight="1" x14ac:dyDescent="0.15">
      <c r="A430" s="997"/>
      <c r="B430" s="250"/>
      <c r="C430" s="247" t="s">
        <v>368</v>
      </c>
      <c r="D430" s="248"/>
      <c r="E430" s="236" t="s">
        <v>388</v>
      </c>
      <c r="F430" s="237"/>
      <c r="G430" s="238" t="s">
        <v>384</v>
      </c>
      <c r="H430" s="155"/>
      <c r="I430" s="155"/>
      <c r="J430" s="239" t="s">
        <v>608</v>
      </c>
      <c r="K430" s="240"/>
      <c r="L430" s="240"/>
      <c r="M430" s="240"/>
      <c r="N430" s="240"/>
      <c r="O430" s="240"/>
      <c r="P430" s="240"/>
      <c r="Q430" s="240"/>
      <c r="R430" s="240"/>
      <c r="S430" s="240"/>
      <c r="T430" s="241"/>
      <c r="U430" s="242" t="s">
        <v>608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607</v>
      </c>
      <c r="AF432" s="133"/>
      <c r="AG432" s="134" t="s">
        <v>356</v>
      </c>
      <c r="AH432" s="169"/>
      <c r="AI432" s="179"/>
      <c r="AJ432" s="179"/>
      <c r="AK432" s="179"/>
      <c r="AL432" s="174"/>
      <c r="AM432" s="179"/>
      <c r="AN432" s="179"/>
      <c r="AO432" s="179"/>
      <c r="AP432" s="174"/>
      <c r="AQ432" s="215" t="s">
        <v>608</v>
      </c>
      <c r="AR432" s="133"/>
      <c r="AS432" s="134" t="s">
        <v>356</v>
      </c>
      <c r="AT432" s="169"/>
      <c r="AU432" s="133" t="s">
        <v>607</v>
      </c>
      <c r="AV432" s="133"/>
      <c r="AW432" s="134" t="s">
        <v>300</v>
      </c>
      <c r="AX432" s="135"/>
    </row>
    <row r="433" spans="1:50" ht="23.25" customHeight="1" x14ac:dyDescent="0.15">
      <c r="A433" s="997"/>
      <c r="B433" s="250"/>
      <c r="C433" s="249"/>
      <c r="D433" s="250"/>
      <c r="E433" s="163"/>
      <c r="F433" s="164"/>
      <c r="G433" s="228" t="s">
        <v>608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608</v>
      </c>
      <c r="AC433" s="130"/>
      <c r="AD433" s="130"/>
      <c r="AE433" s="100" t="s">
        <v>608</v>
      </c>
      <c r="AF433" s="101"/>
      <c r="AG433" s="101"/>
      <c r="AH433" s="101"/>
      <c r="AI433" s="100" t="s">
        <v>608</v>
      </c>
      <c r="AJ433" s="101"/>
      <c r="AK433" s="101"/>
      <c r="AL433" s="101"/>
      <c r="AM433" s="100" t="s">
        <v>608</v>
      </c>
      <c r="AN433" s="101"/>
      <c r="AO433" s="101"/>
      <c r="AP433" s="102"/>
      <c r="AQ433" s="100" t="s">
        <v>608</v>
      </c>
      <c r="AR433" s="101"/>
      <c r="AS433" s="101"/>
      <c r="AT433" s="102"/>
      <c r="AU433" s="101" t="s">
        <v>608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608</v>
      </c>
      <c r="AC434" s="219"/>
      <c r="AD434" s="219"/>
      <c r="AE434" s="100" t="s">
        <v>608</v>
      </c>
      <c r="AF434" s="101"/>
      <c r="AG434" s="101"/>
      <c r="AH434" s="102"/>
      <c r="AI434" s="100" t="s">
        <v>608</v>
      </c>
      <c r="AJ434" s="101"/>
      <c r="AK434" s="101"/>
      <c r="AL434" s="101"/>
      <c r="AM434" s="100" t="s">
        <v>609</v>
      </c>
      <c r="AN434" s="101"/>
      <c r="AO434" s="101"/>
      <c r="AP434" s="102"/>
      <c r="AQ434" s="100" t="s">
        <v>607</v>
      </c>
      <c r="AR434" s="101"/>
      <c r="AS434" s="101"/>
      <c r="AT434" s="102"/>
      <c r="AU434" s="101" t="s">
        <v>608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608</v>
      </c>
      <c r="AF435" s="101"/>
      <c r="AG435" s="101"/>
      <c r="AH435" s="102"/>
      <c r="AI435" s="100" t="s">
        <v>609</v>
      </c>
      <c r="AJ435" s="101"/>
      <c r="AK435" s="101"/>
      <c r="AL435" s="101"/>
      <c r="AM435" s="100" t="s">
        <v>608</v>
      </c>
      <c r="AN435" s="101"/>
      <c r="AO435" s="101"/>
      <c r="AP435" s="102"/>
      <c r="AQ435" s="100" t="s">
        <v>607</v>
      </c>
      <c r="AR435" s="101"/>
      <c r="AS435" s="101"/>
      <c r="AT435" s="102"/>
      <c r="AU435" s="101" t="s">
        <v>607</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607</v>
      </c>
      <c r="AF457" s="133"/>
      <c r="AG457" s="134" t="s">
        <v>356</v>
      </c>
      <c r="AH457" s="169"/>
      <c r="AI457" s="179"/>
      <c r="AJ457" s="179"/>
      <c r="AK457" s="179"/>
      <c r="AL457" s="174"/>
      <c r="AM457" s="179"/>
      <c r="AN457" s="179"/>
      <c r="AO457" s="179"/>
      <c r="AP457" s="174"/>
      <c r="AQ457" s="215" t="s">
        <v>607</v>
      </c>
      <c r="AR457" s="133"/>
      <c r="AS457" s="134" t="s">
        <v>356</v>
      </c>
      <c r="AT457" s="169"/>
      <c r="AU457" s="133" t="s">
        <v>607</v>
      </c>
      <c r="AV457" s="133"/>
      <c r="AW457" s="134" t="s">
        <v>300</v>
      </c>
      <c r="AX457" s="135"/>
    </row>
    <row r="458" spans="1:50" ht="23.25" customHeight="1" x14ac:dyDescent="0.15">
      <c r="A458" s="997"/>
      <c r="B458" s="250"/>
      <c r="C458" s="249"/>
      <c r="D458" s="250"/>
      <c r="E458" s="163"/>
      <c r="F458" s="164"/>
      <c r="G458" s="228" t="s">
        <v>607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607</v>
      </c>
      <c r="AC458" s="130"/>
      <c r="AD458" s="130"/>
      <c r="AE458" s="100" t="s">
        <v>607</v>
      </c>
      <c r="AF458" s="101"/>
      <c r="AG458" s="101"/>
      <c r="AH458" s="101"/>
      <c r="AI458" s="100" t="s">
        <v>607</v>
      </c>
      <c r="AJ458" s="101"/>
      <c r="AK458" s="101"/>
      <c r="AL458" s="101"/>
      <c r="AM458" s="100" t="s">
        <v>607</v>
      </c>
      <c r="AN458" s="101"/>
      <c r="AO458" s="101"/>
      <c r="AP458" s="102"/>
      <c r="AQ458" s="100" t="s">
        <v>607</v>
      </c>
      <c r="AR458" s="101"/>
      <c r="AS458" s="101"/>
      <c r="AT458" s="102"/>
      <c r="AU458" s="101" t="s">
        <v>607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607</v>
      </c>
      <c r="AC459" s="219"/>
      <c r="AD459" s="219"/>
      <c r="AE459" s="100" t="s">
        <v>607</v>
      </c>
      <c r="AF459" s="101"/>
      <c r="AG459" s="101"/>
      <c r="AH459" s="102"/>
      <c r="AI459" s="100" t="s">
        <v>607</v>
      </c>
      <c r="AJ459" s="101"/>
      <c r="AK459" s="101"/>
      <c r="AL459" s="101"/>
      <c r="AM459" s="100" t="s">
        <v>608</v>
      </c>
      <c r="AN459" s="101"/>
      <c r="AO459" s="101"/>
      <c r="AP459" s="102"/>
      <c r="AQ459" s="100" t="s">
        <v>607</v>
      </c>
      <c r="AR459" s="101"/>
      <c r="AS459" s="101"/>
      <c r="AT459" s="102"/>
      <c r="AU459" s="101" t="s">
        <v>608</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607</v>
      </c>
      <c r="AF460" s="101"/>
      <c r="AG460" s="101"/>
      <c r="AH460" s="102"/>
      <c r="AI460" s="100" t="s">
        <v>607</v>
      </c>
      <c r="AJ460" s="101"/>
      <c r="AK460" s="101"/>
      <c r="AL460" s="101"/>
      <c r="AM460" s="100" t="s">
        <v>608</v>
      </c>
      <c r="AN460" s="101"/>
      <c r="AO460" s="101"/>
      <c r="AP460" s="102"/>
      <c r="AQ460" s="100" t="s">
        <v>607</v>
      </c>
      <c r="AR460" s="101"/>
      <c r="AS460" s="101"/>
      <c r="AT460" s="102"/>
      <c r="AU460" s="101" t="s">
        <v>607</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3.5" customHeight="1" x14ac:dyDescent="0.15">
      <c r="A482" s="997"/>
      <c r="B482" s="250"/>
      <c r="C482" s="249"/>
      <c r="D482" s="250"/>
      <c r="E482" s="157" t="s">
        <v>610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3.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7.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579</v>
      </c>
      <c r="AE702" s="899"/>
      <c r="AF702" s="899"/>
      <c r="AG702" s="888" t="s">
        <v>580</v>
      </c>
      <c r="AH702" s="889"/>
      <c r="AI702" s="889"/>
      <c r="AJ702" s="889"/>
      <c r="AK702" s="889"/>
      <c r="AL702" s="889"/>
      <c r="AM702" s="889"/>
      <c r="AN702" s="889"/>
      <c r="AO702" s="889"/>
      <c r="AP702" s="889"/>
      <c r="AQ702" s="889"/>
      <c r="AR702" s="889"/>
      <c r="AS702" s="889"/>
      <c r="AT702" s="889"/>
      <c r="AU702" s="889"/>
      <c r="AV702" s="889"/>
      <c r="AW702" s="889"/>
      <c r="AX702" s="890"/>
    </row>
    <row r="703" spans="1:50" ht="87.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579</v>
      </c>
      <c r="AE703" s="152"/>
      <c r="AF703" s="152"/>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87.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579</v>
      </c>
      <c r="AE704" s="586"/>
      <c r="AF704" s="586"/>
      <c r="AG704" s="689" t="s">
        <v>582</v>
      </c>
      <c r="AH704" s="690"/>
      <c r="AI704" s="690"/>
      <c r="AJ704" s="690"/>
      <c r="AK704" s="690"/>
      <c r="AL704" s="690"/>
      <c r="AM704" s="690"/>
      <c r="AN704" s="690"/>
      <c r="AO704" s="690"/>
      <c r="AP704" s="690"/>
      <c r="AQ704" s="690"/>
      <c r="AR704" s="690"/>
      <c r="AS704" s="690"/>
      <c r="AT704" s="690"/>
      <c r="AU704" s="690"/>
      <c r="AV704" s="690"/>
      <c r="AW704" s="690"/>
      <c r="AX704" s="691"/>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584</v>
      </c>
      <c r="AE705" s="733"/>
      <c r="AF705" s="733"/>
      <c r="AG705" s="157" t="s">
        <v>583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584</v>
      </c>
      <c r="AE708" s="668"/>
      <c r="AF708" s="668"/>
      <c r="AG708" s="526" t="s">
        <v>558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584</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584</v>
      </c>
      <c r="AE710" s="152"/>
      <c r="AF710" s="152"/>
      <c r="AG710" s="664" t="s">
        <v>558</v>
      </c>
      <c r="AH710" s="665"/>
      <c r="AI710" s="665"/>
      <c r="AJ710" s="665"/>
      <c r="AK710" s="665"/>
      <c r="AL710" s="665"/>
      <c r="AM710" s="665"/>
      <c r="AN710" s="665"/>
      <c r="AO710" s="665"/>
      <c r="AP710" s="665"/>
      <c r="AQ710" s="665"/>
      <c r="AR710" s="665"/>
      <c r="AS710" s="665"/>
      <c r="AT710" s="665"/>
      <c r="AU710" s="665"/>
      <c r="AV710" s="665"/>
      <c r="AW710" s="665"/>
      <c r="AX710" s="666"/>
    </row>
    <row r="711" spans="1:50" ht="55.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579</v>
      </c>
      <c r="AE711" s="152"/>
      <c r="AF711" s="152"/>
      <c r="AG711" s="664" t="s">
        <v>586</v>
      </c>
      <c r="AH711" s="665"/>
      <c r="AI711" s="665"/>
      <c r="AJ711" s="665"/>
      <c r="AK711" s="665"/>
      <c r="AL711" s="665"/>
      <c r="AM711" s="665"/>
      <c r="AN711" s="665"/>
      <c r="AO711" s="665"/>
      <c r="AP711" s="665"/>
      <c r="AQ711" s="665"/>
      <c r="AR711" s="665"/>
      <c r="AS711" s="665"/>
      <c r="AT711" s="665"/>
      <c r="AU711" s="665"/>
      <c r="AV711" s="665"/>
      <c r="AW711" s="665"/>
      <c r="AX711" s="666"/>
    </row>
    <row r="712" spans="1:50" ht="53.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579</v>
      </c>
      <c r="AE712" s="586"/>
      <c r="AF712" s="586"/>
      <c r="AG712" s="594" t="s">
        <v>587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584</v>
      </c>
      <c r="AE713" s="152"/>
      <c r="AF713" s="153"/>
      <c r="AG713" s="664" t="s">
        <v>588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579</v>
      </c>
      <c r="AE714" s="592"/>
      <c r="AF714" s="593"/>
      <c r="AG714" s="689" t="s">
        <v>589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613</v>
      </c>
      <c r="AE715" s="668"/>
      <c r="AF715" s="777"/>
      <c r="AG715" s="526" t="s">
        <v>614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584</v>
      </c>
      <c r="AE716" s="759"/>
      <c r="AF716" s="759"/>
      <c r="AG716" s="664" t="s">
        <v>588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613</v>
      </c>
      <c r="AE717" s="152"/>
      <c r="AF717" s="152"/>
      <c r="AG717" s="664" t="s">
        <v>616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584</v>
      </c>
      <c r="AE718" s="152"/>
      <c r="AF718" s="152"/>
      <c r="AG718" s="160" t="s">
        <v>588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579</v>
      </c>
      <c r="AE719" s="668"/>
      <c r="AF719" s="668"/>
      <c r="AG719" s="157" t="s">
        <v>611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7" customHeight="1" x14ac:dyDescent="0.15">
      <c r="A721" s="650"/>
      <c r="B721" s="651"/>
      <c r="C721" s="920" t="s">
        <v>550</v>
      </c>
      <c r="D721" s="921"/>
      <c r="E721" s="921"/>
      <c r="F721" s="922"/>
      <c r="G721" s="940"/>
      <c r="H721" s="941"/>
      <c r="I721" s="83" t="str">
        <f>IF(OR(G721="　", G721=""), "", "-")</f>
        <v/>
      </c>
      <c r="J721" s="919">
        <v>630</v>
      </c>
      <c r="K721" s="919"/>
      <c r="L721" s="83" t="str">
        <f>IF(M721="","","-")</f>
        <v/>
      </c>
      <c r="M721" s="84"/>
      <c r="N721" s="916" t="s">
        <v>593</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7" customHeight="1" x14ac:dyDescent="0.15">
      <c r="A722" s="650"/>
      <c r="B722" s="651"/>
      <c r="C722" s="920" t="s">
        <v>550</v>
      </c>
      <c r="D722" s="921"/>
      <c r="E722" s="921"/>
      <c r="F722" s="922"/>
      <c r="G722" s="940"/>
      <c r="H722" s="941"/>
      <c r="I722" s="83" t="str">
        <f t="shared" ref="I722:I725" si="4">IF(OR(G722="　", G722=""), "", "-")</f>
        <v/>
      </c>
      <c r="J722" s="919">
        <v>614</v>
      </c>
      <c r="K722" s="919"/>
      <c r="L722" s="83" t="str">
        <f t="shared" ref="L722:L725" si="5">IF(M722="","","-")</f>
        <v/>
      </c>
      <c r="M722" s="84"/>
      <c r="N722" s="916" t="s">
        <v>590</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7" customHeight="1" x14ac:dyDescent="0.15">
      <c r="A723" s="650"/>
      <c r="B723" s="651"/>
      <c r="C723" s="920" t="s">
        <v>550</v>
      </c>
      <c r="D723" s="921"/>
      <c r="E723" s="921"/>
      <c r="F723" s="922"/>
      <c r="G723" s="940"/>
      <c r="H723" s="941"/>
      <c r="I723" s="83" t="str">
        <f t="shared" si="4"/>
        <v/>
      </c>
      <c r="J723" s="919">
        <v>628</v>
      </c>
      <c r="K723" s="919"/>
      <c r="L723" s="83" t="str">
        <f t="shared" si="5"/>
        <v/>
      </c>
      <c r="M723" s="84"/>
      <c r="N723" s="916" t="s">
        <v>591</v>
      </c>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7" customHeight="1" x14ac:dyDescent="0.15">
      <c r="A724" s="650"/>
      <c r="B724" s="651"/>
      <c r="C724" s="920" t="s">
        <v>550</v>
      </c>
      <c r="D724" s="921"/>
      <c r="E724" s="921"/>
      <c r="F724" s="922"/>
      <c r="G724" s="940"/>
      <c r="H724" s="941"/>
      <c r="I724" s="83" t="str">
        <f t="shared" si="4"/>
        <v/>
      </c>
      <c r="J724" s="919">
        <v>441</v>
      </c>
      <c r="K724" s="919"/>
      <c r="L724" s="83" t="str">
        <f t="shared" si="5"/>
        <v/>
      </c>
      <c r="M724" s="84"/>
      <c r="N724" s="916" t="s">
        <v>592</v>
      </c>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7"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594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6.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0.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6.7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603</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596</v>
      </c>
      <c r="AF737" s="111"/>
      <c r="AG737" s="111"/>
      <c r="AH737" s="111"/>
      <c r="AI737" s="111"/>
      <c r="AJ737" s="111"/>
      <c r="AK737" s="111"/>
      <c r="AL737" s="111"/>
      <c r="AM737" s="111"/>
      <c r="AN737" s="112" t="s">
        <v>360</v>
      </c>
      <c r="AO737" s="112"/>
      <c r="AP737" s="112"/>
      <c r="AQ737" s="112"/>
      <c r="AR737" s="113" t="s">
        <v>597</v>
      </c>
      <c r="AS737" s="114"/>
      <c r="AT737" s="114"/>
      <c r="AU737" s="114"/>
      <c r="AV737" s="114"/>
      <c r="AW737" s="114"/>
      <c r="AX737" s="115"/>
      <c r="AY737" s="89"/>
      <c r="AZ737" s="89"/>
    </row>
    <row r="738" spans="1:52" ht="24.75" customHeight="1" x14ac:dyDescent="0.15">
      <c r="A738" s="116" t="s">
        <v>361</v>
      </c>
      <c r="B738" s="117"/>
      <c r="C738" s="117"/>
      <c r="D738" s="118"/>
      <c r="E738" s="111" t="s">
        <v>598</v>
      </c>
      <c r="F738" s="111"/>
      <c r="G738" s="111"/>
      <c r="H738" s="111"/>
      <c r="I738" s="111"/>
      <c r="J738" s="111"/>
      <c r="K738" s="111"/>
      <c r="L738" s="111"/>
      <c r="M738" s="111"/>
      <c r="N738" s="112" t="s">
        <v>362</v>
      </c>
      <c r="O738" s="112"/>
      <c r="P738" s="112"/>
      <c r="Q738" s="112"/>
      <c r="R738" s="111" t="s">
        <v>599</v>
      </c>
      <c r="S738" s="111"/>
      <c r="T738" s="111"/>
      <c r="U738" s="111"/>
      <c r="V738" s="111"/>
      <c r="W738" s="111"/>
      <c r="X738" s="111"/>
      <c r="Y738" s="111"/>
      <c r="Z738" s="111"/>
      <c r="AA738" s="112" t="s">
        <v>482</v>
      </c>
      <c r="AB738" s="112"/>
      <c r="AC738" s="112"/>
      <c r="AD738" s="112"/>
      <c r="AE738" s="111" t="s">
        <v>600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609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82">
    <cfRule type="expression" dxfId="2789" priority="13877">
      <formula>IF(RIGHT(TEXT(Y782,"0.#"),1)=".",FALSE,TRUE)</formula>
    </cfRule>
    <cfRule type="expression" dxfId="2788" priority="13878">
      <formula>IF(RIGHT(TEXT(Y782,"0.#"),1)=".",TRUE,FALSE)</formula>
    </cfRule>
  </conditionalFormatting>
  <conditionalFormatting sqref="Y791">
    <cfRule type="expression" dxfId="2787" priority="13873">
      <formula>IF(RIGHT(TEXT(Y791,"0.#"),1)=".",FALSE,TRUE)</formula>
    </cfRule>
    <cfRule type="expression" dxfId="2786" priority="13874">
      <formula>IF(RIGHT(TEXT(Y791,"0.#"),1)=".",TRUE,FALSE)</formula>
    </cfRule>
  </conditionalFormatting>
  <conditionalFormatting sqref="Y822:Y829 Y820 Y809:Y816 Y807 Y796:Y803 Y794">
    <cfRule type="expression" dxfId="2785" priority="13655">
      <formula>IF(RIGHT(TEXT(Y794,"0.#"),1)=".",FALSE,TRUE)</formula>
    </cfRule>
    <cfRule type="expression" dxfId="2784" priority="13656">
      <formula>IF(RIGHT(TEXT(Y794,"0.#"),1)=".",TRUE,FALSE)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83:Y790 Y781">
    <cfRule type="expression" dxfId="2777" priority="13679">
      <formula>IF(RIGHT(TEXT(Y781,"0.#"),1)=".",FALSE,TRUE)</formula>
    </cfRule>
    <cfRule type="expression" dxfId="2776" priority="13680">
      <formula>IF(RIGHT(TEXT(Y781,"0.#"),1)=".",TRUE,FALSE)</formula>
    </cfRule>
  </conditionalFormatting>
  <conditionalFormatting sqref="AU782">
    <cfRule type="expression" dxfId="2775" priority="13677">
      <formula>IF(RIGHT(TEXT(AU782,"0.#"),1)=".",FALSE,TRUE)</formula>
    </cfRule>
    <cfRule type="expression" dxfId="2774" priority="13678">
      <formula>IF(RIGHT(TEXT(AU782,"0.#"),1)=".",TRUE,FALSE)</formula>
    </cfRule>
  </conditionalFormatting>
  <conditionalFormatting sqref="AU791">
    <cfRule type="expression" dxfId="2773" priority="13675">
      <formula>IF(RIGHT(TEXT(AU791,"0.#"),1)=".",FALSE,TRUE)</formula>
    </cfRule>
    <cfRule type="expression" dxfId="2772" priority="13676">
      <formula>IF(RIGHT(TEXT(AU791,"0.#"),1)=".",TRUE,FALSE)</formula>
    </cfRule>
  </conditionalFormatting>
  <conditionalFormatting sqref="AU783:AU790 AU781">
    <cfRule type="expression" dxfId="2771" priority="13673">
      <formula>IF(RIGHT(TEXT(AU781,"0.#"),1)=".",FALSE,TRUE)</formula>
    </cfRule>
    <cfRule type="expression" dxfId="2770" priority="13674">
      <formula>IF(RIGHT(TEXT(AU781,"0.#"),1)=".",TRUE,FALSE)</formula>
    </cfRule>
  </conditionalFormatting>
  <conditionalFormatting sqref="Y821 Y808 Y795">
    <cfRule type="expression" dxfId="2769" priority="13659">
      <formula>IF(RIGHT(TEXT(Y795,"0.#"),1)=".",FALSE,TRUE)</formula>
    </cfRule>
    <cfRule type="expression" dxfId="2768" priority="13660">
      <formula>IF(RIGHT(TEXT(Y795,"0.#"),1)=".",TRUE,FALSE)</formula>
    </cfRule>
  </conditionalFormatting>
  <conditionalFormatting sqref="Y830 Y817 Y804">
    <cfRule type="expression" dxfId="2767" priority="13657">
      <formula>IF(RIGHT(TEXT(Y804,"0.#"),1)=".",FALSE,TRUE)</formula>
    </cfRule>
    <cfRule type="expression" dxfId="2766" priority="13658">
      <formula>IF(RIGHT(TEXT(Y804,"0.#"),1)=".",TRUE,FALSE)</formula>
    </cfRule>
  </conditionalFormatting>
  <conditionalFormatting sqref="AU821 AU808 AU795">
    <cfRule type="expression" dxfId="2765" priority="13653">
      <formula>IF(RIGHT(TEXT(AU795,"0.#"),1)=".",FALSE,TRUE)</formula>
    </cfRule>
    <cfRule type="expression" dxfId="2764" priority="13654">
      <formula>IF(RIGHT(TEXT(AU795,"0.#"),1)=".",TRUE,FALSE)</formula>
    </cfRule>
  </conditionalFormatting>
  <conditionalFormatting sqref="AU830 AU817 AU804">
    <cfRule type="expression" dxfId="2763" priority="13651">
      <formula>IF(RIGHT(TEXT(AU804,"0.#"),1)=".",FALSE,TRUE)</formula>
    </cfRule>
    <cfRule type="expression" dxfId="2762" priority="13652">
      <formula>IF(RIGHT(TEXT(AU804,"0.#"),1)=".",TRUE,FALSE)</formula>
    </cfRule>
  </conditionalFormatting>
  <conditionalFormatting sqref="AU822:AU829 AU820 AU809:AU816 AU807 AU796:AU803 AU794">
    <cfRule type="expression" dxfId="2761" priority="13649">
      <formula>IF(RIGHT(TEXT(AU794,"0.#"),1)=".",FALSE,TRUE)</formula>
    </cfRule>
    <cfRule type="expression" dxfId="2760" priority="13650">
      <formula>IF(RIGHT(TEXT(AU794,"0.#"),1)=".",TRUE,FALSE)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9" orientation="portrait" r:id="rId1"/>
  <headerFooter differentFirst="1" alignWithMargins="0"/>
  <rowBreaks count="7" manualBreakCount="7">
    <brk id="129" max="49" man="1"/>
    <brk id="714" max="49" man="1"/>
    <brk id="739" max="49" man="1"/>
    <brk id="778" max="49" man="1"/>
    <brk id="833" max="49" man="1"/>
    <brk id="900"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E17" sqref="E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579</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t="s">
        <v>579</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2018-04-24T09:14:44Z</cp:lastPrinted>
  <dcterms:created xsi:type="dcterms:W3CDTF">2012-03-13T00:50:25Z</dcterms:created>
  <dcterms:modified xsi:type="dcterms:W3CDTF">2018-07-06T02:17:25Z</dcterms:modified>
</cp:coreProperties>
</file>