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0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<sst xmlns="http://schemas.openxmlformats.org/spreadsheetml/2006/main" count="2876" uniqueCount="624">
  <si>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</si>
  <si>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</si>
  <si>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</si>
  <si>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</si>
  <si>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</si>
  <si>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</si>
  <si>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</si>
  <si>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</si>
  <si>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</si>
  <si>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</si>
  <si>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</si>
  <si>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</si>
  <si>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</si>
  <si>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</si>
  <si>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</si>
  <si>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</si>
  <si>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</si>
  <si>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</si>
  <si>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</si>
  <si>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</si>
  <si>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</si>
  <si>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</si>
  <si>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</si>
  <si>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</si>
  <si>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</si>
  <si>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</si>
  <si>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</si>
  <si>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</si>
  <si>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</si>
  <si>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</si>
  <si>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</si>
  <si>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</si>
  <si>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</si>
  <si>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</si>
  <si>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</si>
  <si>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</si>
  <si>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</si>
  <si>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</si>
  <si>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</si>
  <si>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</si>
  <si>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</si>
  <si>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</si>
  <si>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</si>
  <si>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</si>
  <si>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</si>
  <si>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</si>
  <si>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</si>
  <si>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</si>
  <si>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</si>
  <si>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</si>
  <si>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</si>
  <si>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</si>
  <si>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</si>
  <si>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</si>
  <si>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</si>
  <si>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</si>
  <si>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</si>
  <si>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</si>
  <si>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</si>
  <si>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</si>
  <si>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</si>
  <si>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</si>
  <si>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</si>
  <si>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</si>
  <si>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</si>
  <si>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</si>
  <si>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</si>
  <si>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</si>
  <si>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</si>
  <si>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</si>
  <si>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</si>
  <si>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</si>
  <si>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</si>
  <si>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</si>
  <si>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</si>
  <si>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</si>
  <si>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</si>
  <si>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</si>
  <si>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</si>
  <si>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</si>
  <si>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</si>
  <si>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</si>
  <si>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</si>
  <si>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</si>
  <si>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</si>
  <si>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</si>
  <si>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</si>
  <si>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</si>
  <si>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</si>
  <si>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</si>
  <si>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</si>
  <si>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</si>
  <si>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</si>
  <si>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</si>
  <si>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</si>
  <si>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</si>
  <si>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</si>
  <si>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</si>
  <si>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</si>
  <si>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</si>
  <si>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</si>
  <si>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</si>
  <si>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</si>
  <si>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</si>
  <si>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</si>
  <si>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</si>
  <si>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</si>
  <si>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</si>
  <si>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</si>
  <si>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</si>
  <si>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</si>
  <si>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</si>
  <si>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</si>
  <si>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</si>
  <si>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</si>
  <si>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</si>
  <si>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</si>
  <si>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</si>
  <si>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</si>
  <si>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</si>
  <si>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</si>
  <si>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</si>
  <si>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</si>
  <si>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</si>
  <si>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</si>
  <si>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</si>
  <si>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</si>
  <si>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</si>
  <si>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</si>
  <si>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</si>
  <si>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</si>
  <si>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</si>
  <si>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</si>
  <si>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</si>
  <si>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</si>
  <si>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</si>
  <si>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</si>
  <si>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</si>
  <si>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</si>
  <si>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</si>
  <si>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</si>
  <si>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</si>
  <si>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</si>
  <si>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</si>
  <si>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</si>
  <si>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</si>
  <si>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</si>
  <si>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</si>
  <si>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</si>
  <si>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</si>
  <si>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</si>
  <si>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</si>
  <si>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</si>
  <si>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</si>
  <si>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</si>
  <si>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</si>
  <si>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</si>
  <si>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</si>
  <si>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</si>
  <si>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</si>
  <si>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</si>
  <si>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</si>
  <si>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</si>
  <si>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</si>
  <si>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</si>
  <si>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</si>
  <si>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</si>
  <si>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</si>
  <si>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</si>
  <si>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</si>
  <si>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</si>
  <si>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</si>
  <si>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</si>
  <si>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</si>
  <si>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</si>
  <si>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</si>
  <si>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</si>
  <si>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</si>
  <si>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</si>
  <si>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</si>
  <si>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</si>
  <si>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</si>
  <si>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</si>
  <si>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</si>
  <si>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</si>
  <si>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</si>
  <si>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</si>
  <si>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</si>
  <si>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</si>
  <si>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</si>
  <si>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</si>
  <si>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</si>
  <si>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</si>
  <si>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</si>
  <si>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</si>
  <si>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</si>
  <si>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</si>
  <si>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</si>
  <si>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</si>
  <si>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</si>
  <si>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</si>
  <si>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</si>
  <si>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</si>
  <si>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</si>
  <si>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</si>
  <si>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</si>
  <si>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</si>
  <si>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</si>
  <si>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</si>
  <si>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</si>
  <si>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</si>
  <si>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</si>
  <si>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</si>
  <si>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</si>
  <si>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</si>
  <si>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</si>
  <si>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</si>
  <si>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</si>
  <si>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</si>
  <si>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</si>
  <si>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</si>
  <si>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</si>
  <si>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</si>
  <si>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</si>
  <si>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</si>
  <si>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</si>
  <si>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</si>
  <si>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</si>
  <si>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</si>
  <si>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</si>
  <si>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</si>
  <si>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</si>
  <si>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</si>
  <si>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</si>
  <si>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</si>
  <si>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</si>
  <si>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</si>
  <si>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</si>
  <si>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</si>
  <si>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</si>
  <si>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</si>
  <si>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</si>
  <si>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</si>
  <si>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</si>
  <si>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</si>
  <si>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</si>
  <si>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</si>
  <si>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</si>
  <si>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</si>
  <si>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</si>
  <si>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</si>
  <si>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</si>
  <si>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</si>
  <si>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</si>
  <si>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</si>
  <si>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</si>
  <si>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</si>
  <si>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</si>
  <si>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</si>
  <si>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</si>
  <si>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</si>
  <si>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</si>
  <si>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</si>
  <si>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</si>
  <si>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</si>
  <si>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</si>
  <si>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</si>
  <si>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</si>
  <si>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</si>
  <si>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</si>
  <si>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</si>
  <si>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</si>
  <si>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</si>
  <si>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</si>
  <si>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</si>
  <si>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</si>
  <si>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</si>
  <si>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</si>
  <si>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</si>
  <si>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</si>
  <si>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</si>
  <si>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</si>
  <si>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</si>
  <si>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</si>
  <si>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</si>
  <si>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</si>
  <si>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</si>
  <si>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</si>
  <si>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</si>
  <si>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</si>
  <si>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</si>
  <si>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</si>
  <si>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</si>
  <si>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</si>
  <si>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</si>
  <si>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</si>
  <si>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</si>
  <si>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</si>
  <si>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</si>
  <si>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</si>
  <si>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</si>
  <si>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</si>
  <si>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</si>
  <si>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</si>
  <si>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</si>
  <si>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</si>
  <si>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</si>
  <si>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</si>
  <si>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</si>
  <si>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</si>
  <si>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</si>
  <si>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</si>
  <si>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</si>
  <si>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</si>
  <si>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</si>
  <si>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</si>
  <si>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</si>
  <si>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</si>
  <si>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</si>
  <si>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</si>
  <si>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</si>
  <si>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</si>
  <si>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</si>
  <si>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</si>
  <si>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</si>
  <si>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</si>
  <si>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</si>
  <si>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</si>
  <si>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</si>
  <si>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</si>
  <si>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</si>
  <si>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</si>
  <si>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</si>
  <si>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</si>
  <si>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</si>
  <si>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</si>
  <si>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</si>
  <si>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</si>
  <si>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</si>
  <si>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</si>
  <si>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</si>
  <si>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</si>
  <si>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</si>
  <si>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</si>
  <si>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</si>
  <si>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</si>
  <si>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</si>
  <si>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</si>
  <si>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</si>
  <si>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</si>
  <si>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</si>
  <si>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</si>
  <si>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</si>
  <si>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</si>
  <si>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</si>
  <si>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</si>
  <si>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</si>
  <si>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</si>
  <si>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</si>
  <si>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</si>
  <si>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</si>
  <si>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</si>
  <si>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</si>
  <si>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</si>
  <si>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</si>
  <si>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</si>
  <si>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</si>
  <si>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</si>
  <si>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</si>
  <si>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</si>
  <si>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</si>
  <si>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</si>
  <si>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</si>
  <si>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</si>
  <si>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</si>
  <si>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</si>
  <si>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</si>
  <si>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</si>
  <si>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</si>
  <si>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</si>
  <si>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</si>
  <si>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</si>
  <si>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</si>
  <si>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</si>
  <si>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</si>
  <si>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</si>
  <si>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</si>
  <si>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</si>
  <si>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</si>
  <si>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</si>
  <si>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</si>
  <si>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</si>
  <si>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</si>
  <si>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</si>
  <si>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</si>
  <si>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</si>
  <si>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</si>
  <si>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</si>
  <si>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</si>
  <si>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</si>
  <si>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</si>
  <si>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</si>
  <si>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</si>
  <si>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</si>
  <si>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</si>
  <si>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</si>
  <si>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</si>
  <si>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</si>
  <si>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</si>
  <si>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</si>
  <si>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</si>
  <si>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</si>
  <si>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</si>
  <si>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</si>
  <si>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</si>
  <si>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</si>
  <si>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</si>
  <si>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</si>
  <si>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</si>
  <si>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</si>
  <si>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</si>
  <si>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</si>
  <si>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</si>
  <si>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</si>
  <si>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</si>
  <si>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</si>
  <si>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</si>
  <si>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</si>
  <si>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</si>
  <si>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</si>
  <si>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</si>
  <si>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</si>
  <si>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</si>
  <si>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</si>
  <si>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</si>
  <si>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</si>
  <si>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</si>
  <si>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</si>
  <si>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</si>
  <si>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</si>
  <si>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</si>
  <si>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</si>
  <si>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</si>
  <si>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</si>
  <si>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</si>
  <si>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</si>
  <si>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</si>
  <si>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</si>
  <si>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</si>
  <si>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</si>
  <si>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</si>
  <si>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</si>
  <si>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</si>
  <si>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</si>
  <si>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</si>
  <si>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</si>
  <si>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</si>
  <si>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</si>
  <si>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</si>
  <si>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</si>
  <si>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</si>
  <si>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</si>
  <si>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</si>
  <si>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</si>
  <si>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</si>
  <si>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</si>
  <si>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</si>
  <si>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</si>
  <si>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</si>
  <si>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</si>
  <si>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</si>
  <si>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</si>
  <si>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</si>
  <si>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</si>
  <si>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</si>
  <si>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</si>
  <si>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</si>
  <si>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</si>
  <si>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</si>
  <si>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</si>
  <si>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</si>
  <si>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</si>
  <si>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</si>
  <si>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</si>
  <si>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</si>
  <si>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</si>
  <si>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</si>
  <si>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</si>
  <si>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</si>
  <si>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</si>
  <si>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</si>
  <si>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</si>
  <si>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</si>
  <si>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</si>
  <si>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</si>
  <si>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</si>
  <si>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</si>
  <si>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</si>
  <si>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</si>
  <si>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</si>
  <si>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</si>
  <si>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</si>
  <si>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</si>
  <si>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</si>
  <si>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</si>
  <si>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</si>
  <si>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</si>
  <si>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</si>
  <si>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</si>
  <si>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</si>
  <si>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</si>
  <si>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</si>
  <si>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</si>
  <si>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</si>
  <si>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</si>
  <si>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</si>
  <si>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</si>
  <si>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</si>
  <si>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</si>
  <si>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</si>
  <si>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</si>
  <si>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</si>
  <si>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</si>
  <si>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</si>
  <si>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</si>
  <si>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</si>
  <si>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</si>
  <si>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</si>
  <si>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</si>
  <si>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</si>
  <si>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</si>
  <si>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</si>
  <si>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</si>
  <si>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</si>
  <si>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</si>
  <si>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</si>
  <si>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</si>
  <si>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</si>
  <si>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</si>
  <si>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</si>
  <si>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</si>
  <si>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</si>
  <si>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</si>
  <si>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</si>
  <si>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</si>
  <si>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</si>
  <si>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</si>
  <si>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</si>
  <si>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</si>
  <si>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</si>
  <si>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人材開発統括官</t>
    <rPh sb="0" eb="2">
      <t>ジンザイ</t>
    </rPh>
    <rPh sb="2" eb="4">
      <t>カイハツ</t>
    </rPh>
    <rPh sb="4" eb="6">
      <t>トウカツ</t>
    </rPh>
    <rPh sb="6" eb="7">
      <t>カン</t>
    </rPh>
    <phoneticPr fontId="5"/>
  </si>
  <si>
    <t>若年者・キャリア形成支援担当参事官付企業内人材開発支援室</t>
    <rPh sb="0" eb="2">
      <t>ジャクネン</t>
    </rPh>
    <rPh sb="2" eb="3">
      <t>シャ</t>
    </rPh>
    <rPh sb="8" eb="10">
      <t>ケイセイ</t>
    </rPh>
    <rPh sb="10" eb="12">
      <t>シエン</t>
    </rPh>
    <rPh sb="12" eb="14">
      <t>タントウ</t>
    </rPh>
    <rPh sb="14" eb="17">
      <t>サンジカン</t>
    </rPh>
    <rPh sb="17" eb="18">
      <t>ツキ</t>
    </rPh>
    <rPh sb="18" eb="21">
      <t>キギョウナイ</t>
    </rPh>
    <rPh sb="21" eb="23">
      <t>ジンザイ</t>
    </rPh>
    <rPh sb="23" eb="25">
      <t>カイハツ</t>
    </rPh>
    <rPh sb="25" eb="27">
      <t>シエン</t>
    </rPh>
    <rPh sb="27" eb="28">
      <t>シツ</t>
    </rPh>
    <phoneticPr fontId="5"/>
  </si>
  <si>
    <t>企業内人材開発支援室長
金尾　文敬</t>
    <rPh sb="0" eb="10">
      <t>キ</t>
    </rPh>
    <rPh sb="10" eb="11">
      <t>チョウ</t>
    </rPh>
    <rPh sb="12" eb="14">
      <t>カナオ</t>
    </rPh>
    <rPh sb="15" eb="16">
      <t>ブン</t>
    </rPh>
    <rPh sb="16" eb="17">
      <t>ウヤマ</t>
    </rPh>
    <phoneticPr fontId="5"/>
  </si>
  <si>
    <t>○</t>
  </si>
  <si>
    <t>-</t>
    <phoneticPr fontId="5"/>
  </si>
  <si>
    <t>-</t>
    <phoneticPr fontId="5"/>
  </si>
  <si>
    <t>-</t>
    <phoneticPr fontId="5"/>
  </si>
  <si>
    <t>-</t>
    <phoneticPr fontId="5"/>
  </si>
  <si>
    <t>％</t>
    <phoneticPr fontId="5"/>
  </si>
  <si>
    <t>施設</t>
    <rPh sb="0" eb="2">
      <t>シセツ</t>
    </rPh>
    <phoneticPr fontId="5"/>
  </si>
  <si>
    <t>-</t>
    <phoneticPr fontId="5"/>
  </si>
  <si>
    <t>無</t>
  </si>
  <si>
    <t>‐</t>
  </si>
  <si>
    <t>-</t>
    <phoneticPr fontId="5"/>
  </si>
  <si>
    <t>-</t>
    <phoneticPr fontId="5"/>
  </si>
  <si>
    <t>-</t>
    <phoneticPr fontId="5"/>
  </si>
  <si>
    <t>厚生労働省</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</si>
  <si>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</si>
  <si>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</si>
  <si>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</si>
  <si>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</si>
  <si>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</si>
  <si>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</si>
  <si>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</si>
  <si>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</si>
  <si>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</si>
  <si>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</si>
  <si>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</si>
  <si>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建設労働者緊急育成支援事業</t>
    <rPh sb="0" eb="13">
      <t>ケ</t>
    </rPh>
    <phoneticPr fontId="5"/>
  </si>
  <si>
    <t>雇用保険法第63条第1項第8号</t>
    <rPh sb="0" eb="2">
      <t>コヨウ</t>
    </rPh>
    <rPh sb="2" eb="5">
      <t>ホケンホウ</t>
    </rPh>
    <rPh sb="5" eb="6">
      <t>ダイ</t>
    </rPh>
    <rPh sb="8" eb="9">
      <t>ジョウ</t>
    </rPh>
    <rPh sb="9" eb="10">
      <t>ダイ</t>
    </rPh>
    <rPh sb="11" eb="12">
      <t>コウ</t>
    </rPh>
    <rPh sb="12" eb="13">
      <t>ダイ</t>
    </rPh>
    <rPh sb="14" eb="15">
      <t>ゴウ</t>
    </rPh>
    <phoneticPr fontId="5"/>
  </si>
  <si>
    <t>改訂日本再興戦略（平成26年6月24日）</t>
    <rPh sb="0" eb="2">
      <t>カイテイ</t>
    </rPh>
    <rPh sb="2" eb="4">
      <t>ニホン</t>
    </rPh>
    <rPh sb="4" eb="6">
      <t>サイコウ</t>
    </rPh>
    <rPh sb="6" eb="8">
      <t>センリャク</t>
    </rPh>
    <rPh sb="9" eb="11">
      <t>ヘイセイ</t>
    </rPh>
    <rPh sb="13" eb="14">
      <t>ネン</t>
    </rPh>
    <rPh sb="15" eb="16">
      <t>ガツ</t>
    </rPh>
    <rPh sb="18" eb="19">
      <t>ニチ</t>
    </rPh>
    <phoneticPr fontId="5"/>
  </si>
  <si>
    <t>建設分野の事業主等による訓練を促進し、人手不足が著しい建設分野の人材育成及び確保を図る。</t>
    <rPh sb="0" eb="2">
      <t>ケンセツ</t>
    </rPh>
    <rPh sb="2" eb="4">
      <t>ブンヤ</t>
    </rPh>
    <rPh sb="5" eb="8">
      <t>ジギョウヌシ</t>
    </rPh>
    <rPh sb="8" eb="9">
      <t>トウ</t>
    </rPh>
    <rPh sb="12" eb="14">
      <t>クンレン</t>
    </rPh>
    <rPh sb="15" eb="17">
      <t>ソクシン</t>
    </rPh>
    <rPh sb="19" eb="21">
      <t>ヒトデ</t>
    </rPh>
    <rPh sb="21" eb="23">
      <t>フソク</t>
    </rPh>
    <rPh sb="24" eb="25">
      <t>イチジル</t>
    </rPh>
    <rPh sb="27" eb="29">
      <t>ケンセツ</t>
    </rPh>
    <rPh sb="29" eb="31">
      <t>ブンヤ</t>
    </rPh>
    <rPh sb="32" eb="34">
      <t>ジンザイ</t>
    </rPh>
    <rPh sb="34" eb="36">
      <t>イクセイ</t>
    </rPh>
    <rPh sb="36" eb="37">
      <t>オヨ</t>
    </rPh>
    <rPh sb="38" eb="40">
      <t>カクホ</t>
    </rPh>
    <rPh sb="41" eb="42">
      <t>ハカ</t>
    </rPh>
    <phoneticPr fontId="5"/>
  </si>
  <si>
    <t>（目）生涯職業能力開発事業等委託費</t>
    <rPh sb="1" eb="2">
      <t>メ</t>
    </rPh>
    <rPh sb="3" eb="5">
      <t>ショウガイ</t>
    </rPh>
    <rPh sb="5" eb="7">
      <t>ショクギョウ</t>
    </rPh>
    <rPh sb="7" eb="9">
      <t>ノウリョク</t>
    </rPh>
    <rPh sb="9" eb="11">
      <t>カイハツ</t>
    </rPh>
    <rPh sb="11" eb="13">
      <t>ジギョウ</t>
    </rPh>
    <rPh sb="13" eb="14">
      <t>トウ</t>
    </rPh>
    <rPh sb="14" eb="16">
      <t>イタク</t>
    </rPh>
    <rPh sb="16" eb="17">
      <t>ヒ</t>
    </rPh>
    <phoneticPr fontId="5"/>
  </si>
  <si>
    <t>訓練修了後３か月後の訓練修了者の就職率７０％以上</t>
    <rPh sb="0" eb="2">
      <t>クンレン</t>
    </rPh>
    <rPh sb="2" eb="5">
      <t>シュウリョウゴ</t>
    </rPh>
    <rPh sb="7" eb="9">
      <t>ゲツゴ</t>
    </rPh>
    <rPh sb="10" eb="12">
      <t>クンレン</t>
    </rPh>
    <rPh sb="12" eb="15">
      <t>シュウリョウシャ</t>
    </rPh>
    <rPh sb="16" eb="18">
      <t>シュウショク</t>
    </rPh>
    <rPh sb="18" eb="19">
      <t>リツ</t>
    </rPh>
    <rPh sb="22" eb="24">
      <t>イジョウ</t>
    </rPh>
    <phoneticPr fontId="5"/>
  </si>
  <si>
    <t>建設労働者緊急育成支援事業実施状況</t>
    <rPh sb="0" eb="13">
      <t>ケ</t>
    </rPh>
    <rPh sb="13" eb="15">
      <t>ジッシ</t>
    </rPh>
    <rPh sb="15" eb="17">
      <t>ジョウキョウ</t>
    </rPh>
    <phoneticPr fontId="5"/>
  </si>
  <si>
    <t>訓練修了者数</t>
    <rPh sb="0" eb="2">
      <t>クンレン</t>
    </rPh>
    <rPh sb="2" eb="5">
      <t>シュウリョウシャ</t>
    </rPh>
    <rPh sb="5" eb="6">
      <t>スウ</t>
    </rPh>
    <phoneticPr fontId="5"/>
  </si>
  <si>
    <t>単位当たりコスト　＝　Ｘ　／　Ｙ
Ｘ：訓練及び就職支援に要した経費
Ｙ：訓練修了者数</t>
    <rPh sb="0" eb="2">
      <t>タンイ</t>
    </rPh>
    <rPh sb="2" eb="3">
      <t>ア</t>
    </rPh>
    <rPh sb="19" eb="21">
      <t>クンレン</t>
    </rPh>
    <rPh sb="21" eb="22">
      <t>オヨ</t>
    </rPh>
    <rPh sb="23" eb="25">
      <t>シュウショク</t>
    </rPh>
    <rPh sb="25" eb="27">
      <t>シエン</t>
    </rPh>
    <rPh sb="28" eb="29">
      <t>ヨウ</t>
    </rPh>
    <rPh sb="31" eb="33">
      <t>ケイヒ</t>
    </rPh>
    <rPh sb="36" eb="38">
      <t>クンレン</t>
    </rPh>
    <rPh sb="38" eb="41">
      <t>シュウリョウシャ</t>
    </rPh>
    <rPh sb="41" eb="42">
      <t>スウ</t>
    </rPh>
    <phoneticPr fontId="5"/>
  </si>
  <si>
    <t>千円</t>
    <rPh sb="0" eb="2">
      <t>センエン</t>
    </rPh>
    <phoneticPr fontId="5"/>
  </si>
  <si>
    <t>Ｘ／Ｙ</t>
    <phoneticPr fontId="5"/>
  </si>
  <si>
    <t>461,504千円/539人</t>
    <rPh sb="7" eb="8">
      <t>セン</t>
    </rPh>
    <rPh sb="8" eb="9">
      <t>エン</t>
    </rPh>
    <rPh sb="13" eb="14">
      <t>ニン</t>
    </rPh>
    <phoneticPr fontId="5"/>
  </si>
  <si>
    <t>851,211千円/988人</t>
    <rPh sb="7" eb="8">
      <t>セン</t>
    </rPh>
    <rPh sb="8" eb="9">
      <t>エン</t>
    </rPh>
    <rPh sb="13" eb="14">
      <t>ニン</t>
    </rPh>
    <phoneticPr fontId="5"/>
  </si>
  <si>
    <t>建設分野については、他産業を上回る高齢化と若年労働者の減少がみられるとともに、東京五輪の開催等、建設投資の増加が見込まれ、今後ますます人材不足が深刻化する可能性があるため、国民や社会のニーズは高いものとなっている。</t>
    <rPh sb="0" eb="2">
      <t>ケンセツ</t>
    </rPh>
    <rPh sb="2" eb="4">
      <t>ブンヤ</t>
    </rPh>
    <rPh sb="10" eb="11">
      <t>タ</t>
    </rPh>
    <rPh sb="11" eb="13">
      <t>サンギョウ</t>
    </rPh>
    <rPh sb="14" eb="16">
      <t>ウワマワ</t>
    </rPh>
    <rPh sb="17" eb="20">
      <t>コウレイカ</t>
    </rPh>
    <rPh sb="21" eb="23">
      <t>ジャクネン</t>
    </rPh>
    <rPh sb="23" eb="26">
      <t>ロウドウシャ</t>
    </rPh>
    <rPh sb="27" eb="29">
      <t>ゲンショウ</t>
    </rPh>
    <rPh sb="39" eb="41">
      <t>トウキョウ</t>
    </rPh>
    <rPh sb="41" eb="43">
      <t>ゴリン</t>
    </rPh>
    <rPh sb="44" eb="46">
      <t>カイサイ</t>
    </rPh>
    <rPh sb="46" eb="47">
      <t>トウ</t>
    </rPh>
    <rPh sb="48" eb="50">
      <t>ケンセツ</t>
    </rPh>
    <rPh sb="50" eb="52">
      <t>トウシ</t>
    </rPh>
    <rPh sb="53" eb="55">
      <t>ゾウカ</t>
    </rPh>
    <rPh sb="56" eb="58">
      <t>ミコ</t>
    </rPh>
    <rPh sb="61" eb="63">
      <t>コンゴ</t>
    </rPh>
    <rPh sb="67" eb="69">
      <t>ジンザイ</t>
    </rPh>
    <rPh sb="69" eb="71">
      <t>フソク</t>
    </rPh>
    <rPh sb="72" eb="75">
      <t>シンコクカ</t>
    </rPh>
    <rPh sb="77" eb="80">
      <t>カノウセイ</t>
    </rPh>
    <rPh sb="86" eb="88">
      <t>コクミン</t>
    </rPh>
    <rPh sb="89" eb="91">
      <t>シャカイ</t>
    </rPh>
    <rPh sb="96" eb="97">
      <t>タカ</t>
    </rPh>
    <phoneticPr fontId="5"/>
  </si>
  <si>
    <t>建設分野については、人材不足が著しいものとなっており、業界等の自助努力に任せるだけでは、解決が困難となっているため、国が積極的に支援する必要があり、地方自治体、民間等に委ねることは困難。</t>
    <rPh sb="0" eb="2">
      <t>ケンセツ</t>
    </rPh>
    <rPh sb="2" eb="4">
      <t>ブンヤ</t>
    </rPh>
    <rPh sb="10" eb="12">
      <t>ジンザイ</t>
    </rPh>
    <rPh sb="12" eb="14">
      <t>フソク</t>
    </rPh>
    <rPh sb="15" eb="16">
      <t>イチジル</t>
    </rPh>
    <rPh sb="27" eb="29">
      <t>ギョウカイ</t>
    </rPh>
    <rPh sb="29" eb="30">
      <t>トウ</t>
    </rPh>
    <rPh sb="31" eb="33">
      <t>ジジョ</t>
    </rPh>
    <rPh sb="33" eb="35">
      <t>ドリョク</t>
    </rPh>
    <rPh sb="36" eb="37">
      <t>マカ</t>
    </rPh>
    <rPh sb="44" eb="46">
      <t>カイケツ</t>
    </rPh>
    <rPh sb="47" eb="49">
      <t>コンナン</t>
    </rPh>
    <rPh sb="58" eb="59">
      <t>クニ</t>
    </rPh>
    <rPh sb="60" eb="63">
      <t>セッキョクテキ</t>
    </rPh>
    <rPh sb="64" eb="66">
      <t>シエン</t>
    </rPh>
    <rPh sb="68" eb="70">
      <t>ヒツヨウ</t>
    </rPh>
    <rPh sb="74" eb="76">
      <t>チホウ</t>
    </rPh>
    <rPh sb="76" eb="79">
      <t>ジチタイ</t>
    </rPh>
    <rPh sb="80" eb="82">
      <t>ミンカン</t>
    </rPh>
    <rPh sb="82" eb="83">
      <t>トウ</t>
    </rPh>
    <rPh sb="84" eb="85">
      <t>ユダ</t>
    </rPh>
    <rPh sb="90" eb="92">
      <t>コンナン</t>
    </rPh>
    <phoneticPr fontId="5"/>
  </si>
  <si>
    <t>建設分野については、他産業を上回る高齢化と若年労働者の減少がみられるとともに、東京五輪の開催等、建設投資の増加が見込まれ、今後ますます人材不足が深刻化する可能性があるため、優先度の高い事業となっている。</t>
    <rPh sb="86" eb="89">
      <t>ユウセンド</t>
    </rPh>
    <rPh sb="90" eb="91">
      <t>タカ</t>
    </rPh>
    <rPh sb="92" eb="94">
      <t>ジギョウ</t>
    </rPh>
    <phoneticPr fontId="5"/>
  </si>
  <si>
    <t>有</t>
  </si>
  <si>
    <t>職業訓練の実施費用から就職支援までを全て国が負担する事業であるので、負担関係は妥当である。</t>
    <rPh sb="0" eb="2">
      <t>ショクギョウ</t>
    </rPh>
    <rPh sb="2" eb="4">
      <t>クンレン</t>
    </rPh>
    <rPh sb="5" eb="7">
      <t>ジッシ</t>
    </rPh>
    <rPh sb="7" eb="9">
      <t>ヒヨウ</t>
    </rPh>
    <rPh sb="11" eb="13">
      <t>シュウショク</t>
    </rPh>
    <rPh sb="13" eb="15">
      <t>シエン</t>
    </rPh>
    <rPh sb="18" eb="19">
      <t>スベ</t>
    </rPh>
    <rPh sb="20" eb="21">
      <t>クニ</t>
    </rPh>
    <rPh sb="22" eb="24">
      <t>フタン</t>
    </rPh>
    <rPh sb="26" eb="28">
      <t>ジギョウ</t>
    </rPh>
    <rPh sb="34" eb="36">
      <t>フタン</t>
    </rPh>
    <rPh sb="36" eb="38">
      <t>カンケイ</t>
    </rPh>
    <rPh sb="39" eb="41">
      <t>ダトウ</t>
    </rPh>
    <phoneticPr fontId="5"/>
  </si>
  <si>
    <t>訓練職種及びコース選定から始まり、訓練生の募集、職業訓練の実施、就職支援まで行うものであるので、ある一定のコストは要することから、単位当たりコストは妥当である。</t>
    <rPh sb="0" eb="2">
      <t>クンレン</t>
    </rPh>
    <rPh sb="2" eb="4">
      <t>ショクシュ</t>
    </rPh>
    <rPh sb="4" eb="5">
      <t>オヨ</t>
    </rPh>
    <rPh sb="9" eb="11">
      <t>センテイ</t>
    </rPh>
    <rPh sb="13" eb="14">
      <t>ハジ</t>
    </rPh>
    <rPh sb="17" eb="20">
      <t>クンレンセイ</t>
    </rPh>
    <rPh sb="21" eb="23">
      <t>ボシュウ</t>
    </rPh>
    <rPh sb="24" eb="26">
      <t>ショクギョウ</t>
    </rPh>
    <rPh sb="26" eb="28">
      <t>クンレン</t>
    </rPh>
    <rPh sb="29" eb="31">
      <t>ジッシ</t>
    </rPh>
    <rPh sb="32" eb="34">
      <t>シュウショク</t>
    </rPh>
    <rPh sb="34" eb="36">
      <t>シエン</t>
    </rPh>
    <rPh sb="38" eb="39">
      <t>オコナ</t>
    </rPh>
    <rPh sb="50" eb="52">
      <t>イッテイ</t>
    </rPh>
    <rPh sb="57" eb="58">
      <t>ヨウ</t>
    </rPh>
    <rPh sb="65" eb="67">
      <t>タンイ</t>
    </rPh>
    <rPh sb="67" eb="68">
      <t>ア</t>
    </rPh>
    <rPh sb="74" eb="76">
      <t>ダトウ</t>
    </rPh>
    <phoneticPr fontId="5"/>
  </si>
  <si>
    <t>再委託は行っておらず、資金の流れは合理的である。</t>
    <rPh sb="0" eb="3">
      <t>サイイタク</t>
    </rPh>
    <rPh sb="4" eb="5">
      <t>オコナ</t>
    </rPh>
    <rPh sb="11" eb="13">
      <t>シキン</t>
    </rPh>
    <rPh sb="14" eb="15">
      <t>ナガ</t>
    </rPh>
    <rPh sb="17" eb="20">
      <t>ゴウリテキ</t>
    </rPh>
    <phoneticPr fontId="5"/>
  </si>
  <si>
    <t>委託契約において、事業目的以外のものについては経費として認めていない。</t>
    <rPh sb="0" eb="2">
      <t>イタク</t>
    </rPh>
    <rPh sb="2" eb="4">
      <t>ケイヤク</t>
    </rPh>
    <rPh sb="9" eb="11">
      <t>ジギョウ</t>
    </rPh>
    <rPh sb="11" eb="13">
      <t>モクテキ</t>
    </rPh>
    <rPh sb="13" eb="15">
      <t>イガイ</t>
    </rPh>
    <rPh sb="23" eb="25">
      <t>ケイヒ</t>
    </rPh>
    <rPh sb="28" eb="29">
      <t>ミト</t>
    </rPh>
    <phoneticPr fontId="5"/>
  </si>
  <si>
    <t>-</t>
    <phoneticPr fontId="5"/>
  </si>
  <si>
    <t>成果実績は成果目標を達成見込み。</t>
    <rPh sb="0" eb="2">
      <t>セイカ</t>
    </rPh>
    <rPh sb="2" eb="4">
      <t>ジッセキ</t>
    </rPh>
    <rPh sb="5" eb="7">
      <t>セイカ</t>
    </rPh>
    <rPh sb="7" eb="9">
      <t>モクヒョウ</t>
    </rPh>
    <rPh sb="10" eb="12">
      <t>タッセイ</t>
    </rPh>
    <rPh sb="12" eb="14">
      <t>ミコ</t>
    </rPh>
    <phoneticPr fontId="5"/>
  </si>
  <si>
    <t>活動実績は当初見込みを達成した。</t>
    <rPh sb="0" eb="2">
      <t>カツドウ</t>
    </rPh>
    <rPh sb="2" eb="4">
      <t>ジッセキ</t>
    </rPh>
    <rPh sb="5" eb="7">
      <t>トウショ</t>
    </rPh>
    <rPh sb="7" eb="9">
      <t>ミコ</t>
    </rPh>
    <rPh sb="11" eb="13">
      <t>タッセイ</t>
    </rPh>
    <phoneticPr fontId="5"/>
  </si>
  <si>
    <t>建設労働者雇用安定支援事業費</t>
    <rPh sb="0" eb="2">
      <t>ケンセツ</t>
    </rPh>
    <rPh sb="2" eb="5">
      <t>ロウドウシャ</t>
    </rPh>
    <rPh sb="5" eb="7">
      <t>コヨウ</t>
    </rPh>
    <rPh sb="7" eb="9">
      <t>アンテイ</t>
    </rPh>
    <rPh sb="9" eb="11">
      <t>シエン</t>
    </rPh>
    <rPh sb="11" eb="13">
      <t>ジギョウ</t>
    </rPh>
    <rPh sb="13" eb="14">
      <t>ヒ</t>
    </rPh>
    <phoneticPr fontId="5"/>
  </si>
  <si>
    <t>建設労働者確保育成助成金</t>
    <rPh sb="0" eb="2">
      <t>ケンセツ</t>
    </rPh>
    <rPh sb="2" eb="5">
      <t>ロウドウシャ</t>
    </rPh>
    <rPh sb="5" eb="7">
      <t>カクホ</t>
    </rPh>
    <rPh sb="7" eb="9">
      <t>イクセイ</t>
    </rPh>
    <rPh sb="9" eb="12">
      <t>ジョセイキン</t>
    </rPh>
    <phoneticPr fontId="5"/>
  </si>
  <si>
    <t>活動実績は当初見込みを達成し、成果目標についても達成見込みであるところ、引き続き効果的・効率的な事業運営がなされるよう努める。</t>
    <rPh sb="0" eb="2">
      <t>カツドウ</t>
    </rPh>
    <rPh sb="2" eb="4">
      <t>ジッセキ</t>
    </rPh>
    <rPh sb="5" eb="7">
      <t>トウショ</t>
    </rPh>
    <rPh sb="7" eb="9">
      <t>ミコ</t>
    </rPh>
    <rPh sb="11" eb="13">
      <t>タッセイ</t>
    </rPh>
    <rPh sb="15" eb="17">
      <t>セイカ</t>
    </rPh>
    <rPh sb="17" eb="19">
      <t>モクヒョウ</t>
    </rPh>
    <rPh sb="24" eb="26">
      <t>タッセイ</t>
    </rPh>
    <rPh sb="26" eb="28">
      <t>ミコ</t>
    </rPh>
    <rPh sb="36" eb="37">
      <t>ヒ</t>
    </rPh>
    <rPh sb="38" eb="39">
      <t>ツヅ</t>
    </rPh>
    <rPh sb="40" eb="43">
      <t>コウカテキ</t>
    </rPh>
    <rPh sb="44" eb="47">
      <t>コウリツテキ</t>
    </rPh>
    <rPh sb="48" eb="50">
      <t>ジギョウ</t>
    </rPh>
    <rPh sb="50" eb="52">
      <t>ウンエイ</t>
    </rPh>
    <rPh sb="59" eb="60">
      <t>ツト</t>
    </rPh>
    <phoneticPr fontId="5"/>
  </si>
  <si>
    <t>関係機関との調整や協力を求めることにより、限られた予算の中で少しでも多くの成果が得られるよう努める。</t>
    <rPh sb="0" eb="2">
      <t>カンケイ</t>
    </rPh>
    <rPh sb="2" eb="4">
      <t>キカン</t>
    </rPh>
    <rPh sb="6" eb="8">
      <t>チョウセイ</t>
    </rPh>
    <rPh sb="9" eb="11">
      <t>キョウリョク</t>
    </rPh>
    <rPh sb="12" eb="13">
      <t>モト</t>
    </rPh>
    <rPh sb="21" eb="22">
      <t>カギ</t>
    </rPh>
    <rPh sb="25" eb="27">
      <t>ヨサン</t>
    </rPh>
    <rPh sb="28" eb="29">
      <t>ナカ</t>
    </rPh>
    <rPh sb="30" eb="31">
      <t>スコ</t>
    </rPh>
    <rPh sb="34" eb="35">
      <t>オオ</t>
    </rPh>
    <rPh sb="37" eb="39">
      <t>セイカ</t>
    </rPh>
    <rPh sb="40" eb="41">
      <t>エ</t>
    </rPh>
    <rPh sb="46" eb="47">
      <t>ツト</t>
    </rPh>
    <phoneticPr fontId="5"/>
  </si>
  <si>
    <t>-</t>
    <phoneticPr fontId="5"/>
  </si>
  <si>
    <t>新27-0030</t>
    <rPh sb="0" eb="1">
      <t>シン</t>
    </rPh>
    <phoneticPr fontId="5"/>
  </si>
  <si>
    <t>611</t>
    <phoneticPr fontId="5"/>
  </si>
  <si>
    <t>事業費</t>
    <rPh sb="0" eb="3">
      <t>ジギョウヒ</t>
    </rPh>
    <phoneticPr fontId="5"/>
  </si>
  <si>
    <t>建設労働者緊急育成支援事業の実施</t>
    <rPh sb="0" eb="13">
      <t>ケ</t>
    </rPh>
    <rPh sb="14" eb="16">
      <t>ジッシ</t>
    </rPh>
    <phoneticPr fontId="5"/>
  </si>
  <si>
    <t>一般財団法人建設業振興基金</t>
    <rPh sb="0" eb="2">
      <t>イッパン</t>
    </rPh>
    <rPh sb="2" eb="4">
      <t>ザイダン</t>
    </rPh>
    <rPh sb="4" eb="6">
      <t>ホウジン</t>
    </rPh>
    <rPh sb="6" eb="13">
      <t>シ</t>
    </rPh>
    <phoneticPr fontId="5"/>
  </si>
  <si>
    <t>建設労働者緊急育成支援事業の実施</t>
    <rPh sb="0" eb="13">
      <t>ケ</t>
    </rPh>
    <rPh sb="14" eb="16">
      <t>ジッシ</t>
    </rPh>
    <phoneticPr fontId="5"/>
  </si>
  <si>
    <t>離転職者、新卒者、学卒未就職者等について、型枠工等不足する技能者に係る職業訓練から就職支援までを（訓練生募集、座学・実習の実施、傘下企業等への就職支援等）パッケージとして実施。</t>
    <rPh sb="0" eb="1">
      <t>リ</t>
    </rPh>
    <rPh sb="1" eb="4">
      <t>テンショクシャ</t>
    </rPh>
    <rPh sb="5" eb="8">
      <t>シンソツシャ</t>
    </rPh>
    <rPh sb="9" eb="11">
      <t>ガクソツ</t>
    </rPh>
    <rPh sb="11" eb="15">
      <t>ミシュウショクシャ</t>
    </rPh>
    <rPh sb="15" eb="16">
      <t>トウ</t>
    </rPh>
    <rPh sb="21" eb="23">
      <t>カタワク</t>
    </rPh>
    <rPh sb="23" eb="24">
      <t>コウ</t>
    </rPh>
    <rPh sb="24" eb="25">
      <t>トウ</t>
    </rPh>
    <rPh sb="25" eb="27">
      <t>フソク</t>
    </rPh>
    <rPh sb="29" eb="32">
      <t>ギノウシャ</t>
    </rPh>
    <rPh sb="33" eb="34">
      <t>カカ</t>
    </rPh>
    <rPh sb="35" eb="37">
      <t>ショクギョウ</t>
    </rPh>
    <rPh sb="37" eb="39">
      <t>クンレン</t>
    </rPh>
    <rPh sb="41" eb="43">
      <t>シュウショク</t>
    </rPh>
    <rPh sb="43" eb="45">
      <t>シエン</t>
    </rPh>
    <rPh sb="49" eb="52">
      <t>クンレンセイ</t>
    </rPh>
    <rPh sb="52" eb="54">
      <t>ボシュウ</t>
    </rPh>
    <rPh sb="55" eb="57">
      <t>ザガク</t>
    </rPh>
    <rPh sb="58" eb="60">
      <t>ジッシュウ</t>
    </rPh>
    <rPh sb="61" eb="63">
      <t>ジッシ</t>
    </rPh>
    <rPh sb="64" eb="66">
      <t>サンカ</t>
    </rPh>
    <rPh sb="66" eb="68">
      <t>キギョウ</t>
    </rPh>
    <rPh sb="68" eb="69">
      <t>トウ</t>
    </rPh>
    <rPh sb="71" eb="73">
      <t>シュウショク</t>
    </rPh>
    <rPh sb="73" eb="75">
      <t>シエン</t>
    </rPh>
    <rPh sb="75" eb="76">
      <t>トウ</t>
    </rPh>
    <rPh sb="85" eb="87">
      <t>ジッシ</t>
    </rPh>
    <phoneticPr fontId="5"/>
  </si>
  <si>
    <t>869,229千円/1,024人</t>
    <rPh sb="7" eb="8">
      <t>セン</t>
    </rPh>
    <rPh sb="8" eb="9">
      <t>エン</t>
    </rPh>
    <rPh sb="15" eb="16">
      <t>ニン</t>
    </rPh>
    <phoneticPr fontId="5"/>
  </si>
  <si>
    <t>A.一般財団法人建設業振興基金</t>
    <rPh sb="2" eb="4">
      <t>イッパン</t>
    </rPh>
    <rPh sb="4" eb="6">
      <t>ザイダン</t>
    </rPh>
    <rPh sb="6" eb="8">
      <t>ホウジン</t>
    </rPh>
    <rPh sb="8" eb="15">
      <t>シ</t>
    </rPh>
    <phoneticPr fontId="5"/>
  </si>
  <si>
    <t>就職率
（就職者数／訓練修了者数）</t>
    <rPh sb="0" eb="2">
      <t>シュウショク</t>
    </rPh>
    <rPh sb="2" eb="3">
      <t>リツ</t>
    </rPh>
    <rPh sb="5" eb="7">
      <t>シュウショク</t>
    </rPh>
    <rPh sb="7" eb="8">
      <t>シャ</t>
    </rPh>
    <rPh sb="8" eb="9">
      <t>スウ</t>
    </rPh>
    <rPh sb="10" eb="12">
      <t>クンレン</t>
    </rPh>
    <rPh sb="12" eb="15">
      <t>シュウリョウシャ</t>
    </rPh>
    <rPh sb="15" eb="16">
      <t>スウ</t>
    </rPh>
    <phoneticPr fontId="5"/>
  </si>
  <si>
    <t>918,000千円/900人</t>
    <rPh sb="7" eb="9">
      <t>センエン</t>
    </rPh>
    <rPh sb="13" eb="14">
      <t>ニン</t>
    </rPh>
    <phoneticPr fontId="5"/>
  </si>
  <si>
    <t>-</t>
    <phoneticPr fontId="5"/>
  </si>
  <si>
    <t>本事業は、離転職者、新卒者、学卒未就職者等について、型枠工等不足する技能者に係る職業訓練から就職支援までを（訓練生募集、座学・実習の実施、傘下企業等への就職支援等）パッケージとして実施するものであり、２つの関連事業（概要は下に記載）とは役割が異なる。
建設労働者雇用安定支援事業費（所管；職業安定局）
　建設事業主及び建設事業主団体に対して、建設労働者の雇用環境の改善、職業能力の向上、雇用機会の確保・維持等を図るための措置等に関する雇用管理研修や講習会及び調査を実施。
建設労働者確保育成助成金（所管；職業安定局）
　中小建設事業主や中小建設事業主団体等が、建設労働者の雇用の改善や建設労働者の技能の向上等をはかるための取組みを行った場合に助成。</t>
    <rPh sb="0" eb="1">
      <t>ホン</t>
    </rPh>
    <rPh sb="1" eb="3">
      <t>ジギョウ</t>
    </rPh>
    <rPh sb="5" eb="6">
      <t>リ</t>
    </rPh>
    <rPh sb="6" eb="9">
      <t>テンショクシャ</t>
    </rPh>
    <rPh sb="10" eb="13">
      <t>シンソツシャ</t>
    </rPh>
    <rPh sb="14" eb="16">
      <t>ガクソツ</t>
    </rPh>
    <rPh sb="16" eb="20">
      <t>ミシュウショクシャ</t>
    </rPh>
    <rPh sb="20" eb="21">
      <t>トウ</t>
    </rPh>
    <rPh sb="26" eb="28">
      <t>カタワク</t>
    </rPh>
    <rPh sb="28" eb="29">
      <t>コウ</t>
    </rPh>
    <rPh sb="29" eb="30">
      <t>トウ</t>
    </rPh>
    <rPh sb="30" eb="32">
      <t>フソク</t>
    </rPh>
    <rPh sb="34" eb="37">
      <t>ギノウシャ</t>
    </rPh>
    <rPh sb="38" eb="39">
      <t>カカ</t>
    </rPh>
    <rPh sb="40" eb="42">
      <t>ショクギョウ</t>
    </rPh>
    <rPh sb="42" eb="44">
      <t>クンレン</t>
    </rPh>
    <rPh sb="46" eb="48">
      <t>シュウショク</t>
    </rPh>
    <rPh sb="48" eb="50">
      <t>シエン</t>
    </rPh>
    <rPh sb="54" eb="56">
      <t>クンレン</t>
    </rPh>
    <rPh sb="56" eb="57">
      <t>セイ</t>
    </rPh>
    <rPh sb="57" eb="59">
      <t>ボシュウ</t>
    </rPh>
    <rPh sb="60" eb="62">
      <t>ザガク</t>
    </rPh>
    <rPh sb="63" eb="65">
      <t>ジッシュウ</t>
    </rPh>
    <rPh sb="66" eb="68">
      <t>ジッシ</t>
    </rPh>
    <rPh sb="69" eb="71">
      <t>サンカ</t>
    </rPh>
    <rPh sb="71" eb="73">
      <t>キギョウ</t>
    </rPh>
    <rPh sb="73" eb="74">
      <t>トウ</t>
    </rPh>
    <rPh sb="76" eb="78">
      <t>シュウショク</t>
    </rPh>
    <rPh sb="78" eb="80">
      <t>シエン</t>
    </rPh>
    <rPh sb="80" eb="81">
      <t>トウ</t>
    </rPh>
    <rPh sb="90" eb="92">
      <t>ジッシ</t>
    </rPh>
    <rPh sb="103" eb="105">
      <t>カンレン</t>
    </rPh>
    <rPh sb="105" eb="107">
      <t>ジギョウ</t>
    </rPh>
    <rPh sb="108" eb="110">
      <t>ガイヨウ</t>
    </rPh>
    <rPh sb="111" eb="112">
      <t>シタ</t>
    </rPh>
    <rPh sb="113" eb="115">
      <t>キサイ</t>
    </rPh>
    <rPh sb="118" eb="120">
      <t>ヤクワリ</t>
    </rPh>
    <rPh sb="121" eb="122">
      <t>コト</t>
    </rPh>
    <rPh sb="127" eb="129">
      <t>ケンセツ</t>
    </rPh>
    <rPh sb="129" eb="132">
      <t>ロウドウシャ</t>
    </rPh>
    <rPh sb="132" eb="134">
      <t>コヨウ</t>
    </rPh>
    <rPh sb="134" eb="136">
      <t>アンテイ</t>
    </rPh>
    <rPh sb="136" eb="138">
      <t>シエン</t>
    </rPh>
    <rPh sb="138" eb="140">
      <t>ジギョウ</t>
    </rPh>
    <rPh sb="140" eb="141">
      <t>ヒ</t>
    </rPh>
    <rPh sb="142" eb="144">
      <t>ショカン</t>
    </rPh>
    <rPh sb="145" eb="147">
      <t>ショクギョウ</t>
    </rPh>
    <rPh sb="147" eb="149">
      <t>アンテイ</t>
    </rPh>
    <rPh sb="149" eb="150">
      <t>キョク</t>
    </rPh>
    <rPh sb="153" eb="155">
      <t>ケンセツ</t>
    </rPh>
    <rPh sb="155" eb="158">
      <t>ジギョウヌシ</t>
    </rPh>
    <rPh sb="158" eb="159">
      <t>オヨ</t>
    </rPh>
    <rPh sb="160" eb="162">
      <t>ケンセツ</t>
    </rPh>
    <rPh sb="162" eb="165">
      <t>ジギョウヌシ</t>
    </rPh>
    <rPh sb="165" eb="167">
      <t>ダンタイ</t>
    </rPh>
    <rPh sb="168" eb="169">
      <t>タイ</t>
    </rPh>
    <rPh sb="172" eb="174">
      <t>ケンセツ</t>
    </rPh>
    <rPh sb="174" eb="177">
      <t>ロウドウシャ</t>
    </rPh>
    <rPh sb="178" eb="180">
      <t>コヨウ</t>
    </rPh>
    <rPh sb="180" eb="182">
      <t>カンキョウ</t>
    </rPh>
    <rPh sb="183" eb="185">
      <t>カイゼン</t>
    </rPh>
    <rPh sb="186" eb="188">
      <t>ショクギョウ</t>
    </rPh>
    <rPh sb="188" eb="190">
      <t>ノウリョク</t>
    </rPh>
    <rPh sb="191" eb="193">
      <t>コウジョウ</t>
    </rPh>
    <rPh sb="194" eb="196">
      <t>コヨウ</t>
    </rPh>
    <rPh sb="196" eb="198">
      <t>キカイ</t>
    </rPh>
    <rPh sb="199" eb="201">
      <t>カクホ</t>
    </rPh>
    <rPh sb="202" eb="204">
      <t>イジ</t>
    </rPh>
    <rPh sb="204" eb="205">
      <t>トウ</t>
    </rPh>
    <rPh sb="206" eb="207">
      <t>ハカ</t>
    </rPh>
    <rPh sb="211" eb="213">
      <t>ソチ</t>
    </rPh>
    <rPh sb="213" eb="214">
      <t>トウ</t>
    </rPh>
    <rPh sb="215" eb="216">
      <t>カン</t>
    </rPh>
    <rPh sb="218" eb="220">
      <t>コヨウ</t>
    </rPh>
    <rPh sb="220" eb="222">
      <t>カンリ</t>
    </rPh>
    <rPh sb="222" eb="224">
      <t>ケンシュウ</t>
    </rPh>
    <rPh sb="225" eb="228">
      <t>コウシュウカイ</t>
    </rPh>
    <rPh sb="228" eb="229">
      <t>オヨ</t>
    </rPh>
    <rPh sb="230" eb="232">
      <t>チョウサ</t>
    </rPh>
    <rPh sb="233" eb="235">
      <t>ジッシ</t>
    </rPh>
    <rPh sb="238" eb="240">
      <t>ケンセツ</t>
    </rPh>
    <rPh sb="240" eb="243">
      <t>ロウドウシャ</t>
    </rPh>
    <rPh sb="243" eb="245">
      <t>カクホ</t>
    </rPh>
    <rPh sb="245" eb="247">
      <t>イクセイ</t>
    </rPh>
    <rPh sb="247" eb="250">
      <t>ジョセイキン</t>
    </rPh>
    <rPh sb="262" eb="264">
      <t>チュウショウ</t>
    </rPh>
    <rPh sb="264" eb="266">
      <t>ケンセツ</t>
    </rPh>
    <rPh sb="266" eb="269">
      <t>ジギョウヌシ</t>
    </rPh>
    <rPh sb="270" eb="272">
      <t>チュウショウ</t>
    </rPh>
    <rPh sb="272" eb="274">
      <t>ケンセツ</t>
    </rPh>
    <rPh sb="274" eb="277">
      <t>ジギョウヌシ</t>
    </rPh>
    <rPh sb="277" eb="279">
      <t>ダンタイ</t>
    </rPh>
    <rPh sb="279" eb="280">
      <t>トウ</t>
    </rPh>
    <rPh sb="282" eb="284">
      <t>ケンセツ</t>
    </rPh>
    <rPh sb="284" eb="287">
      <t>ロウドウシャ</t>
    </rPh>
    <rPh sb="288" eb="290">
      <t>コヨウ</t>
    </rPh>
    <rPh sb="291" eb="293">
      <t>カイゼン</t>
    </rPh>
    <rPh sb="294" eb="296">
      <t>ケンセツ</t>
    </rPh>
    <rPh sb="296" eb="299">
      <t>ロウドウシャ</t>
    </rPh>
    <rPh sb="300" eb="302">
      <t>ギノウ</t>
    </rPh>
    <rPh sb="303" eb="305">
      <t>コウジョウ</t>
    </rPh>
    <rPh sb="305" eb="306">
      <t>トウ</t>
    </rPh>
    <rPh sb="313" eb="315">
      <t>トリクミ</t>
    </rPh>
    <rPh sb="317" eb="318">
      <t>オコナ</t>
    </rPh>
    <rPh sb="320" eb="322">
      <t>バアイ</t>
    </rPh>
    <rPh sb="323" eb="325">
      <t>ジョセイ</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</si>
  <si>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</si>
  <si>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</si>
  <si>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離転職者、新卒者、学卒未就職者等について、型枠工等不足する技能者に係る職業訓練から就職支援までを（訓練生募集、座学・実習の実施、傘下企業等への就職支援等）パッケージとして実施し、人手不足が著しい建設分野の人材育成及び確保を図る。</t>
    <phoneticPr fontId="5"/>
  </si>
  <si>
    <t>一般競争入札（総合評価落札）により選定していることから妥当である。一者応札の改善のため、企画競争から一般競争入札（総合評価落札方式）に変更したものの、当該入札には、一者のみの応札となった。</t>
    <rPh sb="0" eb="2">
      <t>イッパン</t>
    </rPh>
    <rPh sb="2" eb="4">
      <t>キョウソウ</t>
    </rPh>
    <rPh sb="4" eb="6">
      <t>ニュウサツ</t>
    </rPh>
    <rPh sb="7" eb="11">
      <t>ソウゴウヒョウカ</t>
    </rPh>
    <rPh sb="11" eb="13">
      <t>ラクサツ</t>
    </rPh>
    <rPh sb="17" eb="19">
      <t>センテイ</t>
    </rPh>
    <rPh sb="27" eb="29">
      <t>ダトウ</t>
    </rPh>
    <rPh sb="33" eb="35">
      <t>イッシャ</t>
    </rPh>
    <rPh sb="35" eb="37">
      <t>オウサツ</t>
    </rPh>
    <rPh sb="38" eb="40">
      <t>カイゼン</t>
    </rPh>
    <rPh sb="44" eb="46">
      <t>キカク</t>
    </rPh>
    <rPh sb="46" eb="48">
      <t>キョウソウ</t>
    </rPh>
    <rPh sb="50" eb="52">
      <t>イッパン</t>
    </rPh>
    <rPh sb="52" eb="54">
      <t>キョウソウ</t>
    </rPh>
    <rPh sb="54" eb="56">
      <t>ニュウサツ</t>
    </rPh>
    <rPh sb="57" eb="59">
      <t>ソウゴウ</t>
    </rPh>
    <rPh sb="59" eb="61">
      <t>ヒョウカ</t>
    </rPh>
    <rPh sb="61" eb="63">
      <t>ラクサツ</t>
    </rPh>
    <rPh sb="63" eb="65">
      <t>ホウシキ</t>
    </rPh>
    <rPh sb="67" eb="69">
      <t>ヘンコウ</t>
    </rPh>
    <rPh sb="75" eb="77">
      <t>トウガイ</t>
    </rPh>
    <rPh sb="77" eb="79">
      <t>ニュウサツ</t>
    </rPh>
    <rPh sb="82" eb="84">
      <t>イッシャ</t>
    </rPh>
    <rPh sb="87" eb="89">
      <t>オウサツ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</si>
</sst>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33617</xdr:rowOff>
    </xdr:from>
    <xdr:to>
      <xdr:col>34</xdr:col>
      <xdr:colOff>112059</xdr:colOff>
      <xdr:row>744</xdr:row>
      <xdr:rowOff>235324</xdr:rowOff>
    </xdr:to>
    <xdr:sp macro="" textlink="">
      <xdr:nvSpPr>
        <xdr:cNvPr id="10" name="テキスト ボックス 9"/>
        <xdr:cNvSpPr txBox="1"/>
      </xdr:nvSpPr>
      <xdr:spPr>
        <a:xfrm>
          <a:off x="4000500" y="32571017"/>
          <a:ext cx="2912409" cy="906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algn="ctr"/>
          <a:r>
            <a:rPr kumimoji="1" lang="en-US" altLang="ja-JP" sz="1400"/>
            <a:t>889</a:t>
          </a:r>
          <a:r>
            <a:rPr kumimoji="1" lang="ja-JP" altLang="en-US" sz="1400"/>
            <a:t>百万円</a:t>
          </a:r>
        </a:p>
      </xdr:txBody>
    </xdr:sp>
    <xdr:clientData/>
  </xdr:twoCellAnchor>
  <xdr:twoCellAnchor>
    <xdr:from>
      <xdr:col>27</xdr:col>
      <xdr:colOff>91516</xdr:colOff>
      <xdr:row>745</xdr:row>
      <xdr:rowOff>235883</xdr:rowOff>
    </xdr:from>
    <xdr:to>
      <xdr:col>44</xdr:col>
      <xdr:colOff>114300</xdr:colOff>
      <xdr:row>747</xdr:row>
      <xdr:rowOff>0</xdr:rowOff>
    </xdr:to>
    <xdr:sp macro="" textlink="">
      <xdr:nvSpPr>
        <xdr:cNvPr id="11" name="テキスト ボックス 10"/>
        <xdr:cNvSpPr txBox="1"/>
      </xdr:nvSpPr>
      <xdr:spPr>
        <a:xfrm>
          <a:off x="5492191" y="42441158"/>
          <a:ext cx="3423209" cy="4689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委託</a:t>
          </a:r>
          <a:r>
            <a:rPr kumimoji="1" lang="en-US" altLang="ja-JP" sz="1200"/>
            <a:t>【</a:t>
          </a:r>
          <a:r>
            <a:rPr kumimoji="1" lang="ja-JP" altLang="en-US" sz="1200"/>
            <a:t>一般競争入札（総合評価落札方式）</a:t>
          </a:r>
          <a:r>
            <a:rPr kumimoji="1" lang="en-US" altLang="ja-JP" sz="1200"/>
            <a:t>】</a:t>
          </a:r>
        </a:p>
      </xdr:txBody>
    </xdr:sp>
    <xdr:clientData/>
  </xdr:twoCellAnchor>
  <xdr:twoCellAnchor>
    <xdr:from>
      <xdr:col>27</xdr:col>
      <xdr:colOff>28575</xdr:colOff>
      <xdr:row>744</xdr:row>
      <xdr:rowOff>346262</xdr:rowOff>
    </xdr:from>
    <xdr:to>
      <xdr:col>27</xdr:col>
      <xdr:colOff>30816</xdr:colOff>
      <xdr:row>746</xdr:row>
      <xdr:rowOff>295275</xdr:rowOff>
    </xdr:to>
    <xdr:cxnSp macro="">
      <xdr:nvCxnSpPr>
        <xdr:cNvPr id="13" name="直線矢印コネクタ 12"/>
        <xdr:cNvCxnSpPr/>
      </xdr:nvCxnSpPr>
      <xdr:spPr>
        <a:xfrm flipH="1">
          <a:off x="5429250" y="43351637"/>
          <a:ext cx="2241" cy="6538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146237</xdr:colOff>
      <xdr:row>747</xdr:row>
      <xdr:rowOff>12325</xdr:rowOff>
    </xdr:from>
    <xdr:to>
      <xdr:col>34</xdr:col>
      <xdr:colOff>58271</xdr:colOff>
      <xdr:row>749</xdr:row>
      <xdr:rowOff>214032</xdr:rowOff>
    </xdr:to>
    <xdr:sp macro="" textlink="">
      <xdr:nvSpPr>
        <xdr:cNvPr id="15" name="テキスト ボックス 14"/>
        <xdr:cNvSpPr txBox="1"/>
      </xdr:nvSpPr>
      <xdr:spPr>
        <a:xfrm>
          <a:off x="3946712" y="44074975"/>
          <a:ext cx="2912409" cy="90655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一般財団法人</a:t>
          </a:r>
          <a:endParaRPr kumimoji="1" lang="en-US" altLang="ja-JP" sz="1400"/>
        </a:p>
        <a:p>
          <a:pPr algn="ctr"/>
          <a:r>
            <a:rPr kumimoji="1" lang="ja-JP" altLang="en-US" sz="1400"/>
            <a:t>        建設業振興基金</a:t>
          </a:r>
          <a:endParaRPr kumimoji="1" lang="en-US" altLang="ja-JP" sz="1400"/>
        </a:p>
        <a:p>
          <a:pPr algn="ctr"/>
          <a:r>
            <a:rPr kumimoji="1" lang="en-US" altLang="ja-JP" sz="1400"/>
            <a:t>889</a:t>
          </a:r>
          <a:r>
            <a:rPr kumimoji="1" lang="ja-JP" altLang="en-US" sz="1400"/>
            <a:t>百万円</a:t>
          </a:r>
        </a:p>
      </xdr:txBody>
    </xdr:sp>
    <xdr:clientData/>
  </xdr:twoCellAnchor>
  <xdr:twoCellAnchor>
    <xdr:from>
      <xdr:col>17</xdr:col>
      <xdr:colOff>26335</xdr:colOff>
      <xdr:row>749</xdr:row>
      <xdr:rowOff>330573</xdr:rowOff>
    </xdr:from>
    <xdr:to>
      <xdr:col>39</xdr:col>
      <xdr:colOff>139700</xdr:colOff>
      <xdr:row>751</xdr:row>
      <xdr:rowOff>342900</xdr:rowOff>
    </xdr:to>
    <xdr:sp macro="" textlink="">
      <xdr:nvSpPr>
        <xdr:cNvPr id="16" name="テキスト ボックス 15"/>
        <xdr:cNvSpPr txBox="1"/>
      </xdr:nvSpPr>
      <xdr:spPr>
        <a:xfrm>
          <a:off x="3426760" y="45098073"/>
          <a:ext cx="4513915" cy="7171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訓練職種及びコース選定、カリキュラム開発、</a:t>
          </a:r>
          <a:endParaRPr kumimoji="1" lang="en-US" altLang="ja-JP" sz="1200"/>
        </a:p>
        <a:p>
          <a:pPr algn="ctr"/>
          <a:r>
            <a:rPr kumimoji="1" lang="ja-JP" altLang="en-US" sz="1200"/>
            <a:t>訓練生募集、職業訓練の実施、就職支援　等</a:t>
          </a:r>
        </a:p>
      </xdr:txBody>
    </xdr:sp>
    <xdr:clientData/>
  </xdr:twoCellAnchor>
  <xdr:twoCellAnchor>
    <xdr:from>
      <xdr:col>20</xdr:col>
      <xdr:colOff>44825</xdr:colOff>
      <xdr:row>749</xdr:row>
      <xdr:rowOff>349062</xdr:rowOff>
    </xdr:from>
    <xdr:to>
      <xdr:col>37</xdr:col>
      <xdr:colOff>66676</xdr:colOff>
      <xdr:row>751</xdr:row>
      <xdr:rowOff>349063</xdr:rowOff>
    </xdr:to>
    <xdr:sp macro="" textlink="">
      <xdr:nvSpPr>
        <xdr:cNvPr id="17" name="大かっこ 16"/>
        <xdr:cNvSpPr/>
      </xdr:nvSpPr>
      <xdr:spPr>
        <a:xfrm>
          <a:off x="4045325" y="44659362"/>
          <a:ext cx="3422276" cy="70485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57150</xdr:colOff>
      <xdr:row>31</xdr:row>
      <xdr:rowOff>28575</xdr:rowOff>
    </xdr:from>
    <xdr:to>
      <xdr:col>41</xdr:col>
      <xdr:colOff>180975</xdr:colOff>
      <xdr:row>31</xdr:row>
      <xdr:rowOff>285750</xdr:rowOff>
    </xdr:to>
    <xdr:sp macro="" textlink="">
      <xdr:nvSpPr>
        <xdr:cNvPr id="2" name="テキスト ボックス 1"/>
        <xdr:cNvSpPr txBox="1"/>
      </xdr:nvSpPr>
      <xdr:spPr>
        <a:xfrm>
          <a:off x="7658100" y="11553825"/>
          <a:ext cx="7239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twoCellAnchor>
    <xdr:from>
      <xdr:col>38</xdr:col>
      <xdr:colOff>38100</xdr:colOff>
      <xdr:row>33</xdr:row>
      <xdr:rowOff>38100</xdr:rowOff>
    </xdr:from>
    <xdr:to>
      <xdr:col>41</xdr:col>
      <xdr:colOff>161925</xdr:colOff>
      <xdr:row>34</xdr:row>
      <xdr:rowOff>0</xdr:rowOff>
    </xdr:to>
    <xdr:sp macro="" textlink="">
      <xdr:nvSpPr>
        <xdr:cNvPr id="14" name="テキスト ボックス 13"/>
        <xdr:cNvSpPr txBox="1"/>
      </xdr:nvSpPr>
      <xdr:spPr>
        <a:xfrm>
          <a:off x="7639050" y="10534650"/>
          <a:ext cx="72390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622</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566</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578</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73</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579</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580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581</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600</v>
      </c>
      <c r="Q13" s="657"/>
      <c r="R13" s="657"/>
      <c r="S13" s="657"/>
      <c r="T13" s="657"/>
      <c r="U13" s="657"/>
      <c r="V13" s="658"/>
      <c r="W13" s="656">
        <v>924</v>
      </c>
      <c r="X13" s="657"/>
      <c r="Y13" s="657"/>
      <c r="Z13" s="657"/>
      <c r="AA13" s="657"/>
      <c r="AB13" s="657"/>
      <c r="AC13" s="658"/>
      <c r="AD13" s="656">
        <v>925</v>
      </c>
      <c r="AE13" s="657"/>
      <c r="AF13" s="657"/>
      <c r="AG13" s="657"/>
      <c r="AH13" s="657"/>
      <c r="AI13" s="657"/>
      <c r="AJ13" s="658"/>
      <c r="AK13" s="656">
        <v>925</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554</v>
      </c>
      <c r="Q14" s="657"/>
      <c r="R14" s="657"/>
      <c r="S14" s="657"/>
      <c r="T14" s="657"/>
      <c r="U14" s="657"/>
      <c r="V14" s="658"/>
      <c r="W14" s="656" t="s">
        <v>554</v>
      </c>
      <c r="X14" s="657"/>
      <c r="Y14" s="657"/>
      <c r="Z14" s="657"/>
      <c r="AA14" s="657"/>
      <c r="AB14" s="657"/>
      <c r="AC14" s="658"/>
      <c r="AD14" s="656" t="s">
        <v>554</v>
      </c>
      <c r="AE14" s="657"/>
      <c r="AF14" s="657"/>
      <c r="AG14" s="657"/>
      <c r="AH14" s="657"/>
      <c r="AI14" s="657"/>
      <c r="AJ14" s="658"/>
      <c r="AK14" s="656" t="s">
        <v>554</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556</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557</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554</v>
      </c>
      <c r="X16" s="657"/>
      <c r="Y16" s="657"/>
      <c r="Z16" s="657"/>
      <c r="AA16" s="657"/>
      <c r="AB16" s="657"/>
      <c r="AC16" s="658"/>
      <c r="AD16" s="656" t="s">
        <v>554</v>
      </c>
      <c r="AE16" s="657"/>
      <c r="AF16" s="657"/>
      <c r="AG16" s="657"/>
      <c r="AH16" s="657"/>
      <c r="AI16" s="657"/>
      <c r="AJ16" s="658"/>
      <c r="AK16" s="656" t="s">
        <v>554</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554</v>
      </c>
      <c r="Q17" s="657"/>
      <c r="R17" s="657"/>
      <c r="S17" s="657"/>
      <c r="T17" s="657"/>
      <c r="U17" s="657"/>
      <c r="V17" s="658"/>
      <c r="W17" s="656" t="s">
        <v>554</v>
      </c>
      <c r="X17" s="657"/>
      <c r="Y17" s="657"/>
      <c r="Z17" s="657"/>
      <c r="AA17" s="657"/>
      <c r="AB17" s="657"/>
      <c r="AC17" s="658"/>
      <c r="AD17" s="656" t="s">
        <v>554</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600</v>
      </c>
      <c r="Q18" s="878"/>
      <c r="R18" s="878"/>
      <c r="S18" s="878"/>
      <c r="T18" s="878"/>
      <c r="U18" s="878"/>
      <c r="V18" s="879"/>
      <c r="W18" s="877">
        <f>SUM(W13:AC17)</f>
        <v>924</v>
      </c>
      <c r="X18" s="878"/>
      <c r="Y18" s="878"/>
      <c r="Z18" s="878"/>
      <c r="AA18" s="878"/>
      <c r="AB18" s="878"/>
      <c r="AC18" s="879"/>
      <c r="AD18" s="877">
        <f>SUM(AD13:AJ17)</f>
        <v>925</v>
      </c>
      <c r="AE18" s="878"/>
      <c r="AF18" s="878"/>
      <c r="AG18" s="878"/>
      <c r="AH18" s="878"/>
      <c r="AI18" s="878"/>
      <c r="AJ18" s="879"/>
      <c r="AK18" s="877">
        <f>SUM(AK13:AQ17)</f>
        <v>925</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569</v>
      </c>
      <c r="Q19" s="657"/>
      <c r="R19" s="657"/>
      <c r="S19" s="657"/>
      <c r="T19" s="657"/>
      <c r="U19" s="657"/>
      <c r="V19" s="658"/>
      <c r="W19" s="656">
        <v>924</v>
      </c>
      <c r="X19" s="657"/>
      <c r="Y19" s="657"/>
      <c r="Z19" s="657"/>
      <c r="AA19" s="657"/>
      <c r="AB19" s="657"/>
      <c r="AC19" s="658"/>
      <c r="AD19" s="656">
        <v>889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0.94833333333333336</v>
      </c>
      <c r="Q20" s="311"/>
      <c r="R20" s="311"/>
      <c r="S20" s="311"/>
      <c r="T20" s="311"/>
      <c r="U20" s="311"/>
      <c r="V20" s="311"/>
      <c r="W20" s="311">
        <f t="shared" ref="W20" si="0">IF(W18=0, "-", SUM(W19)/W18)</f>
        <v>1</v>
      </c>
      <c r="X20" s="311"/>
      <c r="Y20" s="311"/>
      <c r="Z20" s="311"/>
      <c r="AA20" s="311"/>
      <c r="AB20" s="311"/>
      <c r="AC20" s="311"/>
      <c r="AD20" s="311">
        <f t="shared" ref="AD20" si="1">IF(AD18=0, "-", SUM(AD19)/AD18)</f>
        <v>0.96108108108108103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0.94833333333333336</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0.96108108108108103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582</v>
      </c>
      <c r="H23" s="951"/>
      <c r="I23" s="951"/>
      <c r="J23" s="951"/>
      <c r="K23" s="951"/>
      <c r="L23" s="951"/>
      <c r="M23" s="951"/>
      <c r="N23" s="951"/>
      <c r="O23" s="952"/>
      <c r="P23" s="917">
        <v>925</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hidden="1"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hidden="1"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hidden="1"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925</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555</v>
      </c>
      <c r="AR31" s="193"/>
      <c r="AS31" s="126" t="s">
        <v>356</v>
      </c>
      <c r="AT31" s="127"/>
      <c r="AU31" s="192">
        <v>31</v>
      </c>
      <c r="AV31" s="192"/>
      <c r="AW31" s="394" t="s">
        <v>300</v>
      </c>
      <c r="AX31" s="395"/>
    </row>
    <row r="32" spans="1:50" ht="23.25" customHeight="1" x14ac:dyDescent="0.15">
      <c r="A32" s="399"/>
      <c r="B32" s="397"/>
      <c r="C32" s="397"/>
      <c r="D32" s="397"/>
      <c r="E32" s="397"/>
      <c r="F32" s="398"/>
      <c r="G32" s="560" t="s">
        <v>583</v>
      </c>
      <c r="H32" s="561"/>
      <c r="I32" s="561"/>
      <c r="J32" s="561"/>
      <c r="K32" s="561"/>
      <c r="L32" s="561"/>
      <c r="M32" s="561"/>
      <c r="N32" s="561"/>
      <c r="O32" s="562"/>
      <c r="P32" s="98" t="s">
        <v>616</v>
      </c>
      <c r="Q32" s="98"/>
      <c r="R32" s="98"/>
      <c r="S32" s="98"/>
      <c r="T32" s="98"/>
      <c r="U32" s="98"/>
      <c r="V32" s="98"/>
      <c r="W32" s="98"/>
      <c r="X32" s="99"/>
      <c r="Y32" s="467" t="s">
        <v>12</v>
      </c>
      <c r="Z32" s="527"/>
      <c r="AA32" s="528"/>
      <c r="AB32" s="457" t="s">
        <v>558</v>
      </c>
      <c r="AC32" s="457"/>
      <c r="AD32" s="457"/>
      <c r="AE32" s="211">
        <v>71.599999999999994</v>
      </c>
      <c r="AF32" s="212"/>
      <c r="AG32" s="212"/>
      <c r="AH32" s="212"/>
      <c r="AI32" s="211">
        <v>76.3</v>
      </c>
      <c r="AJ32" s="212"/>
      <c r="AK32" s="212"/>
      <c r="AL32" s="212"/>
      <c r="AM32" s="211"/>
      <c r="AN32" s="212"/>
      <c r="AO32" s="212"/>
      <c r="AP32" s="212"/>
      <c r="AQ32" s="333" t="s">
        <v>554</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558</v>
      </c>
      <c r="AC33" s="519"/>
      <c r="AD33" s="519"/>
      <c r="AE33" s="211">
        <v>70</v>
      </c>
      <c r="AF33" s="212"/>
      <c r="AG33" s="212"/>
      <c r="AH33" s="212"/>
      <c r="AI33" s="211">
        <v>70</v>
      </c>
      <c r="AJ33" s="212"/>
      <c r="AK33" s="212"/>
      <c r="AL33" s="212"/>
      <c r="AM33" s="211">
        <v>70</v>
      </c>
      <c r="AN33" s="212"/>
      <c r="AO33" s="212"/>
      <c r="AP33" s="212"/>
      <c r="AQ33" s="333" t="s">
        <v>555</v>
      </c>
      <c r="AR33" s="200"/>
      <c r="AS33" s="200"/>
      <c r="AT33" s="334"/>
      <c r="AU33" s="212">
        <v>70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100.8</v>
      </c>
      <c r="AF34" s="212"/>
      <c r="AG34" s="212"/>
      <c r="AH34" s="212"/>
      <c r="AI34" s="211">
        <v>103.3</v>
      </c>
      <c r="AJ34" s="212"/>
      <c r="AK34" s="212"/>
      <c r="AL34" s="212"/>
      <c r="AM34" s="211"/>
      <c r="AN34" s="212"/>
      <c r="AO34" s="212"/>
      <c r="AP34" s="212"/>
      <c r="AQ34" s="333" t="s">
        <v>555</v>
      </c>
      <c r="AR34" s="200"/>
      <c r="AS34" s="200"/>
      <c r="AT34" s="334"/>
      <c r="AU34" s="212"/>
      <c r="AV34" s="212"/>
      <c r="AW34" s="212"/>
      <c r="AX34" s="214"/>
    </row>
    <row r="35" spans="1:50" ht="23.25" customHeight="1" x14ac:dyDescent="0.15">
      <c r="A35" s="219" t="s">
        <v>528</v>
      </c>
      <c r="B35" s="220"/>
      <c r="C35" s="220"/>
      <c r="D35" s="220"/>
      <c r="E35" s="220"/>
      <c r="F35" s="221"/>
      <c r="G35" s="225" t="s">
        <v>584</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585</v>
      </c>
      <c r="H101" s="98"/>
      <c r="I101" s="98"/>
      <c r="J101" s="98"/>
      <c r="K101" s="98"/>
      <c r="L101" s="98"/>
      <c r="M101" s="98"/>
      <c r="N101" s="98"/>
      <c r="O101" s="98"/>
      <c r="P101" s="98"/>
      <c r="Q101" s="98"/>
      <c r="R101" s="98"/>
      <c r="S101" s="98"/>
      <c r="T101" s="98"/>
      <c r="U101" s="98"/>
      <c r="V101" s="98"/>
      <c r="W101" s="98"/>
      <c r="X101" s="99"/>
      <c r="Y101" s="538" t="s">
        <v>55</v>
      </c>
      <c r="Z101" s="539"/>
      <c r="AA101" s="540"/>
      <c r="AB101" s="457" t="s">
        <v>559</v>
      </c>
      <c r="AC101" s="457"/>
      <c r="AD101" s="457"/>
      <c r="AE101" s="211">
        <v>539</v>
      </c>
      <c r="AF101" s="212"/>
      <c r="AG101" s="212"/>
      <c r="AH101" s="213"/>
      <c r="AI101" s="211">
        <v>988</v>
      </c>
      <c r="AJ101" s="212"/>
      <c r="AK101" s="212"/>
      <c r="AL101" s="213"/>
      <c r="AM101" s="211">
        <v>1024</v>
      </c>
      <c r="AN101" s="212"/>
      <c r="AO101" s="212"/>
      <c r="AP101" s="213"/>
      <c r="AQ101" s="211" t="s">
        <v>560</v>
      </c>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559</v>
      </c>
      <c r="AC102" s="457"/>
      <c r="AD102" s="457"/>
      <c r="AE102" s="414">
        <v>360</v>
      </c>
      <c r="AF102" s="414"/>
      <c r="AG102" s="414"/>
      <c r="AH102" s="414"/>
      <c r="AI102" s="414">
        <v>600</v>
      </c>
      <c r="AJ102" s="414"/>
      <c r="AK102" s="414"/>
      <c r="AL102" s="414"/>
      <c r="AM102" s="414">
        <v>900</v>
      </c>
      <c r="AN102" s="414"/>
      <c r="AO102" s="414"/>
      <c r="AP102" s="414"/>
      <c r="AQ102" s="266">
        <v>900</v>
      </c>
      <c r="AR102" s="267"/>
      <c r="AS102" s="267"/>
      <c r="AT102" s="312"/>
      <c r="AU102" s="266"/>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586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587</v>
      </c>
      <c r="AC116" s="459"/>
      <c r="AD116" s="460"/>
      <c r="AE116" s="414">
        <v>856</v>
      </c>
      <c r="AF116" s="414"/>
      <c r="AG116" s="414"/>
      <c r="AH116" s="414"/>
      <c r="AI116" s="414">
        <v>861</v>
      </c>
      <c r="AJ116" s="414"/>
      <c r="AK116" s="414"/>
      <c r="AL116" s="414"/>
      <c r="AM116" s="414">
        <v>849</v>
      </c>
      <c r="AN116" s="414"/>
      <c r="AO116" s="414"/>
      <c r="AP116" s="414"/>
      <c r="AQ116" s="211">
        <v>1020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588</v>
      </c>
      <c r="AC117" s="469"/>
      <c r="AD117" s="470"/>
      <c r="AE117" s="547" t="s">
        <v>589</v>
      </c>
      <c r="AF117" s="547"/>
      <c r="AG117" s="547"/>
      <c r="AH117" s="547"/>
      <c r="AI117" s="547" t="s">
        <v>590</v>
      </c>
      <c r="AJ117" s="547"/>
      <c r="AK117" s="547"/>
      <c r="AL117" s="547"/>
      <c r="AM117" s="547" t="s">
        <v>614</v>
      </c>
      <c r="AN117" s="547"/>
      <c r="AO117" s="547"/>
      <c r="AP117" s="547"/>
      <c r="AQ117" s="547" t="s">
        <v>617</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t="s">
        <v>560</v>
      </c>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560</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622</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569</v>
      </c>
      <c r="K430" s="899"/>
      <c r="L430" s="899"/>
      <c r="M430" s="899"/>
      <c r="N430" s="899"/>
      <c r="O430" s="899"/>
      <c r="P430" s="899"/>
      <c r="Q430" s="899"/>
      <c r="R430" s="899"/>
      <c r="S430" s="899"/>
      <c r="T430" s="900"/>
      <c r="U430" s="587" t="s">
        <v>618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t="s">
        <v>575</v>
      </c>
      <c r="AR432" s="193"/>
      <c r="AS432" s="126" t="s">
        <v>356</v>
      </c>
      <c r="AT432" s="127"/>
      <c r="AU432" s="193" t="s">
        <v>575</v>
      </c>
      <c r="AV432" s="193"/>
      <c r="AW432" s="126" t="s">
        <v>300</v>
      </c>
      <c r="AX432" s="188"/>
    </row>
    <row r="433" spans="1:50" ht="23.25" customHeight="1" x14ac:dyDescent="0.15">
      <c r="A433" s="182"/>
      <c r="B433" s="179"/>
      <c r="C433" s="173"/>
      <c r="D433" s="179"/>
      <c r="E433" s="335"/>
      <c r="F433" s="336"/>
      <c r="G433" s="97" t="s">
        <v>569</v>
      </c>
      <c r="H433" s="98"/>
      <c r="I433" s="98"/>
      <c r="J433" s="98"/>
      <c r="K433" s="98"/>
      <c r="L433" s="98"/>
      <c r="M433" s="98"/>
      <c r="N433" s="98"/>
      <c r="O433" s="98"/>
      <c r="P433" s="98"/>
      <c r="Q433" s="98"/>
      <c r="R433" s="98"/>
      <c r="S433" s="98"/>
      <c r="T433" s="98"/>
      <c r="U433" s="98"/>
      <c r="V433" s="98"/>
      <c r="W433" s="98"/>
      <c r="X433" s="99"/>
      <c r="Y433" s="194" t="s">
        <v>12</v>
      </c>
      <c r="Z433" s="195"/>
      <c r="AA433" s="196"/>
      <c r="AB433" s="206" t="s">
        <v>569</v>
      </c>
      <c r="AC433" s="206"/>
      <c r="AD433" s="206"/>
      <c r="AE433" s="333" t="s">
        <v>569</v>
      </c>
      <c r="AF433" s="200"/>
      <c r="AG433" s="200"/>
      <c r="AH433" s="200"/>
      <c r="AI433" s="333" t="s">
        <v>569</v>
      </c>
      <c r="AJ433" s="200"/>
      <c r="AK433" s="200"/>
      <c r="AL433" s="200"/>
      <c r="AM433" s="333" t="s">
        <v>569</v>
      </c>
      <c r="AN433" s="200"/>
      <c r="AO433" s="200"/>
      <c r="AP433" s="334"/>
      <c r="AQ433" s="333" t="s">
        <v>569</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569</v>
      </c>
      <c r="AC434" s="198"/>
      <c r="AD434" s="198"/>
      <c r="AE434" s="333" t="s">
        <v>569</v>
      </c>
      <c r="AF434" s="200"/>
      <c r="AG434" s="200"/>
      <c r="AH434" s="334"/>
      <c r="AI434" s="333" t="s">
        <v>569</v>
      </c>
      <c r="AJ434" s="200"/>
      <c r="AK434" s="200"/>
      <c r="AL434" s="200"/>
      <c r="AM434" s="333" t="s">
        <v>569</v>
      </c>
      <c r="AN434" s="200"/>
      <c r="AO434" s="200"/>
      <c r="AP434" s="334"/>
      <c r="AQ434" s="333" t="s">
        <v>569</v>
      </c>
      <c r="AR434" s="200"/>
      <c r="AS434" s="200"/>
      <c r="AT434" s="334"/>
      <c r="AU434" s="200" t="s">
        <v>571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569</v>
      </c>
      <c r="AF435" s="200"/>
      <c r="AG435" s="200"/>
      <c r="AH435" s="334"/>
      <c r="AI435" s="333" t="s">
        <v>569</v>
      </c>
      <c r="AJ435" s="200"/>
      <c r="AK435" s="200"/>
      <c r="AL435" s="200"/>
      <c r="AM435" s="333" t="s">
        <v>572</v>
      </c>
      <c r="AN435" s="200"/>
      <c r="AO435" s="200"/>
      <c r="AP435" s="334"/>
      <c r="AQ435" s="333" t="s">
        <v>573</v>
      </c>
      <c r="AR435" s="200"/>
      <c r="AS435" s="200"/>
      <c r="AT435" s="334"/>
      <c r="AU435" s="200" t="s">
        <v>574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t="s">
        <v>575</v>
      </c>
      <c r="AR457" s="193"/>
      <c r="AS457" s="126" t="s">
        <v>356</v>
      </c>
      <c r="AT457" s="127"/>
      <c r="AU457" s="193" t="s">
        <v>575</v>
      </c>
      <c r="AV457" s="193"/>
      <c r="AW457" s="126" t="s">
        <v>300</v>
      </c>
      <c r="AX457" s="188"/>
    </row>
    <row r="458" spans="1:50" ht="23.25" customHeight="1" x14ac:dyDescent="0.15">
      <c r="A458" s="182"/>
      <c r="B458" s="179"/>
      <c r="C458" s="173"/>
      <c r="D458" s="179"/>
      <c r="E458" s="335"/>
      <c r="F458" s="336"/>
      <c r="G458" s="97" t="s">
        <v>570</v>
      </c>
      <c r="H458" s="98"/>
      <c r="I458" s="98"/>
      <c r="J458" s="98"/>
      <c r="K458" s="98"/>
      <c r="L458" s="98"/>
      <c r="M458" s="98"/>
      <c r="N458" s="98"/>
      <c r="O458" s="98"/>
      <c r="P458" s="98"/>
      <c r="Q458" s="98"/>
      <c r="R458" s="98"/>
      <c r="S458" s="98"/>
      <c r="T458" s="98"/>
      <c r="U458" s="98"/>
      <c r="V458" s="98"/>
      <c r="W458" s="98"/>
      <c r="X458" s="99"/>
      <c r="Y458" s="194" t="s">
        <v>12</v>
      </c>
      <c r="Z458" s="195"/>
      <c r="AA458" s="196"/>
      <c r="AB458" s="206" t="s">
        <v>575</v>
      </c>
      <c r="AC458" s="206"/>
      <c r="AD458" s="206"/>
      <c r="AE458" s="333" t="s">
        <v>575</v>
      </c>
      <c r="AF458" s="200"/>
      <c r="AG458" s="200"/>
      <c r="AH458" s="200"/>
      <c r="AI458" s="333" t="s">
        <v>570</v>
      </c>
      <c r="AJ458" s="200"/>
      <c r="AK458" s="200"/>
      <c r="AL458" s="200"/>
      <c r="AM458" s="333" t="s">
        <v>575</v>
      </c>
      <c r="AN458" s="200"/>
      <c r="AO458" s="200"/>
      <c r="AP458" s="334"/>
      <c r="AQ458" s="333" t="s">
        <v>573</v>
      </c>
      <c r="AR458" s="200"/>
      <c r="AS458" s="200"/>
      <c r="AT458" s="334"/>
      <c r="AU458" s="200" t="s">
        <v>575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575</v>
      </c>
      <c r="AC459" s="198"/>
      <c r="AD459" s="198"/>
      <c r="AE459" s="333" t="s">
        <v>575</v>
      </c>
      <c r="AF459" s="200"/>
      <c r="AG459" s="200"/>
      <c r="AH459" s="334"/>
      <c r="AI459" s="333" t="s">
        <v>573</v>
      </c>
      <c r="AJ459" s="200"/>
      <c r="AK459" s="200"/>
      <c r="AL459" s="200"/>
      <c r="AM459" s="333" t="s">
        <v>575</v>
      </c>
      <c r="AN459" s="200"/>
      <c r="AO459" s="200"/>
      <c r="AP459" s="334"/>
      <c r="AQ459" s="333" t="s">
        <v>570</v>
      </c>
      <c r="AR459" s="200"/>
      <c r="AS459" s="200"/>
      <c r="AT459" s="334"/>
      <c r="AU459" s="200" t="s">
        <v>575</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575</v>
      </c>
      <c r="AF460" s="200"/>
      <c r="AG460" s="200"/>
      <c r="AH460" s="334"/>
      <c r="AI460" s="333" t="s">
        <v>570</v>
      </c>
      <c r="AJ460" s="200"/>
      <c r="AK460" s="200"/>
      <c r="AL460" s="200"/>
      <c r="AM460" s="333" t="s">
        <v>575</v>
      </c>
      <c r="AN460" s="200"/>
      <c r="AO460" s="200"/>
      <c r="AP460" s="334"/>
      <c r="AQ460" s="333" t="s">
        <v>575</v>
      </c>
      <c r="AR460" s="200"/>
      <c r="AS460" s="200"/>
      <c r="AT460" s="334"/>
      <c r="AU460" s="200" t="s">
        <v>576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2.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591</v>
      </c>
      <c r="AH702" s="382"/>
      <c r="AI702" s="382"/>
      <c r="AJ702" s="382"/>
      <c r="AK702" s="382"/>
      <c r="AL702" s="382"/>
      <c r="AM702" s="382"/>
      <c r="AN702" s="382"/>
      <c r="AO702" s="382"/>
      <c r="AP702" s="382"/>
      <c r="AQ702" s="382"/>
      <c r="AR702" s="382"/>
      <c r="AS702" s="382"/>
      <c r="AT702" s="382"/>
      <c r="AU702" s="382"/>
      <c r="AV702" s="382"/>
      <c r="AW702" s="382"/>
      <c r="AX702" s="383"/>
    </row>
    <row r="703" spans="1:50" ht="72.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592</v>
      </c>
      <c r="AH703" s="95"/>
      <c r="AI703" s="95"/>
      <c r="AJ703" s="95"/>
      <c r="AK703" s="95"/>
      <c r="AL703" s="95"/>
      <c r="AM703" s="95"/>
      <c r="AN703" s="95"/>
      <c r="AO703" s="95"/>
      <c r="AP703" s="95"/>
      <c r="AQ703" s="95"/>
      <c r="AR703" s="95"/>
      <c r="AS703" s="95"/>
      <c r="AT703" s="95"/>
      <c r="AU703" s="95"/>
      <c r="AV703" s="95"/>
      <c r="AW703" s="95"/>
      <c r="AX703" s="96"/>
    </row>
    <row r="704" spans="1:50" ht="72.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593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594</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36"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595</v>
      </c>
      <c r="AH708" s="742"/>
      <c r="AI708" s="742"/>
      <c r="AJ708" s="742"/>
      <c r="AK708" s="742"/>
      <c r="AL708" s="742"/>
      <c r="AM708" s="742"/>
      <c r="AN708" s="742"/>
      <c r="AO708" s="742"/>
      <c r="AP708" s="742"/>
      <c r="AQ708" s="742"/>
      <c r="AR708" s="742"/>
      <c r="AS708" s="742"/>
      <c r="AT708" s="742"/>
      <c r="AU708" s="742"/>
      <c r="AV708" s="742"/>
      <c r="AW708" s="742"/>
      <c r="AX708" s="743"/>
    </row>
    <row r="709" spans="1:50" ht="48"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553</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36"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598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562</v>
      </c>
      <c r="AE712" s="782"/>
      <c r="AF712" s="782"/>
      <c r="AG712" s="809" t="s">
        <v>599</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562</v>
      </c>
      <c r="AE713" s="322"/>
      <c r="AF713" s="662"/>
      <c r="AG713" s="94" t="s">
        <v>563</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562</v>
      </c>
      <c r="AE714" s="807"/>
      <c r="AF714" s="808"/>
      <c r="AG714" s="735" t="s">
        <v>563</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600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562</v>
      </c>
      <c r="AE716" s="626"/>
      <c r="AF716" s="626"/>
      <c r="AG716" s="94" t="s">
        <v>563</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601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562</v>
      </c>
      <c r="AE718" s="322"/>
      <c r="AF718" s="322"/>
      <c r="AG718" s="120" t="s">
        <v>564</v>
      </c>
      <c r="AH718" s="104"/>
      <c r="AI718" s="104"/>
      <c r="AJ718" s="104"/>
      <c r="AK718" s="104"/>
      <c r="AL718" s="104"/>
      <c r="AM718" s="104"/>
      <c r="AN718" s="104"/>
      <c r="AO718" s="104"/>
      <c r="AP718" s="104"/>
      <c r="AQ718" s="104"/>
      <c r="AR718" s="104"/>
      <c r="AS718" s="104"/>
      <c r="AT718" s="104"/>
      <c r="AU718" s="104"/>
      <c r="AV718" s="104"/>
      <c r="AW718" s="104"/>
      <c r="AX718" s="121"/>
    </row>
    <row r="719" spans="1:50" ht="152.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562</v>
      </c>
      <c r="AE719" s="604"/>
      <c r="AF719" s="604"/>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566</v>
      </c>
      <c r="D721" s="290"/>
      <c r="E721" s="290"/>
      <c r="F721" s="291"/>
      <c r="G721" s="280"/>
      <c r="H721" s="281"/>
      <c r="I721" s="83" t="str">
        <f>IF(OR(G721="　", G721=""), "", "-")</f>
        <v/>
      </c>
      <c r="J721" s="284"/>
      <c r="K721" s="284"/>
      <c r="L721" s="83" t="str">
        <f>IF(M721="","","-")</f>
        <v/>
      </c>
      <c r="M721" s="84"/>
      <c r="N721" s="297" t="s">
        <v>602</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t="s">
        <v>566</v>
      </c>
      <c r="D722" s="290"/>
      <c r="E722" s="290"/>
      <c r="F722" s="291"/>
      <c r="G722" s="280"/>
      <c r="H722" s="281"/>
      <c r="I722" s="83" t="str">
        <f t="shared" ref="I722:I725" si="4">IF(OR(G722="　", G722=""), "", "-")</f>
        <v/>
      </c>
      <c r="J722" s="284"/>
      <c r="K722" s="284"/>
      <c r="L722" s="83" t="str">
        <f t="shared" ref="L722:L725" si="5">IF(M722="","","-")</f>
        <v/>
      </c>
      <c r="M722" s="84"/>
      <c r="N722" s="297" t="s">
        <v>603</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604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605</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565</v>
      </c>
      <c r="F737" s="986"/>
      <c r="G737" s="986"/>
      <c r="H737" s="986"/>
      <c r="I737" s="986"/>
      <c r="J737" s="986"/>
      <c r="K737" s="986"/>
      <c r="L737" s="986"/>
      <c r="M737" s="986"/>
      <c r="N737" s="358" t="s">
        <v>358</v>
      </c>
      <c r="O737" s="358"/>
      <c r="P737" s="358"/>
      <c r="Q737" s="358"/>
      <c r="R737" s="986" t="s">
        <v>599</v>
      </c>
      <c r="S737" s="986"/>
      <c r="T737" s="986"/>
      <c r="U737" s="986"/>
      <c r="V737" s="986"/>
      <c r="W737" s="986"/>
      <c r="X737" s="986"/>
      <c r="Y737" s="986"/>
      <c r="Z737" s="986"/>
      <c r="AA737" s="358" t="s">
        <v>359</v>
      </c>
      <c r="AB737" s="358"/>
      <c r="AC737" s="358"/>
      <c r="AD737" s="358"/>
      <c r="AE737" s="986" t="s">
        <v>599</v>
      </c>
      <c r="AF737" s="986"/>
      <c r="AG737" s="986"/>
      <c r="AH737" s="986"/>
      <c r="AI737" s="986"/>
      <c r="AJ737" s="986"/>
      <c r="AK737" s="986"/>
      <c r="AL737" s="986"/>
      <c r="AM737" s="986"/>
      <c r="AN737" s="358" t="s">
        <v>360</v>
      </c>
      <c r="AO737" s="358"/>
      <c r="AP737" s="358"/>
      <c r="AQ737" s="358"/>
      <c r="AR737" s="987" t="s">
        <v>606</v>
      </c>
      <c r="AS737" s="988"/>
      <c r="AT737" s="988"/>
      <c r="AU737" s="988"/>
      <c r="AV737" s="988"/>
      <c r="AW737" s="988"/>
      <c r="AX737" s="989"/>
      <c r="AY737" s="89"/>
      <c r="AZ737" s="89"/>
    </row>
    <row r="738" spans="1:52" ht="24.75" customHeight="1" x14ac:dyDescent="0.15">
      <c r="A738" s="990" t="s">
        <v>361</v>
      </c>
      <c r="B738" s="203"/>
      <c r="C738" s="203"/>
      <c r="D738" s="204"/>
      <c r="E738" s="986" t="s">
        <v>606</v>
      </c>
      <c r="F738" s="986"/>
      <c r="G738" s="986"/>
      <c r="H738" s="986"/>
      <c r="I738" s="986"/>
      <c r="J738" s="986"/>
      <c r="K738" s="986"/>
      <c r="L738" s="986"/>
      <c r="M738" s="986"/>
      <c r="N738" s="358" t="s">
        <v>362</v>
      </c>
      <c r="O738" s="358"/>
      <c r="P738" s="358"/>
      <c r="Q738" s="358"/>
      <c r="R738" s="986" t="s">
        <v>607</v>
      </c>
      <c r="S738" s="986"/>
      <c r="T738" s="986"/>
      <c r="U738" s="986"/>
      <c r="V738" s="986"/>
      <c r="W738" s="986"/>
      <c r="X738" s="986"/>
      <c r="Y738" s="986"/>
      <c r="Z738" s="986"/>
      <c r="AA738" s="358" t="s">
        <v>482</v>
      </c>
      <c r="AB738" s="358"/>
      <c r="AC738" s="358"/>
      <c r="AD738" s="358"/>
      <c r="AE738" s="986" t="s">
        <v>608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566</v>
      </c>
      <c r="F739" s="998"/>
      <c r="G739" s="998"/>
      <c r="H739" s="91" t="str">
        <f>IF(E739="", "", "(")</f>
        <v>(</v>
      </c>
      <c r="I739" s="981" t="s">
        <v>484</v>
      </c>
      <c r="J739" s="981"/>
      <c r="K739" s="91" t="str">
        <f>IF(OR(I739="　", I739=""), "", "-")</f>
        <v/>
      </c>
      <c r="L739" s="982">
        <v>602</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6.7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2.7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1.2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11.2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1.2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1.25" customHeight="1" thickBo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 customHeight="1" x14ac:dyDescent="0.15">
      <c r="A779" s="627" t="s">
        <v>534</v>
      </c>
      <c r="B779" s="628"/>
      <c r="C779" s="628"/>
      <c r="D779" s="628"/>
      <c r="E779" s="628"/>
      <c r="F779" s="629"/>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610</v>
      </c>
      <c r="M781" s="664"/>
      <c r="N781" s="664"/>
      <c r="O781" s="664"/>
      <c r="P781" s="664"/>
      <c r="Q781" s="664"/>
      <c r="R781" s="664"/>
      <c r="S781" s="664"/>
      <c r="T781" s="664"/>
      <c r="U781" s="664"/>
      <c r="V781" s="664"/>
      <c r="W781" s="664"/>
      <c r="X781" s="665"/>
      <c r="Y781" s="384">
        <v>889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6.25" hidden="1"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6.2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6.2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6.2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6.2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6.2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6.2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6.2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889</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611</v>
      </c>
      <c r="D837" s="340"/>
      <c r="E837" s="340"/>
      <c r="F837" s="340"/>
      <c r="G837" s="340"/>
      <c r="H837" s="340"/>
      <c r="I837" s="340"/>
      <c r="J837" s="341">
        <v>2010405010376</v>
      </c>
      <c r="K837" s="342"/>
      <c r="L837" s="342"/>
      <c r="M837" s="342"/>
      <c r="N837" s="342"/>
      <c r="O837" s="342"/>
      <c r="P837" s="355" t="s">
        <v>612</v>
      </c>
      <c r="Q837" s="343"/>
      <c r="R837" s="343"/>
      <c r="S837" s="343"/>
      <c r="T837" s="343"/>
      <c r="U837" s="343"/>
      <c r="V837" s="343"/>
      <c r="W837" s="343"/>
      <c r="X837" s="343"/>
      <c r="Y837" s="344">
        <v>889</v>
      </c>
      <c r="Z837" s="345"/>
      <c r="AA837" s="345"/>
      <c r="AB837" s="346"/>
      <c r="AC837" s="356" t="s">
        <v>521</v>
      </c>
      <c r="AD837" s="364"/>
      <c r="AE837" s="364"/>
      <c r="AF837" s="364"/>
      <c r="AG837" s="364"/>
      <c r="AH837" s="365">
        <v>1</v>
      </c>
      <c r="AI837" s="366"/>
      <c r="AJ837" s="366"/>
      <c r="AK837" s="366"/>
      <c r="AL837" s="350">
        <v>96</v>
      </c>
      <c r="AM837" s="351"/>
      <c r="AN837" s="351"/>
      <c r="AO837" s="352"/>
      <c r="AP837" s="353" t="s">
        <v>567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567</v>
      </c>
      <c r="F1102" s="371"/>
      <c r="G1102" s="371"/>
      <c r="H1102" s="371"/>
      <c r="I1102" s="371"/>
      <c r="J1102" s="341" t="s">
        <v>567</v>
      </c>
      <c r="K1102" s="342"/>
      <c r="L1102" s="342"/>
      <c r="M1102" s="342"/>
      <c r="N1102" s="342"/>
      <c r="O1102" s="342"/>
      <c r="P1102" s="355" t="s">
        <v>567</v>
      </c>
      <c r="Q1102" s="343"/>
      <c r="R1102" s="343"/>
      <c r="S1102" s="343"/>
      <c r="T1102" s="343"/>
      <c r="U1102" s="343"/>
      <c r="V1102" s="343"/>
      <c r="W1102" s="343"/>
      <c r="X1102" s="343"/>
      <c r="Y1102" s="344" t="s">
        <v>567</v>
      </c>
      <c r="Z1102" s="345"/>
      <c r="AA1102" s="345"/>
      <c r="AB1102" s="346"/>
      <c r="AC1102" s="347"/>
      <c r="AD1102" s="347"/>
      <c r="AE1102" s="347"/>
      <c r="AF1102" s="347"/>
      <c r="AG1102" s="347"/>
      <c r="AH1102" s="348" t="s">
        <v>567</v>
      </c>
      <c r="AI1102" s="349"/>
      <c r="AJ1102" s="349"/>
      <c r="AK1102" s="349"/>
      <c r="AL1102" s="350" t="s">
        <v>568</v>
      </c>
      <c r="AM1102" s="351"/>
      <c r="AN1102" s="351"/>
      <c r="AO1102" s="352"/>
      <c r="AP1102" s="353" t="s">
        <v>567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0" sqref="A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2018-05-14T07:16:23Z</cp:lastPrinted>
  <dcterms:created xsi:type="dcterms:W3CDTF">2012-03-13T00:50:25Z</dcterms:created>
  <dcterms:modified xsi:type="dcterms:W3CDTF">2018-07-06T02:02:12Z</dcterms:modified>
</cp:coreProperties>
</file>