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<sst xmlns="http://schemas.openxmlformats.org/spreadsheetml/2006/main" count="2943" uniqueCount="644">
  <si>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</si>
  <si>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</si>
  <si>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</si>
  <si>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</si>
  <si>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</si>
  <si>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</si>
  <si>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</si>
  <si>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</si>
  <si>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</si>
  <si>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</si>
  <si>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</si>
  <si>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</si>
  <si>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</si>
  <si>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</si>
  <si>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</si>
  <si>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</si>
  <si>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</si>
  <si>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</si>
  <si>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</si>
  <si>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</si>
  <si>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</si>
  <si>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</si>
  <si>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</si>
  <si>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</si>
  <si>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</si>
  <si>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</si>
  <si>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</si>
  <si>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</si>
  <si>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</si>
  <si>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</si>
  <si>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</si>
  <si>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</si>
  <si>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</si>
  <si>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</si>
  <si>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</si>
  <si>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</si>
  <si>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</si>
  <si>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</si>
  <si>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</si>
  <si>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</si>
  <si>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</si>
  <si>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</si>
  <si>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</si>
  <si>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</si>
  <si>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</si>
  <si>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</si>
  <si>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</si>
  <si>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</si>
  <si>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</si>
  <si>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</si>
  <si>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</si>
  <si>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</si>
  <si>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</si>
  <si>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</si>
  <si>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</si>
  <si>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</si>
  <si>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</si>
  <si>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</si>
  <si>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</si>
  <si>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</si>
  <si>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</si>
  <si>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</si>
  <si>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</si>
  <si>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</si>
  <si>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</si>
  <si>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</si>
  <si>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</si>
  <si>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</si>
  <si>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</si>
  <si>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</si>
  <si>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</si>
  <si>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</si>
  <si>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</si>
  <si>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</si>
  <si>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</si>
  <si>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</si>
  <si>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</si>
  <si>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</si>
  <si>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</si>
  <si>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</si>
  <si>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</si>
  <si>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</si>
  <si>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</si>
  <si>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</si>
  <si>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</si>
  <si>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</si>
  <si>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</si>
  <si>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</si>
  <si>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</si>
  <si>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</si>
  <si>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</si>
  <si>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</si>
  <si>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</si>
  <si>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</si>
  <si>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</si>
  <si>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</si>
  <si>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</si>
  <si>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</si>
  <si>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</si>
  <si>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</si>
  <si>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</si>
  <si>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</si>
  <si>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</si>
  <si>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</si>
  <si>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</si>
  <si>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</si>
  <si>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</si>
  <si>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</si>
  <si>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</si>
  <si>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</si>
  <si>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</si>
  <si>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</si>
  <si>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</si>
  <si>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</si>
  <si>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</si>
  <si>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</si>
  <si>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</si>
  <si>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</si>
  <si>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</si>
  <si>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</si>
  <si>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</si>
  <si>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</si>
  <si>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</si>
  <si>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</si>
  <si>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</si>
  <si>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</si>
  <si>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</si>
  <si>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</si>
  <si>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</si>
  <si>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</si>
  <si>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</si>
  <si>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</si>
  <si>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</si>
  <si>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</si>
  <si>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</si>
  <si>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</si>
  <si>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</si>
  <si>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</si>
  <si>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</si>
  <si>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</si>
  <si>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</si>
  <si>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</si>
  <si>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</si>
  <si>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</si>
  <si>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</si>
  <si>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</si>
  <si>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</si>
  <si>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</si>
  <si>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</si>
  <si>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</si>
  <si>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</si>
  <si>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</si>
  <si>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</si>
  <si>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</si>
  <si>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</si>
  <si>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</si>
  <si>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</si>
  <si>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</si>
  <si>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</si>
  <si>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</si>
  <si>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</si>
  <si>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</si>
  <si>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</si>
  <si>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</si>
  <si>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</si>
  <si>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</si>
  <si>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</si>
  <si>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</si>
  <si>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</si>
  <si>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</si>
  <si>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</si>
  <si>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</si>
  <si>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</si>
  <si>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</si>
  <si>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</si>
  <si>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</si>
  <si>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</si>
  <si>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</si>
  <si>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</si>
  <si>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</si>
  <si>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</si>
  <si>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</si>
  <si>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</si>
  <si>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</si>
  <si>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</si>
  <si>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</si>
  <si>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</si>
  <si>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</si>
  <si>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</si>
  <si>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</si>
  <si>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</si>
  <si>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</si>
  <si>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</si>
  <si>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</si>
  <si>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</si>
  <si>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</si>
  <si>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</si>
  <si>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</si>
  <si>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</si>
  <si>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</si>
  <si>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</si>
  <si>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</si>
  <si>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</si>
  <si>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</si>
  <si>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</si>
  <si>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</si>
  <si>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</si>
  <si>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</si>
  <si>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</si>
  <si>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</si>
  <si>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</si>
  <si>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</si>
  <si>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</si>
  <si>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</si>
  <si>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</si>
  <si>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</si>
  <si>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</si>
  <si>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</si>
  <si>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</si>
  <si>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</si>
  <si>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</si>
  <si>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</si>
  <si>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</si>
  <si>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</si>
  <si>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</si>
  <si>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</si>
  <si>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</si>
  <si>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</si>
  <si>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</si>
  <si>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</si>
  <si>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</si>
  <si>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</si>
  <si>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</si>
  <si>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</si>
  <si>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</si>
  <si>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</si>
  <si>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</si>
  <si>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</si>
  <si>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</si>
  <si>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</si>
  <si>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</si>
  <si>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</si>
  <si>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</si>
  <si>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</si>
  <si>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</si>
  <si>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</si>
  <si>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</si>
  <si>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</si>
  <si>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</si>
  <si>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</si>
  <si>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</si>
  <si>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</si>
  <si>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</si>
  <si>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</si>
  <si>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</si>
  <si>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</si>
  <si>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</si>
  <si>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</si>
  <si>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</si>
  <si>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</si>
  <si>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</si>
  <si>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</si>
  <si>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</si>
  <si>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</si>
  <si>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</si>
  <si>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</si>
  <si>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</si>
  <si>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</si>
  <si>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</si>
  <si>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</si>
  <si>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</si>
  <si>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</si>
  <si>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</si>
  <si>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</si>
  <si>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</si>
  <si>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</si>
  <si>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</si>
  <si>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</si>
  <si>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</si>
  <si>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</si>
  <si>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</si>
  <si>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</si>
  <si>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</si>
  <si>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</si>
  <si>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</si>
  <si>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</si>
  <si>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</si>
  <si>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</si>
  <si>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</si>
  <si>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</si>
  <si>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</si>
  <si>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</si>
  <si>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</si>
  <si>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</si>
  <si>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</si>
  <si>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</si>
  <si>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</si>
  <si>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</si>
  <si>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</si>
  <si>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</si>
  <si>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</si>
  <si>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</si>
  <si>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</si>
  <si>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</si>
  <si>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</si>
  <si>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</si>
  <si>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</si>
  <si>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</si>
  <si>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</si>
  <si>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</si>
  <si>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</si>
  <si>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</si>
  <si>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</si>
  <si>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</si>
  <si>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</si>
  <si>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</si>
  <si>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</si>
  <si>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</si>
  <si>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</si>
  <si>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</si>
  <si>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</si>
  <si>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</si>
  <si>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</si>
  <si>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</si>
  <si>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</si>
  <si>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</si>
  <si>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</si>
  <si>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</si>
  <si>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</si>
  <si>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</si>
  <si>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</si>
  <si>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</si>
  <si>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</si>
  <si>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</si>
  <si>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</si>
  <si>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</si>
  <si>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</si>
  <si>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</si>
  <si>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</si>
  <si>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</si>
  <si>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</si>
  <si>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</si>
  <si>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</si>
  <si>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</si>
  <si>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</si>
  <si>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</si>
  <si>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</si>
  <si>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</si>
  <si>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</si>
  <si>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</si>
  <si>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</si>
  <si>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</si>
  <si>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</si>
  <si>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</si>
  <si>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</si>
  <si>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</si>
  <si>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</si>
  <si>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</si>
  <si>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</si>
  <si>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</si>
  <si>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</si>
  <si>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</si>
  <si>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</si>
  <si>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</si>
  <si>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</si>
  <si>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</si>
  <si>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</si>
  <si>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</si>
  <si>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</si>
  <si>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</si>
  <si>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</si>
  <si>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</si>
  <si>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</si>
  <si>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</si>
  <si>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</si>
  <si>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</si>
  <si>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</si>
  <si>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</si>
  <si>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</si>
  <si>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</si>
  <si>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</si>
  <si>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</si>
  <si>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</si>
  <si>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</si>
  <si>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</si>
  <si>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</si>
  <si>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</si>
  <si>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</si>
  <si>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</si>
  <si>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</si>
  <si>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</si>
  <si>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</si>
  <si>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</si>
  <si>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</si>
  <si>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</si>
  <si>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</si>
  <si>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</si>
  <si>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</si>
  <si>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</si>
  <si>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</si>
  <si>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</si>
  <si>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</si>
  <si>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</si>
  <si>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</si>
  <si>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</si>
  <si>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</si>
  <si>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</si>
  <si>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</si>
  <si>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</si>
  <si>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</si>
  <si>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</si>
  <si>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</si>
  <si>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</si>
  <si>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</si>
  <si>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</si>
  <si>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</si>
  <si>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</si>
  <si>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</si>
  <si>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</si>
  <si>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</si>
  <si>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</si>
  <si>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</si>
  <si>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</si>
  <si>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</si>
  <si>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</si>
  <si>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</si>
  <si>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</si>
  <si>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</si>
  <si>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</si>
  <si>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</si>
  <si>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</si>
  <si>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</si>
  <si>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</si>
  <si>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</si>
  <si>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</si>
  <si>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</si>
  <si>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</si>
  <si>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</si>
  <si>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</si>
  <si>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</si>
  <si>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</si>
  <si>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</si>
  <si>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</si>
  <si>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</si>
  <si>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</si>
  <si>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</si>
  <si>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</si>
  <si>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</si>
  <si>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</si>
  <si>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</si>
  <si>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</si>
  <si>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</si>
  <si>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</si>
  <si>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</si>
  <si>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</si>
  <si>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</si>
  <si>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</si>
  <si>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</si>
  <si>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</si>
  <si>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</si>
  <si>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</si>
  <si>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</si>
  <si>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</si>
  <si>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</si>
  <si>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</si>
  <si>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</si>
  <si>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</si>
  <si>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</si>
  <si>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</si>
  <si>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</si>
  <si>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</si>
  <si>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</si>
  <si>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</si>
  <si>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</si>
  <si>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</si>
  <si>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</si>
  <si>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</si>
  <si>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</si>
  <si>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</si>
  <si>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</si>
  <si>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</si>
  <si>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</si>
  <si>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</si>
  <si>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</si>
  <si>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</si>
  <si>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</si>
  <si>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</si>
  <si>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</si>
  <si>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</si>
  <si>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</si>
  <si>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</si>
  <si>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</si>
  <si>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</si>
  <si>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</si>
  <si>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</si>
  <si>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</si>
  <si>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</si>
  <si>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</si>
  <si>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</si>
  <si>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</si>
  <si>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</si>
  <si>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</si>
  <si>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</si>
  <si>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</si>
  <si>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</si>
  <si>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</si>
  <si>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</si>
  <si>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</si>
  <si>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</si>
  <si>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</si>
  <si>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</si>
  <si>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</si>
  <si>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</si>
  <si>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</si>
  <si>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</si>
  <si>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</si>
  <si>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</si>
  <si>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</si>
  <si>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</si>
  <si>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</si>
  <si>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</si>
  <si>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</si>
  <si>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</si>
  <si>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</si>
  <si>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</si>
  <si>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</si>
  <si>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</si>
  <si>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</si>
  <si>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</si>
  <si>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</si>
  <si>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</si>
  <si>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</si>
  <si>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</si>
  <si>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</si>
  <si>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</si>
  <si>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</si>
  <si>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</si>
  <si>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</si>
  <si>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</si>
  <si>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</si>
  <si>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</si>
  <si>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</si>
  <si>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</si>
  <si>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</si>
  <si>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</si>
  <si>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</si>
  <si>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</si>
  <si>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</si>
  <si>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</si>
  <si>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</si>
  <si>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厚生労働省</t>
  </si>
  <si>
    <t>（目）職業能力開発校施設整備費補助金</t>
    <rPh sb="1" eb="2">
      <t>モク</t>
    </rPh>
    <rPh sb="3" eb="5">
      <t>ショクギョウ</t>
    </rPh>
    <rPh sb="5" eb="7">
      <t>ノウリョク</t>
    </rPh>
    <rPh sb="7" eb="9">
      <t>カイハツ</t>
    </rPh>
    <rPh sb="9" eb="10">
      <t>コウ</t>
    </rPh>
    <rPh sb="10" eb="12">
      <t>シセツ</t>
    </rPh>
    <rPh sb="12" eb="15">
      <t>セイビヒ</t>
    </rPh>
    <rPh sb="15" eb="18">
      <t>ホジョキン</t>
    </rPh>
    <phoneticPr fontId="5"/>
  </si>
  <si>
    <t>％</t>
    <phoneticPr fontId="5"/>
  </si>
  <si>
    <t>％</t>
    <phoneticPr fontId="5"/>
  </si>
  <si>
    <t>-</t>
    <phoneticPr fontId="5"/>
  </si>
  <si>
    <t>円</t>
    <rPh sb="0" eb="1">
      <t>エン</t>
    </rPh>
    <phoneticPr fontId="5"/>
  </si>
  <si>
    <t>補助金等交付</t>
  </si>
  <si>
    <t>-</t>
    <phoneticPr fontId="5"/>
  </si>
  <si>
    <t>‐</t>
  </si>
  <si>
    <t>無</t>
  </si>
  <si>
    <t>-</t>
    <phoneticPr fontId="5"/>
  </si>
  <si>
    <t>-</t>
    <phoneticPr fontId="5"/>
  </si>
  <si>
    <t>-</t>
    <phoneticPr fontId="5"/>
  </si>
  <si>
    <t>-</t>
    <phoneticPr fontId="5"/>
  </si>
  <si>
    <t>厚生労働省調べ</t>
    <phoneticPr fontId="5"/>
  </si>
  <si>
    <t>情報処理技能者育成施設（コンピュータ・カレッジ）及び地域職業訓練センター等の施設整備等に必要な経費</t>
  </si>
  <si>
    <t>人材開発統括官</t>
    <rPh sb="0" eb="2">
      <t>ジンザイ</t>
    </rPh>
    <rPh sb="2" eb="4">
      <t>カイハツ</t>
    </rPh>
    <rPh sb="4" eb="6">
      <t>トウカツ</t>
    </rPh>
    <rPh sb="6" eb="7">
      <t>カン</t>
    </rPh>
    <phoneticPr fontId="5"/>
  </si>
  <si>
    <t>職業能力開発促進法第13条
雇用保険法第63条第１項第１号
雇用保険法施行規則附則第17条の７</t>
    <phoneticPr fontId="5"/>
  </si>
  <si>
    <t>地方公共団体等の要望により修繕等を行い、譲渡後の施設運営を円滑に行う。</t>
  </si>
  <si>
    <t>-</t>
    <phoneticPr fontId="5"/>
  </si>
  <si>
    <t>-</t>
    <phoneticPr fontId="5"/>
  </si>
  <si>
    <t>-</t>
    <phoneticPr fontId="5"/>
  </si>
  <si>
    <t>（目）庁費</t>
    <rPh sb="1" eb="2">
      <t>モク</t>
    </rPh>
    <rPh sb="3" eb="5">
      <t>チョウヒ</t>
    </rPh>
    <phoneticPr fontId="5"/>
  </si>
  <si>
    <t>(目）土地建物借料</t>
    <rPh sb="1" eb="2">
      <t>モク</t>
    </rPh>
    <rPh sb="3" eb="5">
      <t>トチ</t>
    </rPh>
    <rPh sb="5" eb="7">
      <t>タテモノ</t>
    </rPh>
    <rPh sb="7" eb="9">
      <t>シャクリョウ</t>
    </rPh>
    <phoneticPr fontId="5"/>
  </si>
  <si>
    <t>地方公共団体等の要望に基づき交付する施設設備費に係る執行率90％</t>
  </si>
  <si>
    <t>施設設備数</t>
    <rPh sb="0" eb="2">
      <t>シセツ</t>
    </rPh>
    <rPh sb="2" eb="4">
      <t>セツビ</t>
    </rPh>
    <rPh sb="4" eb="5">
      <t>スウ</t>
    </rPh>
    <phoneticPr fontId="5"/>
  </si>
  <si>
    <t>所</t>
    <rPh sb="0" eb="1">
      <t>ショ</t>
    </rPh>
    <phoneticPr fontId="5"/>
  </si>
  <si>
    <t>155,573,316円/4所</t>
    <rPh sb="11" eb="12">
      <t>エン</t>
    </rPh>
    <rPh sb="14" eb="15">
      <t>ショ</t>
    </rPh>
    <phoneticPr fontId="5"/>
  </si>
  <si>
    <t>115,420,752円/4所</t>
    <rPh sb="11" eb="12">
      <t>エン</t>
    </rPh>
    <rPh sb="14" eb="15">
      <t>ショ</t>
    </rPh>
    <phoneticPr fontId="5"/>
  </si>
  <si>
    <t>地方公共団体等の要望を踏まえ、目標を達成している情報処理技能者養成施設のコンピュータ・リース料を国が負担し、譲渡後の施設運営を円滑に行うことで、職業能力の開発に資する。</t>
  </si>
  <si>
    <t>本事業については、旧独立行政法人雇用・能力開発機構を廃止する法律案に対する附帯決議に基づき国費補助することとしている。</t>
  </si>
  <si>
    <t>本事業については、旧独立行政法人雇用・能力開発機構を廃止する法律案に対する附帯決議に基づき、同機構廃止後も地域における職業訓練のニーズに応じた適切な訓練を実施するための暫定措置であり、国が実施すべき事業である。</t>
  </si>
  <si>
    <t>地域における職業訓練のニーズに応じた適切な訓練を実施するための事業であり、多様な職業能力開発の機会を確保するという政策目的達成に向けて、優先度の高い事業である。</t>
  </si>
  <si>
    <t>未譲渡の旧地域職業訓練センターの土地借料については、地方自治体が所有する土地に国が所有する施設があることから支出先が限定されている。</t>
  </si>
  <si>
    <t>本事業は、地域の職業訓練を実施するための訓練施設の必要経費に限定して実施している。</t>
  </si>
  <si>
    <t>地域における職業訓練のニーズに応じた適切な訓練等を実施することにより十分に活用されている。</t>
  </si>
  <si>
    <t>引き続き、機構において設置した施設の設備については、効率的な予算執行に努めるとともに事業の実施状況等を踏まえ、必要に応じて見直しを行う。</t>
  </si>
  <si>
    <t>引き続き、執行額の効率化を図りながら、必要な予算額を確保し、適正な執行に努める。</t>
  </si>
  <si>
    <t>新23-055</t>
    <phoneticPr fontId="5"/>
  </si>
  <si>
    <t>899</t>
    <phoneticPr fontId="5"/>
  </si>
  <si>
    <t>597</t>
    <phoneticPr fontId="5"/>
  </si>
  <si>
    <t>602</t>
    <phoneticPr fontId="5"/>
  </si>
  <si>
    <t>607</t>
    <phoneticPr fontId="5"/>
  </si>
  <si>
    <t>補助金</t>
    <rPh sb="0" eb="3">
      <t>ホジョキン</t>
    </rPh>
    <phoneticPr fontId="5"/>
  </si>
  <si>
    <t>情報処理技能者養成施設のコンピュータ・リース料</t>
    <rPh sb="0" eb="2">
      <t>ジョウホウ</t>
    </rPh>
    <rPh sb="2" eb="4">
      <t>ショリ</t>
    </rPh>
    <rPh sb="4" eb="7">
      <t>ギノウシャ</t>
    </rPh>
    <rPh sb="7" eb="9">
      <t>ヨウセイ</t>
    </rPh>
    <rPh sb="9" eb="11">
      <t>シセツ</t>
    </rPh>
    <rPh sb="22" eb="23">
      <t>リョウ</t>
    </rPh>
    <phoneticPr fontId="5"/>
  </si>
  <si>
    <t>土地建物借料</t>
    <rPh sb="0" eb="2">
      <t>トチ</t>
    </rPh>
    <rPh sb="2" eb="4">
      <t>タテモノ</t>
    </rPh>
    <rPh sb="4" eb="6">
      <t>シャクリョウ</t>
    </rPh>
    <phoneticPr fontId="5"/>
  </si>
  <si>
    <t>未譲渡の旧地域職業訓練センターの土地借料</t>
    <rPh sb="0" eb="1">
      <t>ミ</t>
    </rPh>
    <rPh sb="1" eb="3">
      <t>ジョウト</t>
    </rPh>
    <rPh sb="4" eb="5">
      <t>キュウ</t>
    </rPh>
    <rPh sb="5" eb="7">
      <t>チイキ</t>
    </rPh>
    <rPh sb="7" eb="9">
      <t>ショクギョウ</t>
    </rPh>
    <rPh sb="9" eb="11">
      <t>クンレン</t>
    </rPh>
    <rPh sb="16" eb="18">
      <t>トチ</t>
    </rPh>
    <rPh sb="18" eb="20">
      <t>シャクリョウ</t>
    </rPh>
    <phoneticPr fontId="5"/>
  </si>
  <si>
    <t>建物維持管理費</t>
  </si>
  <si>
    <t>未譲渡の旧地域職業訓練センターの建物維持管理費等</t>
    <rPh sb="16" eb="18">
      <t>タテモノ</t>
    </rPh>
    <rPh sb="18" eb="20">
      <t>イジ</t>
    </rPh>
    <rPh sb="20" eb="22">
      <t>カンリ</t>
    </rPh>
    <rPh sb="22" eb="23">
      <t>ヒ</t>
    </rPh>
    <rPh sb="23" eb="24">
      <t>トウ</t>
    </rPh>
    <phoneticPr fontId="5"/>
  </si>
  <si>
    <t>B.宇治市</t>
    <phoneticPr fontId="5"/>
  </si>
  <si>
    <t>C.職業訓練法人城南地域訓練協会</t>
    <phoneticPr fontId="5"/>
  </si>
  <si>
    <t>602</t>
    <phoneticPr fontId="5"/>
  </si>
  <si>
    <t>A.岩手県　北上市</t>
    <rPh sb="2" eb="5">
      <t>イワテケン</t>
    </rPh>
    <rPh sb="6" eb="8">
      <t>キタカミ</t>
    </rPh>
    <rPh sb="8" eb="9">
      <t>シ</t>
    </rPh>
    <phoneticPr fontId="5"/>
  </si>
  <si>
    <t>岩手県北上市</t>
    <rPh sb="0" eb="3">
      <t>イワテケン</t>
    </rPh>
    <rPh sb="3" eb="6">
      <t>キタカミシ</t>
    </rPh>
    <phoneticPr fontId="5"/>
  </si>
  <si>
    <t>職業訓練法人いわき情報処理開発財団</t>
  </si>
  <si>
    <t>職業訓練法人青森情報処理開発財団</t>
  </si>
  <si>
    <t>長崎県諫早市</t>
    <rPh sb="0" eb="3">
      <t>ナガサキケン</t>
    </rPh>
    <rPh sb="3" eb="6">
      <t>イサハヤシ</t>
    </rPh>
    <phoneticPr fontId="5"/>
  </si>
  <si>
    <t>情報処理技能者育成施設のコンピュータ・リース料</t>
    <rPh sb="22" eb="23">
      <t>リョウ</t>
    </rPh>
    <phoneticPr fontId="5"/>
  </si>
  <si>
    <t>宇治市</t>
    <rPh sb="0" eb="3">
      <t>ウジシ</t>
    </rPh>
    <phoneticPr fontId="5"/>
  </si>
  <si>
    <t>京都府</t>
    <rPh sb="0" eb="3">
      <t>キョウトフ</t>
    </rPh>
    <phoneticPr fontId="5"/>
  </si>
  <si>
    <t>職業訓練法人城南地域訓練協会</t>
    <phoneticPr fontId="5"/>
  </si>
  <si>
    <t>未譲渡の旧地域職業訓練センターの光熱水料費等</t>
  </si>
  <si>
    <t>-</t>
    <phoneticPr fontId="5"/>
  </si>
  <si>
    <t>-</t>
    <phoneticPr fontId="5"/>
  </si>
  <si>
    <t>-</t>
    <phoneticPr fontId="5"/>
  </si>
  <si>
    <t>旧独立行政法人雇用・能力開発機構（以下「機構」という。）が設置し、地方公共団体への委託により運営していた地域職業訓練センター及び情報処理技能者養成施設については、機構の業務としては平成22年度末をもって廃止し、施設の譲渡を希望する地方公共団体等に対して譲渡したところであり、その譲渡後の施設については、これまでの機構が行ってきた経緯を踏まえ、激変緩和措置として修繕費（平成26年度まで）及び目標を達成していた施設のコンピュータ・リース料を国が負担（10/10）するものである。また、地方公共団体との協議により、地方公共団体等に譲り受けの意向がないと認められた施設については、土地が地方公共団体の所有地であることから、施設の取り壊しを行い、更地にして地方公共団体に返還するものである。</t>
    <phoneticPr fontId="5"/>
  </si>
  <si>
    <t>平成29年度における建物維持管理費の削減に努めたため不用が生じたもの。</t>
    <rPh sb="10" eb="12">
      <t>タテモノ</t>
    </rPh>
    <rPh sb="12" eb="14">
      <t>イジ</t>
    </rPh>
    <rPh sb="14" eb="16">
      <t>カンリ</t>
    </rPh>
    <rPh sb="16" eb="17">
      <t>ヒ</t>
    </rPh>
    <rPh sb="18" eb="20">
      <t>サクゲン</t>
    </rPh>
    <rPh sb="21" eb="22">
      <t>ツト</t>
    </rPh>
    <phoneticPr fontId="5"/>
  </si>
  <si>
    <t>単位当たりコスト＝X／Y
X:「コンピュータリース料」
Y：「施設整備費対象施設数」　　　　　　</t>
    <rPh sb="25" eb="26">
      <t>リョウ</t>
    </rPh>
    <rPh sb="31" eb="33">
      <t>シセツ</t>
    </rPh>
    <rPh sb="33" eb="36">
      <t>セイビヒ</t>
    </rPh>
    <rPh sb="36" eb="38">
      <t>タイショウ</t>
    </rPh>
    <rPh sb="38" eb="40">
      <t>シセツ</t>
    </rPh>
    <rPh sb="40" eb="41">
      <t>スウ</t>
    </rPh>
    <phoneticPr fontId="5"/>
  </si>
  <si>
    <t>△</t>
  </si>
  <si>
    <t>入札の結果、当初予定よりも安価な金額で借入れできることとなった施設があり、成果実績が若干低調となった。</t>
    <rPh sb="0" eb="2">
      <t>ニュウサツ</t>
    </rPh>
    <rPh sb="3" eb="5">
      <t>ケッカ</t>
    </rPh>
    <rPh sb="6" eb="8">
      <t>トウショ</t>
    </rPh>
    <rPh sb="8" eb="10">
      <t>ヨテイ</t>
    </rPh>
    <rPh sb="13" eb="15">
      <t>アンカ</t>
    </rPh>
    <rPh sb="16" eb="18">
      <t>キンガク</t>
    </rPh>
    <rPh sb="19" eb="21">
      <t>カリイレ</t>
    </rPh>
    <rPh sb="31" eb="33">
      <t>シセツ</t>
    </rPh>
    <rPh sb="37" eb="39">
      <t>セイカ</t>
    </rPh>
    <rPh sb="39" eb="41">
      <t>ジッセキ</t>
    </rPh>
    <rPh sb="42" eb="44">
      <t>ジャッカン</t>
    </rPh>
    <rPh sb="44" eb="46">
      <t>テイチョウ</t>
    </rPh>
    <phoneticPr fontId="5"/>
  </si>
  <si>
    <t>人材開発政策担当参事官室</t>
    <rPh sb="0" eb="2">
      <t>ジンザイ</t>
    </rPh>
    <rPh sb="2" eb="4">
      <t>カイハツ</t>
    </rPh>
    <rPh sb="4" eb="6">
      <t>セイサク</t>
    </rPh>
    <rPh sb="6" eb="8">
      <t>タントウ</t>
    </rPh>
    <rPh sb="8" eb="11">
      <t>サンジカン</t>
    </rPh>
    <rPh sb="11" eb="12">
      <t>シツ</t>
    </rPh>
    <phoneticPr fontId="5"/>
  </si>
  <si>
    <t>人材開発政策担当参事官　相本浩志</t>
    <rPh sb="0" eb="2">
      <t>ジンザイ</t>
    </rPh>
    <rPh sb="2" eb="4">
      <t>カイハツ</t>
    </rPh>
    <rPh sb="4" eb="6">
      <t>セイサク</t>
    </rPh>
    <rPh sb="6" eb="8">
      <t>タントウ</t>
    </rPh>
    <rPh sb="8" eb="11">
      <t>サンジカン</t>
    </rPh>
    <rPh sb="12" eb="14">
      <t>アイモト</t>
    </rPh>
    <rPh sb="14" eb="15">
      <t>ヒロシ</t>
    </rPh>
    <rPh sb="15" eb="16">
      <t>ココロザ</t>
    </rPh>
    <phoneticPr fontId="5"/>
  </si>
  <si>
    <t>地方公共団体等の要望に基づき交付する施設設備費に係る執行率
（執行額／予算額）</t>
    <rPh sb="31" eb="33">
      <t>シッコウ</t>
    </rPh>
    <rPh sb="33" eb="34">
      <t>ガク</t>
    </rPh>
    <rPh sb="35" eb="37">
      <t>ヨサン</t>
    </rPh>
    <rPh sb="37" eb="38">
      <t>ガク</t>
    </rPh>
    <phoneticPr fontId="5"/>
  </si>
  <si>
    <t>-</t>
    <phoneticPr fontId="5"/>
  </si>
  <si>
    <t>-</t>
    <phoneticPr fontId="5"/>
  </si>
  <si>
    <t>-</t>
    <phoneticPr fontId="5"/>
  </si>
  <si>
    <t>活動実績を着実に見込めるものである。</t>
    <rPh sb="0" eb="2">
      <t>カツドウ</t>
    </rPh>
    <rPh sb="2" eb="4">
      <t>ジッセキ</t>
    </rPh>
    <rPh sb="5" eb="7">
      <t>チャクジツ</t>
    </rPh>
    <rPh sb="8" eb="10">
      <t>ミコ</t>
    </rPh>
    <phoneticPr fontId="5"/>
  </si>
  <si>
    <t>-</t>
    <phoneticPr fontId="5"/>
  </si>
  <si>
    <t>-</t>
    <phoneticPr fontId="5"/>
  </si>
  <si>
    <t>-</t>
    <phoneticPr fontId="5"/>
  </si>
  <si>
    <t>-</t>
    <phoneticPr fontId="5"/>
  </si>
  <si>
    <t>-</t>
    <phoneticPr fontId="5"/>
  </si>
  <si>
    <t>-</t>
    <phoneticPr fontId="5"/>
  </si>
  <si>
    <t>-</t>
    <phoneticPr fontId="5"/>
  </si>
  <si>
    <t>多様な職業能力開発の機会を確保すること（Ⅵ-1）</t>
    <phoneticPr fontId="5"/>
  </si>
  <si>
    <t>多様な職業能力開発の機会を確保し、生産性の向上に向けた人材育成を強化すること（Ⅵ-1-1）</t>
    <phoneticPr fontId="5"/>
  </si>
  <si>
    <t>-</t>
    <phoneticPr fontId="5"/>
  </si>
  <si>
    <t>-</t>
    <phoneticPr fontId="5"/>
  </si>
  <si>
    <t>-</t>
    <phoneticPr fontId="5"/>
  </si>
  <si>
    <t>-</t>
    <phoneticPr fontId="5"/>
  </si>
  <si>
    <t>有</t>
  </si>
  <si>
    <t>　Ｘ／Ｙ</t>
    <phoneticPr fontId="5"/>
  </si>
  <si>
    <t>153,601,712円/4所</t>
    <phoneticPr fontId="5"/>
  </si>
  <si>
    <t>各施設において入札により業者を選定し、施設整備をおこなっている。</t>
    <rPh sb="0" eb="3">
      <t>カクシセツ</t>
    </rPh>
    <rPh sb="7" eb="9">
      <t>ニュウサツ</t>
    </rPh>
    <rPh sb="12" eb="14">
      <t>ギョウシャ</t>
    </rPh>
    <rPh sb="15" eb="17">
      <t>センテイ</t>
    </rPh>
    <rPh sb="19" eb="21">
      <t>シセツ</t>
    </rPh>
    <rPh sb="21" eb="2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</si>
</sst>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103</xdr:row>
      <xdr:rowOff>0</xdr:rowOff>
    </xdr:from>
    <xdr:to>
      <xdr:col>41</xdr:col>
      <xdr:colOff>161926</xdr:colOff>
      <xdr:row>103</xdr:row>
      <xdr:rowOff>228601</xdr:rowOff>
    </xdr:to>
    <xdr:sp macro="" textlink="">
      <xdr:nvSpPr>
        <xdr:cNvPr id="18" name="正方形/長方形 17"/>
        <xdr:cNvSpPr/>
      </xdr:nvSpPr>
      <xdr:spPr>
        <a:xfrm>
          <a:off x="7600950" y="13096875"/>
          <a:ext cx="762001" cy="22860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106</xdr:row>
      <xdr:rowOff>0</xdr:rowOff>
    </xdr:from>
    <xdr:to>
      <xdr:col>41</xdr:col>
      <xdr:colOff>161926</xdr:colOff>
      <xdr:row>106</xdr:row>
      <xdr:rowOff>228601</xdr:rowOff>
    </xdr:to>
    <xdr:sp macro="" textlink="">
      <xdr:nvSpPr>
        <xdr:cNvPr id="19" name="正方形/長方形 18"/>
        <xdr:cNvSpPr/>
      </xdr:nvSpPr>
      <xdr:spPr>
        <a:xfrm>
          <a:off x="7600950" y="14087475"/>
          <a:ext cx="762001" cy="22860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32</xdr:col>
      <xdr:colOff>0</xdr:colOff>
      <xdr:row>740</xdr:row>
      <xdr:rowOff>158750</xdr:rowOff>
    </xdr:from>
    <xdr:to>
      <xdr:col>49</xdr:col>
      <xdr:colOff>24644</xdr:colOff>
      <xdr:row>742</xdr:row>
      <xdr:rowOff>125987</xdr:rowOff>
    </xdr:to>
    <xdr:sp macro="" textlink="">
      <xdr:nvSpPr>
        <xdr:cNvPr id="69" name="正方形/長方形 68"/>
        <xdr:cNvSpPr/>
      </xdr:nvSpPr>
      <xdr:spPr>
        <a:xfrm>
          <a:off x="6400800" y="42735500"/>
          <a:ext cx="3425069" cy="6720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　１２１百万円</a:t>
          </a:r>
        </a:p>
      </xdr:txBody>
    </xdr:sp>
    <xdr:clientData/>
  </xdr:twoCellAnchor>
  <xdr:twoCellAnchor>
    <xdr:from>
      <xdr:col>30</xdr:col>
      <xdr:colOff>57148</xdr:colOff>
      <xdr:row>742</xdr:row>
      <xdr:rowOff>148164</xdr:rowOff>
    </xdr:from>
    <xdr:to>
      <xdr:col>40</xdr:col>
      <xdr:colOff>133350</xdr:colOff>
      <xdr:row>758</xdr:row>
      <xdr:rowOff>333374</xdr:rowOff>
    </xdr:to>
    <xdr:sp macro="" textlink="">
      <xdr:nvSpPr>
        <xdr:cNvPr id="70" name="曲折矢印 69"/>
        <xdr:cNvSpPr/>
      </xdr:nvSpPr>
      <xdr:spPr bwMode="auto">
        <a:xfrm rot="10800000">
          <a:off x="6057898" y="34609614"/>
          <a:ext cx="2076452" cy="5738285"/>
        </a:xfrm>
        <a:prstGeom prst="bentArrow">
          <a:avLst>
            <a:gd name="adj1" fmla="val 5152"/>
            <a:gd name="adj2" fmla="val 10107"/>
            <a:gd name="adj3" fmla="val 19144"/>
            <a:gd name="adj4" fmla="val 1833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21166</xdr:colOff>
      <xdr:row>744</xdr:row>
      <xdr:rowOff>166158</xdr:rowOff>
    </xdr:from>
    <xdr:to>
      <xdr:col>39</xdr:col>
      <xdr:colOff>199447</xdr:colOff>
      <xdr:row>745</xdr:row>
      <xdr:rowOff>314325</xdr:rowOff>
    </xdr:to>
    <xdr:sp macro="" textlink="">
      <xdr:nvSpPr>
        <xdr:cNvPr id="71" name="右矢印 70"/>
        <xdr:cNvSpPr/>
      </xdr:nvSpPr>
      <xdr:spPr bwMode="auto">
        <a:xfrm rot="10800000">
          <a:off x="6021916" y="44152608"/>
          <a:ext cx="1978506" cy="500592"/>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33867</xdr:colOff>
      <xdr:row>750</xdr:row>
      <xdr:rowOff>334434</xdr:rowOff>
    </xdr:from>
    <xdr:to>
      <xdr:col>40</xdr:col>
      <xdr:colOff>11065</xdr:colOff>
      <xdr:row>752</xdr:row>
      <xdr:rowOff>133350</xdr:rowOff>
    </xdr:to>
    <xdr:sp macro="" textlink="">
      <xdr:nvSpPr>
        <xdr:cNvPr id="72" name="右矢印 71"/>
        <xdr:cNvSpPr/>
      </xdr:nvSpPr>
      <xdr:spPr bwMode="auto">
        <a:xfrm rot="10800000">
          <a:off x="6034617" y="46435434"/>
          <a:ext cx="1977448" cy="503766"/>
        </a:xfrm>
        <a:prstGeom prst="rightArrow">
          <a:avLst>
            <a:gd name="adj1" fmla="val 13256"/>
            <a:gd name="adj2" fmla="val 7079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127000</xdr:colOff>
      <xdr:row>744</xdr:row>
      <xdr:rowOff>105833</xdr:rowOff>
    </xdr:from>
    <xdr:to>
      <xdr:col>29</xdr:col>
      <xdr:colOff>199926</xdr:colOff>
      <xdr:row>746</xdr:row>
      <xdr:rowOff>82594</xdr:rowOff>
    </xdr:to>
    <xdr:sp macro="" textlink="">
      <xdr:nvSpPr>
        <xdr:cNvPr id="73" name="正方形/長方形 72"/>
        <xdr:cNvSpPr/>
      </xdr:nvSpPr>
      <xdr:spPr bwMode="auto">
        <a:xfrm>
          <a:off x="2127250" y="44092283"/>
          <a:ext cx="3873401" cy="6816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Ａ．市等（４）　　　１１５百万円</a:t>
          </a:r>
        </a:p>
      </xdr:txBody>
    </xdr:sp>
    <xdr:clientData/>
  </xdr:twoCellAnchor>
  <xdr:twoCellAnchor>
    <xdr:from>
      <xdr:col>10</xdr:col>
      <xdr:colOff>116416</xdr:colOff>
      <xdr:row>743</xdr:row>
      <xdr:rowOff>0</xdr:rowOff>
    </xdr:from>
    <xdr:to>
      <xdr:col>18</xdr:col>
      <xdr:colOff>57149</xdr:colOff>
      <xdr:row>743</xdr:row>
      <xdr:rowOff>322036</xdr:rowOff>
    </xdr:to>
    <xdr:sp macro="" textlink="">
      <xdr:nvSpPr>
        <xdr:cNvPr id="74" name="大かっこ 73"/>
        <xdr:cNvSpPr/>
      </xdr:nvSpPr>
      <xdr:spPr bwMode="auto">
        <a:xfrm>
          <a:off x="2116666" y="40624125"/>
          <a:ext cx="1540933" cy="322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補助金等交付</a:t>
          </a:r>
        </a:p>
      </xdr:txBody>
    </xdr:sp>
    <xdr:clientData/>
  </xdr:twoCellAnchor>
  <xdr:twoCellAnchor>
    <xdr:from>
      <xdr:col>11</xdr:col>
      <xdr:colOff>21166</xdr:colOff>
      <xdr:row>746</xdr:row>
      <xdr:rowOff>222250</xdr:rowOff>
    </xdr:from>
    <xdr:to>
      <xdr:col>30</xdr:col>
      <xdr:colOff>37530</xdr:colOff>
      <xdr:row>748</xdr:row>
      <xdr:rowOff>151386</xdr:rowOff>
    </xdr:to>
    <xdr:sp macro="" textlink="">
      <xdr:nvSpPr>
        <xdr:cNvPr id="75" name="大かっこ 74"/>
        <xdr:cNvSpPr/>
      </xdr:nvSpPr>
      <xdr:spPr>
        <a:xfrm>
          <a:off x="2221441" y="44913550"/>
          <a:ext cx="3816839" cy="6339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各旧地域職業訓練センターに対し、コンピュータ・リース料に係る費用を支給</a:t>
          </a:r>
        </a:p>
      </xdr:txBody>
    </xdr:sp>
    <xdr:clientData/>
  </xdr:twoCellAnchor>
  <xdr:twoCellAnchor>
    <xdr:from>
      <xdr:col>10</xdr:col>
      <xdr:colOff>137584</xdr:colOff>
      <xdr:row>750</xdr:row>
      <xdr:rowOff>222250</xdr:rowOff>
    </xdr:from>
    <xdr:to>
      <xdr:col>30</xdr:col>
      <xdr:colOff>19539</xdr:colOff>
      <xdr:row>752</xdr:row>
      <xdr:rowOff>208536</xdr:rowOff>
    </xdr:to>
    <xdr:sp macro="" textlink="">
      <xdr:nvSpPr>
        <xdr:cNvPr id="76" name="正方形/長方形 75"/>
        <xdr:cNvSpPr/>
      </xdr:nvSpPr>
      <xdr:spPr bwMode="auto">
        <a:xfrm>
          <a:off x="2137834" y="46323250"/>
          <a:ext cx="3882455" cy="6911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Ｂ．府及び市（２）　　　４百万円</a:t>
          </a:r>
        </a:p>
      </xdr:txBody>
    </xdr:sp>
    <xdr:clientData/>
  </xdr:twoCellAnchor>
  <xdr:twoCellAnchor>
    <xdr:from>
      <xdr:col>10</xdr:col>
      <xdr:colOff>42333</xdr:colOff>
      <xdr:row>749</xdr:row>
      <xdr:rowOff>74084</xdr:rowOff>
    </xdr:from>
    <xdr:to>
      <xdr:col>19</xdr:col>
      <xdr:colOff>38099</xdr:colOff>
      <xdr:row>750</xdr:row>
      <xdr:rowOff>69041</xdr:rowOff>
    </xdr:to>
    <xdr:sp macro="" textlink="">
      <xdr:nvSpPr>
        <xdr:cNvPr id="77" name="大かっこ 76"/>
        <xdr:cNvSpPr/>
      </xdr:nvSpPr>
      <xdr:spPr bwMode="auto">
        <a:xfrm>
          <a:off x="2042583" y="42812759"/>
          <a:ext cx="1795991" cy="2902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11</xdr:col>
      <xdr:colOff>95250</xdr:colOff>
      <xdr:row>752</xdr:row>
      <xdr:rowOff>338667</xdr:rowOff>
    </xdr:from>
    <xdr:to>
      <xdr:col>29</xdr:col>
      <xdr:colOff>179253</xdr:colOff>
      <xdr:row>754</xdr:row>
      <xdr:rowOff>280504</xdr:rowOff>
    </xdr:to>
    <xdr:sp macro="" textlink="">
      <xdr:nvSpPr>
        <xdr:cNvPr id="78" name="大かっこ 77"/>
        <xdr:cNvSpPr/>
      </xdr:nvSpPr>
      <xdr:spPr>
        <a:xfrm>
          <a:off x="2295525" y="47144517"/>
          <a:ext cx="3684453" cy="646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未譲渡の旧地域職業訓練センターの土地借料</a:t>
          </a:r>
        </a:p>
      </xdr:txBody>
    </xdr:sp>
    <xdr:clientData/>
  </xdr:twoCellAnchor>
  <xdr:twoCellAnchor>
    <xdr:from>
      <xdr:col>10</xdr:col>
      <xdr:colOff>42334</xdr:colOff>
      <xdr:row>755</xdr:row>
      <xdr:rowOff>74084</xdr:rowOff>
    </xdr:from>
    <xdr:to>
      <xdr:col>19</xdr:col>
      <xdr:colOff>66675</xdr:colOff>
      <xdr:row>756</xdr:row>
      <xdr:rowOff>77260</xdr:rowOff>
    </xdr:to>
    <xdr:sp macro="" textlink="">
      <xdr:nvSpPr>
        <xdr:cNvPr id="79" name="大かっこ 78"/>
        <xdr:cNvSpPr/>
      </xdr:nvSpPr>
      <xdr:spPr bwMode="auto">
        <a:xfrm>
          <a:off x="2042584" y="44870159"/>
          <a:ext cx="1824566" cy="346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10</xdr:col>
      <xdr:colOff>148166</xdr:colOff>
      <xdr:row>756</xdr:row>
      <xdr:rowOff>169333</xdr:rowOff>
    </xdr:from>
    <xdr:to>
      <xdr:col>30</xdr:col>
      <xdr:colOff>30121</xdr:colOff>
      <xdr:row>760</xdr:row>
      <xdr:rowOff>28618</xdr:rowOff>
    </xdr:to>
    <xdr:sp macro="" textlink="">
      <xdr:nvSpPr>
        <xdr:cNvPr id="80" name="正方形/長方形 79"/>
        <xdr:cNvSpPr/>
      </xdr:nvSpPr>
      <xdr:spPr bwMode="auto">
        <a:xfrm>
          <a:off x="2148416" y="48384883"/>
          <a:ext cx="3882455" cy="6974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Ｃ．民間（１）　　　２百万円</a:t>
          </a:r>
        </a:p>
      </xdr:txBody>
    </xdr:sp>
    <xdr:clientData/>
  </xdr:twoCellAnchor>
  <xdr:twoCellAnchor>
    <xdr:from>
      <xdr:col>11</xdr:col>
      <xdr:colOff>31750</xdr:colOff>
      <xdr:row>763</xdr:row>
      <xdr:rowOff>21166</xdr:rowOff>
    </xdr:from>
    <xdr:to>
      <xdr:col>29</xdr:col>
      <xdr:colOff>114258</xdr:colOff>
      <xdr:row>775</xdr:row>
      <xdr:rowOff>26503</xdr:rowOff>
    </xdr:to>
    <xdr:sp macro="" textlink="">
      <xdr:nvSpPr>
        <xdr:cNvPr id="81" name="大かっこ 80"/>
        <xdr:cNvSpPr/>
      </xdr:nvSpPr>
      <xdr:spPr>
        <a:xfrm>
          <a:off x="2232025" y="40740541"/>
          <a:ext cx="3682958" cy="576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未譲渡の旧地域職業訓練センター建物維持管理</a:t>
          </a:r>
          <a:endParaRPr kumimoji="1" lang="en-US" altLang="ja-JP" sz="1200"/>
        </a:p>
        <a:p>
          <a:pPr algn="l"/>
          <a:r>
            <a:rPr kumimoji="1" lang="ja-JP" altLang="en-US" sz="1200"/>
            <a:t>等費用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616</v>
      </c>
      <c r="AT2" s="218"/>
      <c r="AU2" s="218"/>
      <c r="AV2" s="52" t="str">
        <f>IF(AW2="", "", "-")</f>
        <v/>
      </c>
      <c r="AW2" s="397"/>
      <c r="AX2" s="397"/>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565</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186</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620</v>
      </c>
      <c r="AF5" s="718"/>
      <c r="AG5" s="718"/>
      <c r="AH5" s="718"/>
      <c r="AI5" s="718"/>
      <c r="AJ5" s="718"/>
      <c r="AK5" s="718"/>
      <c r="AL5" s="718"/>
      <c r="AM5" s="718"/>
      <c r="AN5" s="718"/>
      <c r="AO5" s="718"/>
      <c r="AP5" s="719"/>
      <c r="AQ5" s="720" t="s">
        <v>621</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5" t="s">
        <v>546</v>
      </c>
      <c r="Z7" s="294"/>
      <c r="AA7" s="294"/>
      <c r="AB7" s="294"/>
      <c r="AC7" s="294"/>
      <c r="AD7" s="396"/>
      <c r="AE7" s="383" t="s">
        <v>549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568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615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261</v>
      </c>
      <c r="Q13" s="98"/>
      <c r="R13" s="98"/>
      <c r="S13" s="98"/>
      <c r="T13" s="98"/>
      <c r="U13" s="98"/>
      <c r="V13" s="99"/>
      <c r="W13" s="97">
        <v>221</v>
      </c>
      <c r="X13" s="98"/>
      <c r="Y13" s="98"/>
      <c r="Z13" s="98"/>
      <c r="AA13" s="98"/>
      <c r="AB13" s="98"/>
      <c r="AC13" s="99"/>
      <c r="AD13" s="97">
        <v>186</v>
      </c>
      <c r="AE13" s="98"/>
      <c r="AF13" s="98"/>
      <c r="AG13" s="98"/>
      <c r="AH13" s="98"/>
      <c r="AI13" s="98"/>
      <c r="AJ13" s="99"/>
      <c r="AK13" s="97">
        <v>180</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5"/>
      <c r="H14" s="746"/>
      <c r="I14" s="575" t="s">
        <v>8</v>
      </c>
      <c r="J14" s="629"/>
      <c r="K14" s="629"/>
      <c r="L14" s="629"/>
      <c r="M14" s="629"/>
      <c r="N14" s="629"/>
      <c r="O14" s="630"/>
      <c r="P14" s="97" t="s">
        <v>569</v>
      </c>
      <c r="Q14" s="98"/>
      <c r="R14" s="98"/>
      <c r="S14" s="98"/>
      <c r="T14" s="98"/>
      <c r="U14" s="98"/>
      <c r="V14" s="99"/>
      <c r="W14" s="97" t="s">
        <v>570</v>
      </c>
      <c r="X14" s="98"/>
      <c r="Y14" s="98"/>
      <c r="Z14" s="98"/>
      <c r="AA14" s="98"/>
      <c r="AB14" s="98"/>
      <c r="AC14" s="99"/>
      <c r="AD14" s="97" t="s">
        <v>570</v>
      </c>
      <c r="AE14" s="98"/>
      <c r="AF14" s="98"/>
      <c r="AG14" s="98"/>
      <c r="AH14" s="98"/>
      <c r="AI14" s="98"/>
      <c r="AJ14" s="99"/>
      <c r="AK14" s="97" t="s">
        <v>571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569</v>
      </c>
      <c r="Q15" s="98"/>
      <c r="R15" s="98"/>
      <c r="S15" s="98"/>
      <c r="T15" s="98"/>
      <c r="U15" s="98"/>
      <c r="V15" s="99"/>
      <c r="W15" s="97" t="s">
        <v>570</v>
      </c>
      <c r="X15" s="98"/>
      <c r="Y15" s="98"/>
      <c r="Z15" s="98"/>
      <c r="AA15" s="98"/>
      <c r="AB15" s="98"/>
      <c r="AC15" s="99"/>
      <c r="AD15" s="97" t="s">
        <v>570</v>
      </c>
      <c r="AE15" s="98"/>
      <c r="AF15" s="98"/>
      <c r="AG15" s="98"/>
      <c r="AH15" s="98"/>
      <c r="AI15" s="98"/>
      <c r="AJ15" s="99"/>
      <c r="AK15" s="97" t="s">
        <v>571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569</v>
      </c>
      <c r="Q16" s="98"/>
      <c r="R16" s="98"/>
      <c r="S16" s="98"/>
      <c r="T16" s="98"/>
      <c r="U16" s="98"/>
      <c r="V16" s="99"/>
      <c r="W16" s="97" t="s">
        <v>570</v>
      </c>
      <c r="X16" s="98"/>
      <c r="Y16" s="98"/>
      <c r="Z16" s="98"/>
      <c r="AA16" s="98"/>
      <c r="AB16" s="98"/>
      <c r="AC16" s="99"/>
      <c r="AD16" s="97" t="s">
        <v>570</v>
      </c>
      <c r="AE16" s="98"/>
      <c r="AF16" s="98"/>
      <c r="AG16" s="98"/>
      <c r="AH16" s="98"/>
      <c r="AI16" s="98"/>
      <c r="AJ16" s="99"/>
      <c r="AK16" s="97" t="s">
        <v>571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569</v>
      </c>
      <c r="Q17" s="98"/>
      <c r="R17" s="98"/>
      <c r="S17" s="98"/>
      <c r="T17" s="98"/>
      <c r="U17" s="98"/>
      <c r="V17" s="99"/>
      <c r="W17" s="97" t="s">
        <v>570</v>
      </c>
      <c r="X17" s="98"/>
      <c r="Y17" s="98"/>
      <c r="Z17" s="98"/>
      <c r="AA17" s="98"/>
      <c r="AB17" s="98"/>
      <c r="AC17" s="99"/>
      <c r="AD17" s="97" t="s">
        <v>570</v>
      </c>
      <c r="AE17" s="98"/>
      <c r="AF17" s="98"/>
      <c r="AG17" s="98"/>
      <c r="AH17" s="98"/>
      <c r="AI17" s="98"/>
      <c r="AJ17" s="99"/>
      <c r="AK17" s="97" t="s">
        <v>571</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03">
        <f>SUM(P13:V17)</f>
        <v>261</v>
      </c>
      <c r="Q18" s="104"/>
      <c r="R18" s="104"/>
      <c r="S18" s="104"/>
      <c r="T18" s="104"/>
      <c r="U18" s="104"/>
      <c r="V18" s="105"/>
      <c r="W18" s="103">
        <f>SUM(W13:AC17)</f>
        <v>221</v>
      </c>
      <c r="X18" s="104"/>
      <c r="Y18" s="104"/>
      <c r="Z18" s="104"/>
      <c r="AA18" s="104"/>
      <c r="AB18" s="104"/>
      <c r="AC18" s="105"/>
      <c r="AD18" s="103">
        <f>SUM(AD13:AJ17)</f>
        <v>186</v>
      </c>
      <c r="AE18" s="104"/>
      <c r="AF18" s="104"/>
      <c r="AG18" s="104"/>
      <c r="AH18" s="104"/>
      <c r="AI18" s="104"/>
      <c r="AJ18" s="105"/>
      <c r="AK18" s="103">
        <f>SUM(AK13:AQ17)</f>
        <v>180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161</v>
      </c>
      <c r="Q19" s="98"/>
      <c r="R19" s="98"/>
      <c r="S19" s="98"/>
      <c r="T19" s="98"/>
      <c r="U19" s="98"/>
      <c r="V19" s="99"/>
      <c r="W19" s="97">
        <v>163</v>
      </c>
      <c r="X19" s="98"/>
      <c r="Y19" s="98"/>
      <c r="Z19" s="98"/>
      <c r="AA19" s="98"/>
      <c r="AB19" s="98"/>
      <c r="AC19" s="99"/>
      <c r="AD19" s="97">
        <v>121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0.61685823754789271</v>
      </c>
      <c r="Q20" s="539"/>
      <c r="R20" s="539"/>
      <c r="S20" s="539"/>
      <c r="T20" s="539"/>
      <c r="U20" s="539"/>
      <c r="V20" s="539"/>
      <c r="W20" s="539">
        <f t="shared" ref="W20" si="0">IF(W18=0, "-", SUM(W19)/W18)</f>
        <v>0.73755656108597289</v>
      </c>
      <c r="X20" s="539"/>
      <c r="Y20" s="539"/>
      <c r="Z20" s="539"/>
      <c r="AA20" s="539"/>
      <c r="AB20" s="539"/>
      <c r="AC20" s="539"/>
      <c r="AD20" s="539">
        <f t="shared" ref="AD20" si="1">IF(AD18=0, "-", SUM(AD19)/AD18)</f>
        <v>0.65053763440860213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496</v>
      </c>
      <c r="H21" s="931"/>
      <c r="I21" s="931"/>
      <c r="J21" s="931"/>
      <c r="K21" s="931"/>
      <c r="L21" s="931"/>
      <c r="M21" s="931"/>
      <c r="N21" s="931"/>
      <c r="O21" s="931"/>
      <c r="P21" s="539">
        <f>IF(P19=0, "-", SUM(P19)/SUM(P13,P14))</f>
        <v>0.61685823754789271</v>
      </c>
      <c r="Q21" s="539"/>
      <c r="R21" s="539"/>
      <c r="S21" s="539"/>
      <c r="T21" s="539"/>
      <c r="U21" s="539"/>
      <c r="V21" s="539"/>
      <c r="W21" s="539">
        <f t="shared" ref="W21" si="2">IF(W19=0, "-", SUM(W19)/SUM(W13,W14))</f>
        <v>0.73755656108597289</v>
      </c>
      <c r="X21" s="539"/>
      <c r="Y21" s="539"/>
      <c r="Z21" s="539"/>
      <c r="AA21" s="539"/>
      <c r="AB21" s="539"/>
      <c r="AC21" s="539"/>
      <c r="AD21" s="539">
        <f t="shared" ref="AD21" si="3">IF(AD19=0, "-", SUM(AD19)/SUM(AD13,AD14))</f>
        <v>0.65053763440860213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551</v>
      </c>
      <c r="H23" s="184"/>
      <c r="I23" s="184"/>
      <c r="J23" s="184"/>
      <c r="K23" s="184"/>
      <c r="L23" s="184"/>
      <c r="M23" s="184"/>
      <c r="N23" s="184"/>
      <c r="O23" s="185"/>
      <c r="P23" s="94">
        <v>161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572</v>
      </c>
      <c r="H24" s="187"/>
      <c r="I24" s="187"/>
      <c r="J24" s="187"/>
      <c r="K24" s="187"/>
      <c r="L24" s="187"/>
      <c r="M24" s="187"/>
      <c r="N24" s="187"/>
      <c r="O24" s="188"/>
      <c r="P24" s="97">
        <v>15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573</v>
      </c>
      <c r="H25" s="187"/>
      <c r="I25" s="187"/>
      <c r="J25" s="187"/>
      <c r="K25" s="187"/>
      <c r="L25" s="187"/>
      <c r="M25" s="187"/>
      <c r="N25" s="187"/>
      <c r="O25" s="188"/>
      <c r="P25" s="97">
        <v>4</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180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471</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554</v>
      </c>
      <c r="AR31" s="133"/>
      <c r="AS31" s="134" t="s">
        <v>356</v>
      </c>
      <c r="AT31" s="169"/>
      <c r="AU31" s="269">
        <v>30</v>
      </c>
      <c r="AV31" s="269"/>
      <c r="AW31" s="379" t="s">
        <v>300</v>
      </c>
      <c r="AX31" s="380"/>
    </row>
    <row r="32" spans="1:50" ht="23.25" customHeight="1" x14ac:dyDescent="0.15">
      <c r="A32" s="515"/>
      <c r="B32" s="513"/>
      <c r="C32" s="513"/>
      <c r="D32" s="513"/>
      <c r="E32" s="513"/>
      <c r="F32" s="514"/>
      <c r="G32" s="540" t="s">
        <v>574</v>
      </c>
      <c r="H32" s="541"/>
      <c r="I32" s="541"/>
      <c r="J32" s="541"/>
      <c r="K32" s="541"/>
      <c r="L32" s="541"/>
      <c r="M32" s="541"/>
      <c r="N32" s="541"/>
      <c r="O32" s="542"/>
      <c r="P32" s="158" t="s">
        <v>622</v>
      </c>
      <c r="Q32" s="158"/>
      <c r="R32" s="158"/>
      <c r="S32" s="158"/>
      <c r="T32" s="158"/>
      <c r="U32" s="158"/>
      <c r="V32" s="158"/>
      <c r="W32" s="158"/>
      <c r="X32" s="229"/>
      <c r="Y32" s="338" t="s">
        <v>12</v>
      </c>
      <c r="Z32" s="549"/>
      <c r="AA32" s="550"/>
      <c r="AB32" s="551" t="s">
        <v>552</v>
      </c>
      <c r="AC32" s="551"/>
      <c r="AD32" s="551"/>
      <c r="AE32" s="364">
        <v>93</v>
      </c>
      <c r="AF32" s="365"/>
      <c r="AG32" s="365"/>
      <c r="AH32" s="365"/>
      <c r="AI32" s="364">
        <v>93</v>
      </c>
      <c r="AJ32" s="365"/>
      <c r="AK32" s="365"/>
      <c r="AL32" s="365"/>
      <c r="AM32" s="364">
        <v>72</v>
      </c>
      <c r="AN32" s="365"/>
      <c r="AO32" s="365"/>
      <c r="AP32" s="365"/>
      <c r="AQ32" s="100" t="s">
        <v>554</v>
      </c>
      <c r="AR32" s="101"/>
      <c r="AS32" s="101"/>
      <c r="AT32" s="102"/>
      <c r="AU32" s="365" t="s">
        <v>562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553</v>
      </c>
      <c r="AC33" s="522"/>
      <c r="AD33" s="522"/>
      <c r="AE33" s="364">
        <v>90</v>
      </c>
      <c r="AF33" s="365"/>
      <c r="AG33" s="365"/>
      <c r="AH33" s="365"/>
      <c r="AI33" s="364">
        <v>90</v>
      </c>
      <c r="AJ33" s="365"/>
      <c r="AK33" s="365"/>
      <c r="AL33" s="365"/>
      <c r="AM33" s="364">
        <v>90</v>
      </c>
      <c r="AN33" s="365"/>
      <c r="AO33" s="365"/>
      <c r="AP33" s="365"/>
      <c r="AQ33" s="100" t="s">
        <v>554</v>
      </c>
      <c r="AR33" s="101"/>
      <c r="AS33" s="101"/>
      <c r="AT33" s="102"/>
      <c r="AU33" s="365">
        <v>90</v>
      </c>
      <c r="AV33" s="365"/>
      <c r="AW33" s="365"/>
      <c r="AX33" s="367"/>
    </row>
    <row r="34" spans="1:50" ht="40.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103</v>
      </c>
      <c r="AF34" s="365"/>
      <c r="AG34" s="365"/>
      <c r="AH34" s="365"/>
      <c r="AI34" s="364">
        <v>103</v>
      </c>
      <c r="AJ34" s="365"/>
      <c r="AK34" s="365"/>
      <c r="AL34" s="365"/>
      <c r="AM34" s="364">
        <v>80</v>
      </c>
      <c r="AN34" s="365"/>
      <c r="AO34" s="365"/>
      <c r="AP34" s="365"/>
      <c r="AQ34" s="100" t="s">
        <v>554</v>
      </c>
      <c r="AR34" s="101"/>
      <c r="AS34" s="101"/>
      <c r="AT34" s="102"/>
      <c r="AU34" s="365" t="s">
        <v>563</v>
      </c>
      <c r="AV34" s="365"/>
      <c r="AW34" s="365"/>
      <c r="AX34" s="367"/>
    </row>
    <row r="35" spans="1:50" ht="23.25" customHeight="1" x14ac:dyDescent="0.15">
      <c r="A35" s="901" t="s">
        <v>526</v>
      </c>
      <c r="B35" s="902"/>
      <c r="C35" s="902"/>
      <c r="D35" s="902"/>
      <c r="E35" s="902"/>
      <c r="F35" s="903"/>
      <c r="G35" s="907" t="s">
        <v>564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8" t="s">
        <v>357</v>
      </c>
      <c r="AF65" s="369"/>
      <c r="AG65" s="369"/>
      <c r="AH65" s="370"/>
      <c r="AI65" s="368" t="s">
        <v>363</v>
      </c>
      <c r="AJ65" s="369"/>
      <c r="AK65" s="369"/>
      <c r="AL65" s="370"/>
      <c r="AM65" s="375" t="s">
        <v>471</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8"/>
      <c r="AR66" s="269"/>
      <c r="AS66" s="869" t="s">
        <v>356</v>
      </c>
      <c r="AT66" s="870"/>
      <c r="AU66" s="269"/>
      <c r="AV66" s="269"/>
      <c r="AW66" s="869" t="s">
        <v>489</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497</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5" t="s">
        <v>529</v>
      </c>
      <c r="B78" s="916"/>
      <c r="C78" s="916"/>
      <c r="D78" s="916"/>
      <c r="E78" s="913" t="s">
        <v>464</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hidden="1" customHeight="1" x14ac:dyDescent="0.15">
      <c r="A80" s="519"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471</v>
      </c>
      <c r="AN100" s="828"/>
      <c r="AO100" s="828"/>
      <c r="AP100" s="829"/>
      <c r="AQ100" s="932" t="s">
        <v>493</v>
      </c>
      <c r="AR100" s="933"/>
      <c r="AS100" s="933"/>
      <c r="AT100" s="934"/>
      <c r="AU100" s="932" t="s">
        <v>539</v>
      </c>
      <c r="AV100" s="933"/>
      <c r="AW100" s="933"/>
      <c r="AX100" s="935"/>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576</v>
      </c>
      <c r="AC101" s="551"/>
      <c r="AD101" s="551"/>
      <c r="AE101" s="364">
        <v>4</v>
      </c>
      <c r="AF101" s="365"/>
      <c r="AG101" s="365"/>
      <c r="AH101" s="366"/>
      <c r="AI101" s="364">
        <v>4</v>
      </c>
      <c r="AJ101" s="365"/>
      <c r="AK101" s="365"/>
      <c r="AL101" s="366"/>
      <c r="AM101" s="364">
        <v>4</v>
      </c>
      <c r="AN101" s="365"/>
      <c r="AO101" s="365"/>
      <c r="AP101" s="366"/>
      <c r="AQ101" s="364" t="s">
        <v>561</v>
      </c>
      <c r="AR101" s="365"/>
      <c r="AS101" s="365"/>
      <c r="AT101" s="366"/>
      <c r="AU101" s="364"/>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576</v>
      </c>
      <c r="AC102" s="551"/>
      <c r="AD102" s="551"/>
      <c r="AE102" s="358">
        <v>4</v>
      </c>
      <c r="AF102" s="358"/>
      <c r="AG102" s="358"/>
      <c r="AH102" s="358"/>
      <c r="AI102" s="358">
        <v>4</v>
      </c>
      <c r="AJ102" s="358"/>
      <c r="AK102" s="358"/>
      <c r="AL102" s="358"/>
      <c r="AM102" s="358">
        <v>4</v>
      </c>
      <c r="AN102" s="358"/>
      <c r="AO102" s="358"/>
      <c r="AP102" s="358"/>
      <c r="AQ102" s="818">
        <v>4</v>
      </c>
      <c r="AR102" s="819"/>
      <c r="AS102" s="819"/>
      <c r="AT102" s="820"/>
      <c r="AU102" s="818"/>
      <c r="AV102" s="819"/>
      <c r="AW102" s="819"/>
      <c r="AX102" s="820"/>
    </row>
    <row r="103" spans="1:60" ht="31.5" hidden="1" customHeight="1" x14ac:dyDescent="0.15">
      <c r="A103" s="488" t="s">
        <v>492</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0" t="s">
        <v>493</v>
      </c>
      <c r="AR103" s="361"/>
      <c r="AS103" s="361"/>
      <c r="AT103" s="362"/>
      <c r="AU103" s="360" t="s">
        <v>539</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t="s">
        <v>561</v>
      </c>
      <c r="AR104" s="365"/>
      <c r="AS104" s="365"/>
      <c r="AT104" s="366"/>
      <c r="AU104" s="364" t="s">
        <v>560</v>
      </c>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t="s">
        <v>560</v>
      </c>
      <c r="AV105" s="819"/>
      <c r="AW105" s="819"/>
      <c r="AX105" s="820"/>
    </row>
    <row r="106" spans="1:60" ht="31.5" hidden="1" customHeight="1" x14ac:dyDescent="0.15">
      <c r="A106" s="488" t="s">
        <v>492</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0" t="s">
        <v>493</v>
      </c>
      <c r="AR106" s="361"/>
      <c r="AS106" s="361"/>
      <c r="AT106" s="362"/>
      <c r="AU106" s="360" t="s">
        <v>539</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t="s">
        <v>561</v>
      </c>
      <c r="AR107" s="365"/>
      <c r="AS107" s="365"/>
      <c r="AT107" s="366"/>
      <c r="AU107" s="364" t="s">
        <v>560</v>
      </c>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t="s">
        <v>560</v>
      </c>
      <c r="AV108" s="819"/>
      <c r="AW108" s="819"/>
      <c r="AX108" s="820"/>
    </row>
    <row r="109" spans="1:60" ht="31.5" hidden="1" customHeight="1" x14ac:dyDescent="0.15">
      <c r="A109" s="488" t="s">
        <v>492</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0" t="s">
        <v>493</v>
      </c>
      <c r="AR109" s="361"/>
      <c r="AS109" s="361"/>
      <c r="AT109" s="362"/>
      <c r="AU109" s="360" t="s">
        <v>539</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492</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0" t="s">
        <v>493</v>
      </c>
      <c r="AR112" s="361"/>
      <c r="AS112" s="361"/>
      <c r="AT112" s="362"/>
      <c r="AU112" s="360" t="s">
        <v>539</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5" t="s">
        <v>540</v>
      </c>
      <c r="AR115" s="336"/>
      <c r="AS115" s="336"/>
      <c r="AT115" s="336"/>
      <c r="AU115" s="336"/>
      <c r="AV115" s="336"/>
      <c r="AW115" s="336"/>
      <c r="AX115" s="337"/>
    </row>
    <row r="116" spans="1:50" ht="23.25" customHeight="1" x14ac:dyDescent="0.15">
      <c r="A116" s="290"/>
      <c r="B116" s="291"/>
      <c r="C116" s="291"/>
      <c r="D116" s="291"/>
      <c r="E116" s="291"/>
      <c r="F116" s="292"/>
      <c r="G116" s="351" t="s">
        <v>617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555</v>
      </c>
      <c r="AC116" s="299"/>
      <c r="AD116" s="300"/>
      <c r="AE116" s="358">
        <v>38893329</v>
      </c>
      <c r="AF116" s="358"/>
      <c r="AG116" s="358"/>
      <c r="AH116" s="358"/>
      <c r="AI116" s="358">
        <v>38893329</v>
      </c>
      <c r="AJ116" s="358"/>
      <c r="AK116" s="358"/>
      <c r="AL116" s="358"/>
      <c r="AM116" s="358">
        <v>28855188</v>
      </c>
      <c r="AN116" s="358"/>
      <c r="AO116" s="358"/>
      <c r="AP116" s="358"/>
      <c r="AQ116" s="364">
        <v>38400428</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641</v>
      </c>
      <c r="AC117" s="342"/>
      <c r="AD117" s="343"/>
      <c r="AE117" s="304" t="s">
        <v>577</v>
      </c>
      <c r="AF117" s="304"/>
      <c r="AG117" s="304"/>
      <c r="AH117" s="304"/>
      <c r="AI117" s="304" t="s">
        <v>577</v>
      </c>
      <c r="AJ117" s="304"/>
      <c r="AK117" s="304"/>
      <c r="AL117" s="304"/>
      <c r="AM117" s="304" t="s">
        <v>578</v>
      </c>
      <c r="AN117" s="304"/>
      <c r="AO117" s="304"/>
      <c r="AP117" s="304"/>
      <c r="AQ117" s="304" t="s">
        <v>642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5" t="s">
        <v>540</v>
      </c>
      <c r="AR118" s="336"/>
      <c r="AS118" s="336"/>
      <c r="AT118" s="336"/>
      <c r="AU118" s="336"/>
      <c r="AV118" s="336"/>
      <c r="AW118" s="336"/>
      <c r="AX118" s="337"/>
    </row>
    <row r="119" spans="1:50" ht="23.25" hidden="1" customHeight="1" x14ac:dyDescent="0.15">
      <c r="A119" s="290"/>
      <c r="B119" s="291"/>
      <c r="C119" s="291"/>
      <c r="D119" s="291"/>
      <c r="E119" s="291"/>
      <c r="F119" s="292"/>
      <c r="G119" s="351" t="s">
        <v>502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501</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5" t="s">
        <v>540</v>
      </c>
      <c r="AR121" s="336"/>
      <c r="AS121" s="336"/>
      <c r="AT121" s="336"/>
      <c r="AU121" s="336"/>
      <c r="AV121" s="336"/>
      <c r="AW121" s="336"/>
      <c r="AX121" s="337"/>
    </row>
    <row r="122" spans="1:50" ht="23.25" hidden="1" customHeight="1" x14ac:dyDescent="0.15">
      <c r="A122" s="290"/>
      <c r="B122" s="291"/>
      <c r="C122" s="291"/>
      <c r="D122" s="291"/>
      <c r="E122" s="291"/>
      <c r="F122" s="292"/>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5" t="s">
        <v>540</v>
      </c>
      <c r="AR124" s="336"/>
      <c r="AS124" s="336"/>
      <c r="AT124" s="336"/>
      <c r="AU124" s="336"/>
      <c r="AV124" s="336"/>
      <c r="AW124" s="336"/>
      <c r="AX124" s="337"/>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471</v>
      </c>
      <c r="AN127" s="296"/>
      <c r="AO127" s="296"/>
      <c r="AP127" s="297"/>
      <c r="AQ127" s="335" t="s">
        <v>540</v>
      </c>
      <c r="AR127" s="336"/>
      <c r="AS127" s="336"/>
      <c r="AT127" s="336"/>
      <c r="AU127" s="336"/>
      <c r="AV127" s="336"/>
      <c r="AW127" s="336"/>
      <c r="AX127" s="337"/>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634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635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629</v>
      </c>
      <c r="AR133" s="269"/>
      <c r="AS133" s="134" t="s">
        <v>356</v>
      </c>
      <c r="AT133" s="169"/>
      <c r="AU133" s="133" t="s">
        <v>631</v>
      </c>
      <c r="AV133" s="133"/>
      <c r="AW133" s="134" t="s">
        <v>300</v>
      </c>
      <c r="AX133" s="135"/>
    </row>
    <row r="134" spans="1:50" ht="39.75" customHeight="1" x14ac:dyDescent="0.15">
      <c r="A134" s="998"/>
      <c r="B134" s="250"/>
      <c r="C134" s="249"/>
      <c r="D134" s="250"/>
      <c r="E134" s="249"/>
      <c r="F134" s="312"/>
      <c r="G134" s="228" t="s">
        <v>629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629</v>
      </c>
      <c r="AC134" s="219"/>
      <c r="AD134" s="219"/>
      <c r="AE134" s="264" t="s">
        <v>630</v>
      </c>
      <c r="AF134" s="101"/>
      <c r="AG134" s="101"/>
      <c r="AH134" s="101"/>
      <c r="AI134" s="264" t="s">
        <v>631</v>
      </c>
      <c r="AJ134" s="101"/>
      <c r="AK134" s="101"/>
      <c r="AL134" s="101"/>
      <c r="AM134" s="264" t="s">
        <v>629</v>
      </c>
      <c r="AN134" s="101"/>
      <c r="AO134" s="101"/>
      <c r="AP134" s="101"/>
      <c r="AQ134" s="264" t="s">
        <v>629</v>
      </c>
      <c r="AR134" s="101"/>
      <c r="AS134" s="101"/>
      <c r="AT134" s="101"/>
      <c r="AU134" s="264" t="s">
        <v>629</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631</v>
      </c>
      <c r="AC135" s="130"/>
      <c r="AD135" s="130"/>
      <c r="AE135" s="264" t="s">
        <v>632</v>
      </c>
      <c r="AF135" s="101"/>
      <c r="AG135" s="101"/>
      <c r="AH135" s="101"/>
      <c r="AI135" s="264" t="s">
        <v>633</v>
      </c>
      <c r="AJ135" s="101"/>
      <c r="AK135" s="101"/>
      <c r="AL135" s="101"/>
      <c r="AM135" s="264" t="s">
        <v>629</v>
      </c>
      <c r="AN135" s="101"/>
      <c r="AO135" s="101"/>
      <c r="AP135" s="101"/>
      <c r="AQ135" s="264" t="s">
        <v>633</v>
      </c>
      <c r="AR135" s="101"/>
      <c r="AS135" s="101"/>
      <c r="AT135" s="101"/>
      <c r="AU135" s="264" t="s">
        <v>630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630</v>
      </c>
      <c r="K430" s="240"/>
      <c r="L430" s="240"/>
      <c r="M430" s="240"/>
      <c r="N430" s="240"/>
      <c r="O430" s="240"/>
      <c r="P430" s="240"/>
      <c r="Q430" s="240"/>
      <c r="R430" s="240"/>
      <c r="S430" s="240"/>
      <c r="T430" s="241"/>
      <c r="U430" s="242" t="s">
        <v>630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637</v>
      </c>
      <c r="AF432" s="133"/>
      <c r="AG432" s="134" t="s">
        <v>356</v>
      </c>
      <c r="AH432" s="169"/>
      <c r="AI432" s="179"/>
      <c r="AJ432" s="179"/>
      <c r="AK432" s="179"/>
      <c r="AL432" s="174"/>
      <c r="AM432" s="179"/>
      <c r="AN432" s="179"/>
      <c r="AO432" s="179"/>
      <c r="AP432" s="174"/>
      <c r="AQ432" s="215" t="s">
        <v>637</v>
      </c>
      <c r="AR432" s="133"/>
      <c r="AS432" s="134" t="s">
        <v>356</v>
      </c>
      <c r="AT432" s="169"/>
      <c r="AU432" s="133" t="s">
        <v>637</v>
      </c>
      <c r="AV432" s="133"/>
      <c r="AW432" s="134" t="s">
        <v>300</v>
      </c>
      <c r="AX432" s="135"/>
    </row>
    <row r="433" spans="1:50" ht="23.25" customHeight="1" x14ac:dyDescent="0.15">
      <c r="A433" s="998"/>
      <c r="B433" s="250"/>
      <c r="C433" s="249"/>
      <c r="D433" s="250"/>
      <c r="E433" s="163"/>
      <c r="F433" s="164"/>
      <c r="G433" s="228" t="s">
        <v>630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630</v>
      </c>
      <c r="AC433" s="130"/>
      <c r="AD433" s="130"/>
      <c r="AE433" s="100" t="s">
        <v>630</v>
      </c>
      <c r="AF433" s="101"/>
      <c r="AG433" s="101"/>
      <c r="AH433" s="101"/>
      <c r="AI433" s="100" t="s">
        <v>630</v>
      </c>
      <c r="AJ433" s="101"/>
      <c r="AK433" s="101"/>
      <c r="AL433" s="101"/>
      <c r="AM433" s="100" t="s">
        <v>636</v>
      </c>
      <c r="AN433" s="101"/>
      <c r="AO433" s="101"/>
      <c r="AP433" s="102"/>
      <c r="AQ433" s="100" t="s">
        <v>636</v>
      </c>
      <c r="AR433" s="101"/>
      <c r="AS433" s="101"/>
      <c r="AT433" s="102"/>
      <c r="AU433" s="101" t="s">
        <v>636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637</v>
      </c>
      <c r="AC434" s="219"/>
      <c r="AD434" s="219"/>
      <c r="AE434" s="100" t="s">
        <v>638</v>
      </c>
      <c r="AF434" s="101"/>
      <c r="AG434" s="101"/>
      <c r="AH434" s="102"/>
      <c r="AI434" s="100" t="s">
        <v>639</v>
      </c>
      <c r="AJ434" s="101"/>
      <c r="AK434" s="101"/>
      <c r="AL434" s="101"/>
      <c r="AM434" s="100" t="s">
        <v>636</v>
      </c>
      <c r="AN434" s="101"/>
      <c r="AO434" s="101"/>
      <c r="AP434" s="102"/>
      <c r="AQ434" s="100" t="s">
        <v>637</v>
      </c>
      <c r="AR434" s="101"/>
      <c r="AS434" s="101"/>
      <c r="AT434" s="102"/>
      <c r="AU434" s="101" t="s">
        <v>637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638</v>
      </c>
      <c r="AF435" s="101"/>
      <c r="AG435" s="101"/>
      <c r="AH435" s="102"/>
      <c r="AI435" s="100" t="s">
        <v>637</v>
      </c>
      <c r="AJ435" s="101"/>
      <c r="AK435" s="101"/>
      <c r="AL435" s="101"/>
      <c r="AM435" s="100" t="s">
        <v>632</v>
      </c>
      <c r="AN435" s="101"/>
      <c r="AO435" s="101"/>
      <c r="AP435" s="102"/>
      <c r="AQ435" s="100" t="s">
        <v>637</v>
      </c>
      <c r="AR435" s="101"/>
      <c r="AS435" s="101"/>
      <c r="AT435" s="102"/>
      <c r="AU435" s="101" t="s">
        <v>639</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637</v>
      </c>
      <c r="AF457" s="133"/>
      <c r="AG457" s="134" t="s">
        <v>356</v>
      </c>
      <c r="AH457" s="169"/>
      <c r="AI457" s="179"/>
      <c r="AJ457" s="179"/>
      <c r="AK457" s="179"/>
      <c r="AL457" s="174"/>
      <c r="AM457" s="179"/>
      <c r="AN457" s="179"/>
      <c r="AO457" s="179"/>
      <c r="AP457" s="174"/>
      <c r="AQ457" s="215" t="s">
        <v>637</v>
      </c>
      <c r="AR457" s="133"/>
      <c r="AS457" s="134" t="s">
        <v>356</v>
      </c>
      <c r="AT457" s="169"/>
      <c r="AU457" s="133" t="s">
        <v>637</v>
      </c>
      <c r="AV457" s="133"/>
      <c r="AW457" s="134" t="s">
        <v>300</v>
      </c>
      <c r="AX457" s="135"/>
    </row>
    <row r="458" spans="1:50" ht="23.25" customHeight="1" x14ac:dyDescent="0.15">
      <c r="A458" s="998"/>
      <c r="B458" s="250"/>
      <c r="C458" s="249"/>
      <c r="D458" s="250"/>
      <c r="E458" s="163"/>
      <c r="F458" s="164"/>
      <c r="G458" s="228" t="s">
        <v>637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637</v>
      </c>
      <c r="AC458" s="130"/>
      <c r="AD458" s="130"/>
      <c r="AE458" s="100" t="s">
        <v>639</v>
      </c>
      <c r="AF458" s="101"/>
      <c r="AG458" s="101"/>
      <c r="AH458" s="101"/>
      <c r="AI458" s="100" t="s">
        <v>637</v>
      </c>
      <c r="AJ458" s="101"/>
      <c r="AK458" s="101"/>
      <c r="AL458" s="101"/>
      <c r="AM458" s="100" t="s">
        <v>637</v>
      </c>
      <c r="AN458" s="101"/>
      <c r="AO458" s="101"/>
      <c r="AP458" s="102"/>
      <c r="AQ458" s="100" t="s">
        <v>637</v>
      </c>
      <c r="AR458" s="101"/>
      <c r="AS458" s="101"/>
      <c r="AT458" s="102"/>
      <c r="AU458" s="101" t="s">
        <v>632</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637</v>
      </c>
      <c r="AC459" s="219"/>
      <c r="AD459" s="219"/>
      <c r="AE459" s="100" t="s">
        <v>637</v>
      </c>
      <c r="AF459" s="101"/>
      <c r="AG459" s="101"/>
      <c r="AH459" s="102"/>
      <c r="AI459" s="100" t="s">
        <v>637</v>
      </c>
      <c r="AJ459" s="101"/>
      <c r="AK459" s="101"/>
      <c r="AL459" s="101"/>
      <c r="AM459" s="100" t="s">
        <v>632</v>
      </c>
      <c r="AN459" s="101"/>
      <c r="AO459" s="101"/>
      <c r="AP459" s="102"/>
      <c r="AQ459" s="100" t="s">
        <v>633</v>
      </c>
      <c r="AR459" s="101"/>
      <c r="AS459" s="101"/>
      <c r="AT459" s="102"/>
      <c r="AU459" s="101" t="s">
        <v>637</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637</v>
      </c>
      <c r="AF460" s="101"/>
      <c r="AG460" s="101"/>
      <c r="AH460" s="102"/>
      <c r="AI460" s="100" t="s">
        <v>637</v>
      </c>
      <c r="AJ460" s="101"/>
      <c r="AK460" s="101"/>
      <c r="AL460" s="101"/>
      <c r="AM460" s="100" t="s">
        <v>637</v>
      </c>
      <c r="AN460" s="101"/>
      <c r="AO460" s="101"/>
      <c r="AP460" s="102"/>
      <c r="AQ460" s="100" t="s">
        <v>637</v>
      </c>
      <c r="AR460" s="101"/>
      <c r="AS460" s="101"/>
      <c r="AT460" s="102"/>
      <c r="AU460" s="101" t="s">
        <v>637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75" customHeight="1" x14ac:dyDescent="0.15">
      <c r="A482" s="998"/>
      <c r="B482" s="250"/>
      <c r="C482" s="249"/>
      <c r="D482" s="250"/>
      <c r="E482" s="157" t="s">
        <v>637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548</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8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6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548</v>
      </c>
      <c r="AE705" s="734"/>
      <c r="AF705" s="734"/>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559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558</v>
      </c>
      <c r="AE708" s="668"/>
      <c r="AF708" s="668"/>
      <c r="AG708" s="526" t="s">
        <v>554</v>
      </c>
      <c r="AH708" s="527"/>
      <c r="AI708" s="527"/>
      <c r="AJ708" s="527"/>
      <c r="AK708" s="527"/>
      <c r="AL708" s="527"/>
      <c r="AM708" s="527"/>
      <c r="AN708" s="527"/>
      <c r="AO708" s="527"/>
      <c r="AP708" s="527"/>
      <c r="AQ708" s="527"/>
      <c r="AR708" s="527"/>
      <c r="AS708" s="527"/>
      <c r="AT708" s="527"/>
      <c r="AU708" s="527"/>
      <c r="AV708" s="527"/>
      <c r="AW708" s="527"/>
      <c r="AX708" s="528"/>
    </row>
    <row r="709" spans="1:50" ht="31.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4" t="s">
        <v>643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558</v>
      </c>
      <c r="AE710" s="152"/>
      <c r="AF710" s="152"/>
      <c r="AG710" s="664" t="s">
        <v>624</v>
      </c>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37.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548</v>
      </c>
      <c r="AE712" s="586"/>
      <c r="AF712" s="586"/>
      <c r="AG712" s="594" t="s">
        <v>616</v>
      </c>
      <c r="AH712" s="595"/>
      <c r="AI712" s="595"/>
      <c r="AJ712" s="595"/>
      <c r="AK712" s="595"/>
      <c r="AL712" s="595"/>
      <c r="AM712" s="595"/>
      <c r="AN712" s="595"/>
      <c r="AO712" s="595"/>
      <c r="AP712" s="595"/>
      <c r="AQ712" s="595"/>
      <c r="AR712" s="595"/>
      <c r="AS712" s="595"/>
      <c r="AT712" s="595"/>
      <c r="AU712" s="595"/>
      <c r="AV712" s="595"/>
      <c r="AW712" s="595"/>
      <c r="AX712" s="596"/>
    </row>
    <row r="713" spans="1:50" ht="41.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558</v>
      </c>
      <c r="AE713" s="152"/>
      <c r="AF713" s="153"/>
      <c r="AG713" s="664" t="s">
        <v>625</v>
      </c>
      <c r="AH713" s="665"/>
      <c r="AI713" s="665"/>
      <c r="AJ713" s="665"/>
      <c r="AK713" s="665"/>
      <c r="AL713" s="665"/>
      <c r="AM713" s="665"/>
      <c r="AN713" s="665"/>
      <c r="AO713" s="665"/>
      <c r="AP713" s="665"/>
      <c r="AQ713" s="665"/>
      <c r="AR713" s="665"/>
      <c r="AS713" s="665"/>
      <c r="AT713" s="665"/>
      <c r="AU713" s="665"/>
      <c r="AV713" s="665"/>
      <c r="AW713" s="665"/>
      <c r="AX713" s="666"/>
    </row>
    <row r="714" spans="1:50" ht="42.75" customHeight="1" x14ac:dyDescent="0.15">
      <c r="A714" s="657"/>
      <c r="B714" s="658"/>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548</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46.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618</v>
      </c>
      <c r="AE715" s="668"/>
      <c r="AF715" s="778"/>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558</v>
      </c>
      <c r="AE716" s="760"/>
      <c r="AF716" s="760"/>
      <c r="AG716" s="664" t="s">
        <v>623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4" t="s">
        <v>626</v>
      </c>
      <c r="AH717" s="665"/>
      <c r="AI717" s="665"/>
      <c r="AJ717" s="665"/>
      <c r="AK717" s="665"/>
      <c r="AL717" s="665"/>
      <c r="AM717" s="665"/>
      <c r="AN717" s="665"/>
      <c r="AO717" s="665"/>
      <c r="AP717" s="665"/>
      <c r="AQ717" s="665"/>
      <c r="AR717" s="665"/>
      <c r="AS717" s="665"/>
      <c r="AT717" s="665"/>
      <c r="AU717" s="665"/>
      <c r="AV717" s="665"/>
      <c r="AW717" s="665"/>
      <c r="AX717" s="666"/>
    </row>
    <row r="718" spans="1:50" ht="48.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50"/>
      <c r="B720" s="651"/>
      <c r="C720" s="939" t="s">
        <v>479</v>
      </c>
      <c r="D720" s="937"/>
      <c r="E720" s="937"/>
      <c r="F720" s="940"/>
      <c r="G720" s="936" t="s">
        <v>480</v>
      </c>
      <c r="H720" s="937"/>
      <c r="I720" s="937"/>
      <c r="J720" s="937"/>
      <c r="K720" s="937"/>
      <c r="L720" s="937"/>
      <c r="M720" s="937"/>
      <c r="N720" s="936" t="s">
        <v>484</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1" t="s">
        <v>299</v>
      </c>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586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570</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481</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550</v>
      </c>
      <c r="F739" s="126"/>
      <c r="G739" s="126"/>
      <c r="H739" s="91" t="str">
        <f>IF(E739="", "", "(")</f>
        <v>(</v>
      </c>
      <c r="I739" s="106"/>
      <c r="J739" s="106"/>
      <c r="K739" s="91" t="str">
        <f>IF(OR(I739="　", I739=""), "", "-")</f>
        <v/>
      </c>
      <c r="L739" s="107">
        <v>594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3.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6.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6.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6.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9.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7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75" customHeight="1" x14ac:dyDescent="0.15">
      <c r="A781" s="556"/>
      <c r="B781" s="764"/>
      <c r="C781" s="764"/>
      <c r="D781" s="764"/>
      <c r="E781" s="764"/>
      <c r="F781" s="765"/>
      <c r="G781" s="449" t="s">
        <v>593</v>
      </c>
      <c r="H781" s="450"/>
      <c r="I781" s="450"/>
      <c r="J781" s="450"/>
      <c r="K781" s="451"/>
      <c r="L781" s="452" t="s">
        <v>594</v>
      </c>
      <c r="M781" s="453"/>
      <c r="N781" s="453"/>
      <c r="O781" s="453"/>
      <c r="P781" s="453"/>
      <c r="Q781" s="453"/>
      <c r="R781" s="453"/>
      <c r="S781" s="453"/>
      <c r="T781" s="453"/>
      <c r="U781" s="453"/>
      <c r="V781" s="453"/>
      <c r="W781" s="453"/>
      <c r="X781" s="454"/>
      <c r="Y781" s="455">
        <v>42</v>
      </c>
      <c r="Z781" s="456"/>
      <c r="AA781" s="456"/>
      <c r="AB781" s="557"/>
      <c r="AC781" s="449" t="s">
        <v>595</v>
      </c>
      <c r="AD781" s="450"/>
      <c r="AE781" s="450"/>
      <c r="AF781" s="450"/>
      <c r="AG781" s="451"/>
      <c r="AH781" s="452" t="s">
        <v>596</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customHeight="1" x14ac:dyDescent="0.15">
      <c r="A792" s="556"/>
      <c r="B792" s="764"/>
      <c r="C792" s="764"/>
      <c r="D792" s="764"/>
      <c r="E792" s="764"/>
      <c r="F792" s="765"/>
      <c r="G792" s="440" t="s">
        <v>600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9" customHeight="1" x14ac:dyDescent="0.15">
      <c r="A794" s="556"/>
      <c r="B794" s="764"/>
      <c r="C794" s="764"/>
      <c r="D794" s="764"/>
      <c r="E794" s="764"/>
      <c r="F794" s="765"/>
      <c r="G794" s="449" t="s">
        <v>597</v>
      </c>
      <c r="H794" s="450"/>
      <c r="I794" s="450"/>
      <c r="J794" s="450"/>
      <c r="K794" s="451"/>
      <c r="L794" s="452" t="s">
        <v>598</v>
      </c>
      <c r="M794" s="453"/>
      <c r="N794" s="453"/>
      <c r="O794" s="453"/>
      <c r="P794" s="453"/>
      <c r="Q794" s="453"/>
      <c r="R794" s="453"/>
      <c r="S794" s="453"/>
      <c r="T794" s="453"/>
      <c r="U794" s="453"/>
      <c r="V794" s="453"/>
      <c r="W794" s="453"/>
      <c r="X794" s="454"/>
      <c r="Y794" s="455">
        <v>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485</v>
      </c>
      <c r="AM831" s="960"/>
      <c r="AN831" s="96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478</v>
      </c>
      <c r="AD836" s="275"/>
      <c r="AE836" s="275"/>
      <c r="AF836" s="275"/>
      <c r="AG836" s="275"/>
      <c r="AH836" s="344" t="s">
        <v>513</v>
      </c>
      <c r="AI836" s="346"/>
      <c r="AJ836" s="346"/>
      <c r="AK836" s="346"/>
      <c r="AL836" s="346" t="s">
        <v>21</v>
      </c>
      <c r="AM836" s="346"/>
      <c r="AN836" s="346"/>
      <c r="AO836" s="427"/>
      <c r="AP836" s="428" t="s">
        <v>433</v>
      </c>
      <c r="AQ836" s="428"/>
      <c r="AR836" s="428"/>
      <c r="AS836" s="428"/>
      <c r="AT836" s="428"/>
      <c r="AU836" s="428"/>
      <c r="AV836" s="428"/>
      <c r="AW836" s="428"/>
      <c r="AX836" s="428"/>
    </row>
    <row r="837" spans="1:50" ht="39" customHeight="1" x14ac:dyDescent="0.15">
      <c r="A837" s="404">
        <v>1</v>
      </c>
      <c r="B837" s="404">
        <v>1</v>
      </c>
      <c r="C837" s="418" t="s">
        <v>603</v>
      </c>
      <c r="D837" s="418"/>
      <c r="E837" s="418"/>
      <c r="F837" s="418"/>
      <c r="G837" s="418"/>
      <c r="H837" s="418"/>
      <c r="I837" s="418"/>
      <c r="J837" s="419">
        <v>4000020032069</v>
      </c>
      <c r="K837" s="420"/>
      <c r="L837" s="420"/>
      <c r="M837" s="420"/>
      <c r="N837" s="420"/>
      <c r="O837" s="420"/>
      <c r="P837" s="315" t="s">
        <v>607</v>
      </c>
      <c r="Q837" s="315"/>
      <c r="R837" s="315"/>
      <c r="S837" s="315"/>
      <c r="T837" s="315"/>
      <c r="U837" s="315"/>
      <c r="V837" s="315"/>
      <c r="W837" s="315"/>
      <c r="X837" s="315"/>
      <c r="Y837" s="316">
        <v>42</v>
      </c>
      <c r="Z837" s="317"/>
      <c r="AA837" s="317"/>
      <c r="AB837" s="318"/>
      <c r="AC837" s="328" t="s">
        <v>556</v>
      </c>
      <c r="AD837" s="424"/>
      <c r="AE837" s="424"/>
      <c r="AF837" s="424"/>
      <c r="AG837" s="424"/>
      <c r="AH837" s="326" t="s">
        <v>557</v>
      </c>
      <c r="AI837" s="327"/>
      <c r="AJ837" s="327"/>
      <c r="AK837" s="327"/>
      <c r="AL837" s="323" t="s">
        <v>557</v>
      </c>
      <c r="AM837" s="324"/>
      <c r="AN837" s="324"/>
      <c r="AO837" s="325"/>
      <c r="AP837" s="319" t="s">
        <v>557</v>
      </c>
      <c r="AQ837" s="319"/>
      <c r="AR837" s="319"/>
      <c r="AS837" s="319"/>
      <c r="AT837" s="319"/>
      <c r="AU837" s="319"/>
      <c r="AV837" s="319"/>
      <c r="AW837" s="319"/>
      <c r="AX837" s="319"/>
    </row>
    <row r="838" spans="1:50" ht="39" customHeight="1" x14ac:dyDescent="0.15">
      <c r="A838" s="404">
        <v>2</v>
      </c>
      <c r="B838" s="404">
        <v>1</v>
      </c>
      <c r="C838" s="418" t="s">
        <v>604</v>
      </c>
      <c r="D838" s="418"/>
      <c r="E838" s="418"/>
      <c r="F838" s="418"/>
      <c r="G838" s="418"/>
      <c r="H838" s="418"/>
      <c r="I838" s="418"/>
      <c r="J838" s="419">
        <v>5380005005869</v>
      </c>
      <c r="K838" s="420"/>
      <c r="L838" s="420"/>
      <c r="M838" s="420"/>
      <c r="N838" s="420"/>
      <c r="O838" s="420"/>
      <c r="P838" s="315" t="s">
        <v>607</v>
      </c>
      <c r="Q838" s="315"/>
      <c r="R838" s="315"/>
      <c r="S838" s="315"/>
      <c r="T838" s="315"/>
      <c r="U838" s="315"/>
      <c r="V838" s="315"/>
      <c r="W838" s="315"/>
      <c r="X838" s="315"/>
      <c r="Y838" s="316">
        <v>34</v>
      </c>
      <c r="Z838" s="317"/>
      <c r="AA838" s="317"/>
      <c r="AB838" s="318"/>
      <c r="AC838" s="328" t="s">
        <v>556</v>
      </c>
      <c r="AD838" s="328"/>
      <c r="AE838" s="328"/>
      <c r="AF838" s="328"/>
      <c r="AG838" s="328"/>
      <c r="AH838" s="326" t="s">
        <v>557</v>
      </c>
      <c r="AI838" s="327"/>
      <c r="AJ838" s="327"/>
      <c r="AK838" s="327"/>
      <c r="AL838" s="323" t="s">
        <v>557</v>
      </c>
      <c r="AM838" s="324"/>
      <c r="AN838" s="324"/>
      <c r="AO838" s="325"/>
      <c r="AP838" s="319" t="s">
        <v>557</v>
      </c>
      <c r="AQ838" s="319"/>
      <c r="AR838" s="319"/>
      <c r="AS838" s="319"/>
      <c r="AT838" s="319"/>
      <c r="AU838" s="319"/>
      <c r="AV838" s="319"/>
      <c r="AW838" s="319"/>
      <c r="AX838" s="319"/>
    </row>
    <row r="839" spans="1:50" ht="39" customHeight="1" x14ac:dyDescent="0.15">
      <c r="A839" s="404">
        <v>3</v>
      </c>
      <c r="B839" s="404">
        <v>1</v>
      </c>
      <c r="C839" s="425" t="s">
        <v>605</v>
      </c>
      <c r="D839" s="418"/>
      <c r="E839" s="418"/>
      <c r="F839" s="418"/>
      <c r="G839" s="418"/>
      <c r="H839" s="418"/>
      <c r="I839" s="418"/>
      <c r="J839" s="419">
        <v>1420005000638</v>
      </c>
      <c r="K839" s="420"/>
      <c r="L839" s="420"/>
      <c r="M839" s="420"/>
      <c r="N839" s="420"/>
      <c r="O839" s="420"/>
      <c r="P839" s="426" t="s">
        <v>607</v>
      </c>
      <c r="Q839" s="315"/>
      <c r="R839" s="315"/>
      <c r="S839" s="315"/>
      <c r="T839" s="315"/>
      <c r="U839" s="315"/>
      <c r="V839" s="315"/>
      <c r="W839" s="315"/>
      <c r="X839" s="315"/>
      <c r="Y839" s="316">
        <v>23</v>
      </c>
      <c r="Z839" s="317"/>
      <c r="AA839" s="317"/>
      <c r="AB839" s="318"/>
      <c r="AC839" s="328" t="s">
        <v>556</v>
      </c>
      <c r="AD839" s="328"/>
      <c r="AE839" s="328"/>
      <c r="AF839" s="328"/>
      <c r="AG839" s="328"/>
      <c r="AH839" s="326" t="s">
        <v>557</v>
      </c>
      <c r="AI839" s="327"/>
      <c r="AJ839" s="327"/>
      <c r="AK839" s="327"/>
      <c r="AL839" s="323" t="s">
        <v>557</v>
      </c>
      <c r="AM839" s="324"/>
      <c r="AN839" s="324"/>
      <c r="AO839" s="325"/>
      <c r="AP839" s="319" t="s">
        <v>557</v>
      </c>
      <c r="AQ839" s="319"/>
      <c r="AR839" s="319"/>
      <c r="AS839" s="319"/>
      <c r="AT839" s="319"/>
      <c r="AU839" s="319"/>
      <c r="AV839" s="319"/>
      <c r="AW839" s="319"/>
      <c r="AX839" s="319"/>
    </row>
    <row r="840" spans="1:50" ht="39" customHeight="1" x14ac:dyDescent="0.15">
      <c r="A840" s="404">
        <v>4</v>
      </c>
      <c r="B840" s="404">
        <v>1</v>
      </c>
      <c r="C840" s="425" t="s">
        <v>606</v>
      </c>
      <c r="D840" s="418"/>
      <c r="E840" s="418"/>
      <c r="F840" s="418"/>
      <c r="G840" s="418"/>
      <c r="H840" s="418"/>
      <c r="I840" s="418"/>
      <c r="J840" s="419">
        <v>5000020422045</v>
      </c>
      <c r="K840" s="420"/>
      <c r="L840" s="420"/>
      <c r="M840" s="420"/>
      <c r="N840" s="420"/>
      <c r="O840" s="420"/>
      <c r="P840" s="426" t="s">
        <v>607</v>
      </c>
      <c r="Q840" s="315"/>
      <c r="R840" s="315"/>
      <c r="S840" s="315"/>
      <c r="T840" s="315"/>
      <c r="U840" s="315"/>
      <c r="V840" s="315"/>
      <c r="W840" s="315"/>
      <c r="X840" s="315"/>
      <c r="Y840" s="316">
        <v>16</v>
      </c>
      <c r="Z840" s="317"/>
      <c r="AA840" s="317"/>
      <c r="AB840" s="318"/>
      <c r="AC840" s="328" t="s">
        <v>556</v>
      </c>
      <c r="AD840" s="328"/>
      <c r="AE840" s="328"/>
      <c r="AF840" s="328"/>
      <c r="AG840" s="328"/>
      <c r="AH840" s="326" t="s">
        <v>557</v>
      </c>
      <c r="AI840" s="327"/>
      <c r="AJ840" s="327"/>
      <c r="AK840" s="327"/>
      <c r="AL840" s="323" t="s">
        <v>557</v>
      </c>
      <c r="AM840" s="324"/>
      <c r="AN840" s="324"/>
      <c r="AO840" s="325"/>
      <c r="AP840" s="319" t="s">
        <v>557</v>
      </c>
      <c r="AQ840" s="319"/>
      <c r="AR840" s="319"/>
      <c r="AS840" s="319"/>
      <c r="AT840" s="319"/>
      <c r="AU840" s="319"/>
      <c r="AV840" s="319"/>
      <c r="AW840" s="319"/>
      <c r="AX840" s="319"/>
    </row>
    <row r="841" spans="1:50" ht="39"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t="s">
        <v>556</v>
      </c>
      <c r="AD841" s="320"/>
      <c r="AE841" s="320"/>
      <c r="AF841" s="320"/>
      <c r="AG841" s="320"/>
      <c r="AH841" s="326" t="s">
        <v>557</v>
      </c>
      <c r="AI841" s="327"/>
      <c r="AJ841" s="327"/>
      <c r="AK841" s="327"/>
      <c r="AL841" s="323" t="s">
        <v>557</v>
      </c>
      <c r="AM841" s="324"/>
      <c r="AN841" s="324"/>
      <c r="AO841" s="325"/>
      <c r="AP841" s="319" t="s">
        <v>557</v>
      </c>
      <c r="AQ841" s="319"/>
      <c r="AR841" s="319"/>
      <c r="AS841" s="319"/>
      <c r="AT841" s="319"/>
      <c r="AU841" s="319"/>
      <c r="AV841" s="319"/>
      <c r="AW841" s="319"/>
      <c r="AX841" s="319"/>
    </row>
    <row r="842" spans="1:50" ht="39"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6" t="s">
        <v>557</v>
      </c>
      <c r="AI842" s="327"/>
      <c r="AJ842" s="327"/>
      <c r="AK842" s="327"/>
      <c r="AL842" s="323" t="s">
        <v>557</v>
      </c>
      <c r="AM842" s="324"/>
      <c r="AN842" s="324"/>
      <c r="AO842" s="325"/>
      <c r="AP842" s="319" t="s">
        <v>557</v>
      </c>
      <c r="AQ842" s="319"/>
      <c r="AR842" s="319"/>
      <c r="AS842" s="319"/>
      <c r="AT842" s="319"/>
      <c r="AU842" s="319"/>
      <c r="AV842" s="319"/>
      <c r="AW842" s="319"/>
      <c r="AX842" s="319"/>
    </row>
    <row r="843" spans="1:50" ht="39"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6" t="s">
        <v>557</v>
      </c>
      <c r="AI843" s="327"/>
      <c r="AJ843" s="327"/>
      <c r="AK843" s="327"/>
      <c r="AL843" s="323" t="s">
        <v>557</v>
      </c>
      <c r="AM843" s="324"/>
      <c r="AN843" s="324"/>
      <c r="AO843" s="325"/>
      <c r="AP843" s="319" t="s">
        <v>557</v>
      </c>
      <c r="AQ843" s="319"/>
      <c r="AR843" s="319"/>
      <c r="AS843" s="319"/>
      <c r="AT843" s="319"/>
      <c r="AU843" s="319"/>
      <c r="AV843" s="319"/>
      <c r="AW843" s="319"/>
      <c r="AX843" s="319"/>
    </row>
    <row r="844" spans="1:50" ht="39"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6" t="s">
        <v>557</v>
      </c>
      <c r="AI844" s="327"/>
      <c r="AJ844" s="327"/>
      <c r="AK844" s="327"/>
      <c r="AL844" s="323" t="s">
        <v>557</v>
      </c>
      <c r="AM844" s="324"/>
      <c r="AN844" s="324"/>
      <c r="AO844" s="325"/>
      <c r="AP844" s="319" t="s">
        <v>557</v>
      </c>
      <c r="AQ844" s="319"/>
      <c r="AR844" s="319"/>
      <c r="AS844" s="319"/>
      <c r="AT844" s="319"/>
      <c r="AU844" s="319"/>
      <c r="AV844" s="319"/>
      <c r="AW844" s="319"/>
      <c r="AX844" s="319"/>
    </row>
    <row r="845" spans="1:50" ht="39"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6" t="s">
        <v>557</v>
      </c>
      <c r="AI845" s="327"/>
      <c r="AJ845" s="327"/>
      <c r="AK845" s="327"/>
      <c r="AL845" s="323" t="s">
        <v>557</v>
      </c>
      <c r="AM845" s="324"/>
      <c r="AN845" s="324"/>
      <c r="AO845" s="325"/>
      <c r="AP845" s="319" t="s">
        <v>557</v>
      </c>
      <c r="AQ845" s="319"/>
      <c r="AR845" s="319"/>
      <c r="AS845" s="319"/>
      <c r="AT845" s="319"/>
      <c r="AU845" s="319"/>
      <c r="AV845" s="319"/>
      <c r="AW845" s="319"/>
      <c r="AX845" s="319"/>
    </row>
    <row r="846" spans="1:50" ht="39"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6" t="s">
        <v>557</v>
      </c>
      <c r="AI846" s="327"/>
      <c r="AJ846" s="327"/>
      <c r="AK846" s="327"/>
      <c r="AL846" s="323"/>
      <c r="AM846" s="324"/>
      <c r="AN846" s="324"/>
      <c r="AO846" s="325"/>
      <c r="AP846" s="319" t="s">
        <v>557</v>
      </c>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6"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478</v>
      </c>
      <c r="AD869" s="275"/>
      <c r="AE869" s="275"/>
      <c r="AF869" s="275"/>
      <c r="AG869" s="275"/>
      <c r="AH869" s="344" t="s">
        <v>513</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18" t="s">
        <v>608</v>
      </c>
      <c r="D870" s="418"/>
      <c r="E870" s="418"/>
      <c r="F870" s="418"/>
      <c r="G870" s="418"/>
      <c r="H870" s="418"/>
      <c r="I870" s="418"/>
      <c r="J870" s="419">
        <v>2000020262048</v>
      </c>
      <c r="K870" s="420"/>
      <c r="L870" s="420"/>
      <c r="M870" s="420"/>
      <c r="N870" s="420"/>
      <c r="O870" s="420"/>
      <c r="P870" s="315" t="s">
        <v>596</v>
      </c>
      <c r="Q870" s="315"/>
      <c r="R870" s="315"/>
      <c r="S870" s="315"/>
      <c r="T870" s="315"/>
      <c r="U870" s="315"/>
      <c r="V870" s="315"/>
      <c r="W870" s="315"/>
      <c r="X870" s="315"/>
      <c r="Y870" s="316">
        <v>2</v>
      </c>
      <c r="Z870" s="317"/>
      <c r="AA870" s="317"/>
      <c r="AB870" s="318"/>
      <c r="AC870" s="328" t="s">
        <v>525</v>
      </c>
      <c r="AD870" s="424"/>
      <c r="AE870" s="424"/>
      <c r="AF870" s="424"/>
      <c r="AG870" s="424"/>
      <c r="AH870" s="326" t="s">
        <v>570</v>
      </c>
      <c r="AI870" s="327"/>
      <c r="AJ870" s="327"/>
      <c r="AK870" s="327"/>
      <c r="AL870" s="323" t="s">
        <v>612</v>
      </c>
      <c r="AM870" s="324"/>
      <c r="AN870" s="324"/>
      <c r="AO870" s="325"/>
      <c r="AP870" s="319" t="s">
        <v>613</v>
      </c>
      <c r="AQ870" s="319"/>
      <c r="AR870" s="319"/>
      <c r="AS870" s="319"/>
      <c r="AT870" s="319"/>
      <c r="AU870" s="319"/>
      <c r="AV870" s="319"/>
      <c r="AW870" s="319"/>
      <c r="AX870" s="319"/>
    </row>
    <row r="871" spans="1:50" ht="30" customHeight="1" x14ac:dyDescent="0.15">
      <c r="A871" s="404">
        <v>2</v>
      </c>
      <c r="B871" s="404">
        <v>1</v>
      </c>
      <c r="C871" s="418" t="s">
        <v>609</v>
      </c>
      <c r="D871" s="418"/>
      <c r="E871" s="418"/>
      <c r="F871" s="418"/>
      <c r="G871" s="418"/>
      <c r="H871" s="418"/>
      <c r="I871" s="418"/>
      <c r="J871" s="419">
        <v>2000020260002</v>
      </c>
      <c r="K871" s="420"/>
      <c r="L871" s="420"/>
      <c r="M871" s="420"/>
      <c r="N871" s="420"/>
      <c r="O871" s="420"/>
      <c r="P871" s="315" t="s">
        <v>596</v>
      </c>
      <c r="Q871" s="315"/>
      <c r="R871" s="315"/>
      <c r="S871" s="315"/>
      <c r="T871" s="315"/>
      <c r="U871" s="315"/>
      <c r="V871" s="315"/>
      <c r="W871" s="315"/>
      <c r="X871" s="315"/>
      <c r="Y871" s="316">
        <v>2</v>
      </c>
      <c r="Z871" s="317"/>
      <c r="AA871" s="317"/>
      <c r="AB871" s="318"/>
      <c r="AC871" s="328" t="s">
        <v>525</v>
      </c>
      <c r="AD871" s="328"/>
      <c r="AE871" s="328"/>
      <c r="AF871" s="328"/>
      <c r="AG871" s="328"/>
      <c r="AH871" s="326" t="s">
        <v>571</v>
      </c>
      <c r="AI871" s="327"/>
      <c r="AJ871" s="327"/>
      <c r="AK871" s="327"/>
      <c r="AL871" s="421" t="s">
        <v>612</v>
      </c>
      <c r="AM871" s="422"/>
      <c r="AN871" s="422"/>
      <c r="AO871" s="423"/>
      <c r="AP871" s="319" t="s">
        <v>613</v>
      </c>
      <c r="AQ871" s="319"/>
      <c r="AR871" s="319"/>
      <c r="AS871" s="319"/>
      <c r="AT871" s="319"/>
      <c r="AU871" s="319"/>
      <c r="AV871" s="319"/>
      <c r="AW871" s="319"/>
      <c r="AX871" s="319"/>
    </row>
    <row r="872" spans="1:50" ht="30" hidden="1" customHeight="1" x14ac:dyDescent="0.15">
      <c r="A872" s="404">
        <v>3</v>
      </c>
      <c r="B872" s="404">
        <v>1</v>
      </c>
      <c r="C872" s="425"/>
      <c r="D872" s="418"/>
      <c r="E872" s="418"/>
      <c r="F872" s="418"/>
      <c r="G872" s="418"/>
      <c r="H872" s="418"/>
      <c r="I872" s="418"/>
      <c r="J872" s="419"/>
      <c r="K872" s="420"/>
      <c r="L872" s="420"/>
      <c r="M872" s="420"/>
      <c r="N872" s="420"/>
      <c r="O872" s="420"/>
      <c r="P872" s="426"/>
      <c r="Q872" s="315"/>
      <c r="R872" s="315"/>
      <c r="S872" s="315"/>
      <c r="T872" s="315"/>
      <c r="U872" s="315"/>
      <c r="V872" s="315"/>
      <c r="W872" s="315"/>
      <c r="X872" s="315"/>
      <c r="Y872" s="316"/>
      <c r="Z872" s="317"/>
      <c r="AA872" s="317"/>
      <c r="AB872" s="318"/>
      <c r="AC872" s="328"/>
      <c r="AD872" s="328"/>
      <c r="AE872" s="328"/>
      <c r="AF872" s="328"/>
      <c r="AG872" s="32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5"/>
      <c r="D873" s="418"/>
      <c r="E873" s="418"/>
      <c r="F873" s="418"/>
      <c r="G873" s="418"/>
      <c r="H873" s="418"/>
      <c r="I873" s="418"/>
      <c r="J873" s="419"/>
      <c r="K873" s="420"/>
      <c r="L873" s="420"/>
      <c r="M873" s="420"/>
      <c r="N873" s="420"/>
      <c r="O873" s="420"/>
      <c r="P873" s="426"/>
      <c r="Q873" s="315"/>
      <c r="R873" s="315"/>
      <c r="S873" s="315"/>
      <c r="T873" s="315"/>
      <c r="U873" s="315"/>
      <c r="V873" s="315"/>
      <c r="W873" s="315"/>
      <c r="X873" s="315"/>
      <c r="Y873" s="316"/>
      <c r="Z873" s="317"/>
      <c r="AA873" s="317"/>
      <c r="AB873" s="318"/>
      <c r="AC873" s="328"/>
      <c r="AD873" s="328"/>
      <c r="AE873" s="328"/>
      <c r="AF873" s="328"/>
      <c r="AG873" s="32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478</v>
      </c>
      <c r="AD902" s="275"/>
      <c r="AE902" s="275"/>
      <c r="AF902" s="275"/>
      <c r="AG902" s="275"/>
      <c r="AH902" s="344" t="s">
        <v>513</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4">
        <v>1</v>
      </c>
      <c r="B903" s="404">
        <v>1</v>
      </c>
      <c r="C903" s="425" t="s">
        <v>610</v>
      </c>
      <c r="D903" s="418"/>
      <c r="E903" s="418"/>
      <c r="F903" s="418"/>
      <c r="G903" s="418"/>
      <c r="H903" s="418"/>
      <c r="I903" s="418"/>
      <c r="J903" s="419">
        <v>5130005006834</v>
      </c>
      <c r="K903" s="420"/>
      <c r="L903" s="420"/>
      <c r="M903" s="420"/>
      <c r="N903" s="420"/>
      <c r="O903" s="420"/>
      <c r="P903" s="315" t="s">
        <v>611</v>
      </c>
      <c r="Q903" s="315"/>
      <c r="R903" s="315"/>
      <c r="S903" s="315"/>
      <c r="T903" s="315"/>
      <c r="U903" s="315"/>
      <c r="V903" s="315"/>
      <c r="W903" s="315"/>
      <c r="X903" s="315"/>
      <c r="Y903" s="316">
        <v>2</v>
      </c>
      <c r="Z903" s="317"/>
      <c r="AA903" s="317"/>
      <c r="AB903" s="318"/>
      <c r="AC903" s="328" t="s">
        <v>525</v>
      </c>
      <c r="AD903" s="424"/>
      <c r="AE903" s="424"/>
      <c r="AF903" s="424"/>
      <c r="AG903" s="424"/>
      <c r="AH903" s="326" t="s">
        <v>612</v>
      </c>
      <c r="AI903" s="327"/>
      <c r="AJ903" s="327"/>
      <c r="AK903" s="327"/>
      <c r="AL903" s="323" t="s">
        <v>612</v>
      </c>
      <c r="AM903" s="324"/>
      <c r="AN903" s="324"/>
      <c r="AO903" s="325"/>
      <c r="AP903" s="319" t="s">
        <v>614</v>
      </c>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8"/>
      <c r="AD904" s="328"/>
      <c r="AE904" s="328"/>
      <c r="AF904" s="328"/>
      <c r="AG904" s="328"/>
      <c r="AH904" s="326"/>
      <c r="AI904" s="327"/>
      <c r="AJ904" s="327"/>
      <c r="AK904" s="327"/>
      <c r="AL904" s="421"/>
      <c r="AM904" s="422"/>
      <c r="AN904" s="422"/>
      <c r="AO904" s="423"/>
      <c r="AP904" s="319"/>
      <c r="AQ904" s="319"/>
      <c r="AR904" s="319"/>
      <c r="AS904" s="319"/>
      <c r="AT904" s="319"/>
      <c r="AU904" s="319"/>
      <c r="AV904" s="319"/>
      <c r="AW904" s="319"/>
      <c r="AX904" s="319"/>
    </row>
    <row r="905" spans="1:50" ht="30" hidden="1" customHeight="1" x14ac:dyDescent="0.15">
      <c r="A905" s="404">
        <v>3</v>
      </c>
      <c r="B905" s="404">
        <v>1</v>
      </c>
      <c r="C905" s="425"/>
      <c r="D905" s="418"/>
      <c r="E905" s="418"/>
      <c r="F905" s="418"/>
      <c r="G905" s="418"/>
      <c r="H905" s="418"/>
      <c r="I905" s="418"/>
      <c r="J905" s="419"/>
      <c r="K905" s="420"/>
      <c r="L905" s="420"/>
      <c r="M905" s="420"/>
      <c r="N905" s="420"/>
      <c r="O905" s="420"/>
      <c r="P905" s="426"/>
      <c r="Q905" s="315"/>
      <c r="R905" s="315"/>
      <c r="S905" s="315"/>
      <c r="T905" s="315"/>
      <c r="U905" s="315"/>
      <c r="V905" s="315"/>
      <c r="W905" s="315"/>
      <c r="X905" s="315"/>
      <c r="Y905" s="316"/>
      <c r="Z905" s="317"/>
      <c r="AA905" s="317"/>
      <c r="AB905" s="318"/>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8"/>
      <c r="E906" s="418"/>
      <c r="F906" s="418"/>
      <c r="G906" s="418"/>
      <c r="H906" s="418"/>
      <c r="I906" s="418"/>
      <c r="J906" s="419"/>
      <c r="K906" s="420"/>
      <c r="L906" s="420"/>
      <c r="M906" s="420"/>
      <c r="N906" s="420"/>
      <c r="O906" s="420"/>
      <c r="P906" s="426"/>
      <c r="Q906" s="315"/>
      <c r="R906" s="315"/>
      <c r="S906" s="315"/>
      <c r="T906" s="315"/>
      <c r="U906" s="315"/>
      <c r="V906" s="315"/>
      <c r="W906" s="315"/>
      <c r="X906" s="315"/>
      <c r="Y906" s="316"/>
      <c r="Z906" s="317"/>
      <c r="AA906" s="317"/>
      <c r="AB906" s="318"/>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478</v>
      </c>
      <c r="AD935" s="275"/>
      <c r="AE935" s="275"/>
      <c r="AF935" s="275"/>
      <c r="AG935" s="275"/>
      <c r="AH935" s="344" t="s">
        <v>513</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8"/>
      <c r="AD936" s="424"/>
      <c r="AE936" s="424"/>
      <c r="AF936" s="424"/>
      <c r="AG936" s="424"/>
      <c r="AH936" s="326"/>
      <c r="AI936" s="327"/>
      <c r="AJ936" s="327"/>
      <c r="AK936" s="327"/>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8"/>
      <c r="E938" s="418"/>
      <c r="F938" s="418"/>
      <c r="G938" s="418"/>
      <c r="H938" s="418"/>
      <c r="I938" s="418"/>
      <c r="J938" s="419"/>
      <c r="K938" s="420"/>
      <c r="L938" s="420"/>
      <c r="M938" s="420"/>
      <c r="N938" s="420"/>
      <c r="O938" s="420"/>
      <c r="P938" s="426"/>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8"/>
      <c r="E939" s="418"/>
      <c r="F939" s="418"/>
      <c r="G939" s="418"/>
      <c r="H939" s="418"/>
      <c r="I939" s="418"/>
      <c r="J939" s="419"/>
      <c r="K939" s="420"/>
      <c r="L939" s="420"/>
      <c r="M939" s="420"/>
      <c r="N939" s="420"/>
      <c r="O939" s="420"/>
      <c r="P939" s="426"/>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478</v>
      </c>
      <c r="AD968" s="275"/>
      <c r="AE968" s="275"/>
      <c r="AF968" s="275"/>
      <c r="AG968" s="275"/>
      <c r="AH968" s="344" t="s">
        <v>513</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8"/>
      <c r="AD969" s="424"/>
      <c r="AE969" s="424"/>
      <c r="AF969" s="424"/>
      <c r="AG969" s="424"/>
      <c r="AH969" s="326"/>
      <c r="AI969" s="327"/>
      <c r="AJ969" s="327"/>
      <c r="AK969" s="327"/>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326"/>
      <c r="AI970" s="327"/>
      <c r="AJ970" s="327"/>
      <c r="AK970" s="327"/>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8"/>
      <c r="E971" s="418"/>
      <c r="F971" s="418"/>
      <c r="G971" s="418"/>
      <c r="H971" s="418"/>
      <c r="I971" s="418"/>
      <c r="J971" s="419"/>
      <c r="K971" s="420"/>
      <c r="L971" s="420"/>
      <c r="M971" s="420"/>
      <c r="N971" s="420"/>
      <c r="O971" s="420"/>
      <c r="P971" s="426"/>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8"/>
      <c r="E972" s="418"/>
      <c r="F972" s="418"/>
      <c r="G972" s="418"/>
      <c r="H972" s="418"/>
      <c r="I972" s="418"/>
      <c r="J972" s="419"/>
      <c r="K972" s="420"/>
      <c r="L972" s="420"/>
      <c r="M972" s="420"/>
      <c r="N972" s="420"/>
      <c r="O972" s="420"/>
      <c r="P972" s="426"/>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478</v>
      </c>
      <c r="AD1001" s="275"/>
      <c r="AE1001" s="275"/>
      <c r="AF1001" s="275"/>
      <c r="AG1001" s="275"/>
      <c r="AH1001" s="344" t="s">
        <v>513</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4"/>
      <c r="AE1002" s="424"/>
      <c r="AF1002" s="424"/>
      <c r="AG1002" s="424"/>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426"/>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426"/>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478</v>
      </c>
      <c r="AD1034" s="275"/>
      <c r="AE1034" s="275"/>
      <c r="AF1034" s="275"/>
      <c r="AG1034" s="275"/>
      <c r="AH1034" s="344" t="s">
        <v>513</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4"/>
      <c r="AE1035" s="424"/>
      <c r="AF1035" s="424"/>
      <c r="AG1035" s="424"/>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426"/>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426"/>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478</v>
      </c>
      <c r="AD1067" s="275"/>
      <c r="AE1067" s="275"/>
      <c r="AF1067" s="275"/>
      <c r="AG1067" s="275"/>
      <c r="AH1067" s="344" t="s">
        <v>513</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4"/>
      <c r="AE1068" s="424"/>
      <c r="AF1068" s="424"/>
      <c r="AG1068" s="424"/>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426"/>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426"/>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5"/>
      <c r="E1101" s="275" t="s">
        <v>396</v>
      </c>
      <c r="F1101" s="895"/>
      <c r="G1101" s="895"/>
      <c r="H1101" s="895"/>
      <c r="I1101" s="895"/>
      <c r="J1101" s="275" t="s">
        <v>432</v>
      </c>
      <c r="K1101" s="275"/>
      <c r="L1101" s="275"/>
      <c r="M1101" s="275"/>
      <c r="N1101" s="275"/>
      <c r="O1101" s="275"/>
      <c r="P1101" s="344" t="s">
        <v>27</v>
      </c>
      <c r="Q1101" s="344"/>
      <c r="R1101" s="344"/>
      <c r="S1101" s="344"/>
      <c r="T1101" s="344"/>
      <c r="U1101" s="344"/>
      <c r="V1101" s="344"/>
      <c r="W1101" s="344"/>
      <c r="X1101" s="344"/>
      <c r="Y1101" s="275" t="s">
        <v>434</v>
      </c>
      <c r="Z1101" s="895"/>
      <c r="AA1101" s="895"/>
      <c r="AB1101" s="895"/>
      <c r="AC1101" s="275" t="s">
        <v>377</v>
      </c>
      <c r="AD1101" s="275"/>
      <c r="AE1101" s="275"/>
      <c r="AF1101" s="275"/>
      <c r="AG1101" s="275"/>
      <c r="AH1101" s="344" t="s">
        <v>391</v>
      </c>
      <c r="AI1101" s="345"/>
      <c r="AJ1101" s="345"/>
      <c r="AK1101" s="345"/>
      <c r="AL1101" s="345" t="s">
        <v>21</v>
      </c>
      <c r="AM1101" s="345"/>
      <c r="AN1101" s="345"/>
      <c r="AO1101" s="898"/>
      <c r="AP1101" s="428" t="s">
        <v>467</v>
      </c>
      <c r="AQ1101" s="428"/>
      <c r="AR1101" s="428"/>
      <c r="AS1101" s="428"/>
      <c r="AT1101" s="428"/>
      <c r="AU1101" s="428"/>
      <c r="AV1101" s="428"/>
      <c r="AW1101" s="428"/>
      <c r="AX1101" s="428"/>
    </row>
    <row r="1102" spans="1:50" ht="30" customHeight="1" x14ac:dyDescent="0.15">
      <c r="A1102" s="404">
        <v>1</v>
      </c>
      <c r="B1102" s="404">
        <v>1</v>
      </c>
      <c r="C1102" s="897"/>
      <c r="D1102" s="897"/>
      <c r="E1102" s="259" t="s">
        <v>627</v>
      </c>
      <c r="F1102" s="896"/>
      <c r="G1102" s="896"/>
      <c r="H1102" s="896"/>
      <c r="I1102" s="896"/>
      <c r="J1102" s="419" t="s">
        <v>627</v>
      </c>
      <c r="K1102" s="420"/>
      <c r="L1102" s="420"/>
      <c r="M1102" s="420"/>
      <c r="N1102" s="420"/>
      <c r="O1102" s="420"/>
      <c r="P1102" s="426" t="s">
        <v>627</v>
      </c>
      <c r="Q1102" s="315"/>
      <c r="R1102" s="315"/>
      <c r="S1102" s="315"/>
      <c r="T1102" s="315"/>
      <c r="U1102" s="315"/>
      <c r="V1102" s="315"/>
      <c r="W1102" s="315"/>
      <c r="X1102" s="315"/>
      <c r="Y1102" s="316" t="s">
        <v>627</v>
      </c>
      <c r="Z1102" s="317"/>
      <c r="AA1102" s="317"/>
      <c r="AB1102" s="318"/>
      <c r="AC1102" s="320"/>
      <c r="AD1102" s="320"/>
      <c r="AE1102" s="320"/>
      <c r="AF1102" s="320"/>
      <c r="AG1102" s="320"/>
      <c r="AH1102" s="321" t="s">
        <v>628</v>
      </c>
      <c r="AI1102" s="322"/>
      <c r="AJ1102" s="322"/>
      <c r="AK1102" s="322"/>
      <c r="AL1102" s="323" t="s">
        <v>627</v>
      </c>
      <c r="AM1102" s="324"/>
      <c r="AN1102" s="324"/>
      <c r="AO1102" s="325"/>
      <c r="AP1102" s="319" t="s">
        <v>627</v>
      </c>
      <c r="AQ1102" s="319"/>
      <c r="AR1102" s="319"/>
      <c r="AS1102" s="319"/>
      <c r="AT1102" s="319"/>
      <c r="AU1102" s="319"/>
      <c r="AV1102" s="319"/>
      <c r="AW1102" s="319"/>
      <c r="AX1102" s="319"/>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5"/>
      <c r="Q1113" s="315"/>
      <c r="R1113" s="315"/>
      <c r="S1113" s="315"/>
      <c r="T1113" s="315"/>
      <c r="U1113" s="315"/>
      <c r="V1113" s="315"/>
      <c r="W1113" s="315"/>
      <c r="X1113" s="315"/>
      <c r="Y1113" s="316" t="s">
        <v>623</v>
      </c>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7"/>
      <c r="D1119" s="897"/>
      <c r="E1119" s="259"/>
      <c r="F1119" s="896"/>
      <c r="G1119" s="896"/>
      <c r="H1119" s="896"/>
      <c r="I1119" s="896"/>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AR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6:AO866">
    <cfRule type="expression" dxfId="2495" priority="6623">
      <formula>IF(AND(AL846&gt;=0, RIGHT(TEXT(AL846,"0.#"),1)&lt;&gt;"."),TRUE,FALSE)</formula>
    </cfRule>
    <cfRule type="expression" dxfId="2494" priority="6624">
      <formula>IF(AND(AL846&gt;=0, RIGHT(TEXT(AL846,"0.#"),1)="."),TRUE,FALSE)</formula>
    </cfRule>
    <cfRule type="expression" dxfId="2493" priority="6625">
      <formula>IF(AND(AL846&lt;0, RIGHT(TEXT(AL846,"0.#"),1)&lt;&gt;"."),TRUE,FALSE)</formula>
    </cfRule>
    <cfRule type="expression" dxfId="2492" priority="6626">
      <formula>IF(AND(AL846&lt;0, RIGHT(TEXT(AL846,"0.#"),1)="."),TRUE,FALSE)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5">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9" max="49" man="1"/>
    <brk id="84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548</v>
      </c>
      <c r="M2" s="13" t="str">
        <f>IF(L2="","",K2)</f>
        <v>社会保障</v>
      </c>
      <c r="N2" s="13" t="str">
        <f>IF(M2="","",IF(N1&lt;&gt;"",CONCATENATE(N1,"、",M2),M2))</f>
        <v>社会保障</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548</v>
      </c>
      <c r="R4" s="13" t="str">
        <f t="shared" si="3"/>
        <v>補助</v>
      </c>
      <c r="S4" s="13" t="str">
        <f t="shared" si="4"/>
        <v>直接実施、補助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548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471</v>
      </c>
      <c r="AN2" s="1000"/>
      <c r="AO2" s="1000"/>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490</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471</v>
      </c>
      <c r="AN9" s="1000"/>
      <c r="AO9" s="1000"/>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490</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471</v>
      </c>
      <c r="AN16" s="1000"/>
      <c r="AO16" s="1000"/>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490</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471</v>
      </c>
      <c r="AN23" s="1000"/>
      <c r="AO23" s="1000"/>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490</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471</v>
      </c>
      <c r="AN30" s="1000"/>
      <c r="AO30" s="1000"/>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490</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471</v>
      </c>
      <c r="AN37" s="1000"/>
      <c r="AO37" s="1000"/>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490</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471</v>
      </c>
      <c r="AN44" s="1000"/>
      <c r="AO44" s="1000"/>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490</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8" t="s">
        <v>11</v>
      </c>
      <c r="AC51" s="1013"/>
      <c r="AD51" s="1014"/>
      <c r="AE51" s="1000" t="s">
        <v>357</v>
      </c>
      <c r="AF51" s="1000"/>
      <c r="AG51" s="1000"/>
      <c r="AH51" s="1000"/>
      <c r="AI51" s="1000" t="s">
        <v>363</v>
      </c>
      <c r="AJ51" s="1000"/>
      <c r="AK51" s="1000"/>
      <c r="AL51" s="1000"/>
      <c r="AM51" s="1000" t="s">
        <v>471</v>
      </c>
      <c r="AN51" s="1000"/>
      <c r="AO51" s="1000"/>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490</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471</v>
      </c>
      <c r="AN58" s="1000"/>
      <c r="AO58" s="1000"/>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490</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471</v>
      </c>
      <c r="AN65" s="1000"/>
      <c r="AO65" s="1000"/>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0">
        <v>1</v>
      </c>
      <c r="B4" s="1060">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0">
        <v>1</v>
      </c>
      <c r="B37" s="1060">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0">
        <v>1</v>
      </c>
      <c r="B70" s="1060">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2018-05-10T12:47:34Z</cp:lastPrinted>
  <dcterms:created xsi:type="dcterms:W3CDTF">2012-03-13T00:50:25Z</dcterms:created>
  <dcterms:modified xsi:type="dcterms:W3CDTF">2018-07-06T01:53:41Z</dcterms:modified>
</cp:coreProperties>
</file>