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230" yWindow="-15" windowWidth="10275" windowHeight="81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<sst xmlns="http://schemas.openxmlformats.org/spreadsheetml/2006/main" count="3041" uniqueCount="682">
  <si>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</si>
  <si>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</si>
  <si>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</si>
  <si>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</si>
  <si>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</si>
  <si>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</si>
  <si>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</si>
  <si>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</si>
  <si>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</si>
  <si>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</si>
  <si>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</si>
  <si>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</si>
  <si>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</si>
  <si>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</si>
  <si>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</si>
  <si>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</si>
  <si>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</si>
  <si>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</si>
  <si>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</si>
  <si>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</si>
  <si>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</si>
  <si>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</si>
  <si>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</si>
  <si>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</si>
  <si>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</si>
  <si>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</si>
  <si>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</si>
  <si>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</si>
  <si>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</si>
  <si>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</si>
  <si>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</si>
  <si>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</si>
  <si>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</si>
  <si>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</si>
  <si>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</si>
  <si>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</si>
  <si>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</si>
  <si>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</si>
  <si>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</si>
  <si>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</si>
  <si>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</si>
  <si>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</si>
  <si>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</si>
  <si>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</si>
  <si>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</si>
  <si>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</si>
  <si>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</si>
  <si>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</si>
  <si>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</si>
  <si>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</si>
  <si>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</si>
  <si>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</si>
  <si>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</si>
  <si>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</si>
  <si>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</si>
  <si>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</si>
  <si>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</si>
  <si>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</si>
  <si>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</si>
  <si>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</si>
  <si>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</si>
  <si>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</si>
  <si>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</si>
  <si>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</si>
  <si>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</si>
  <si>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</si>
  <si>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</si>
  <si>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</si>
  <si>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</si>
  <si>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</si>
  <si>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</si>
  <si>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</si>
  <si>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</si>
  <si>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</si>
  <si>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</si>
  <si>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</si>
  <si>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</si>
  <si>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</si>
  <si>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</si>
  <si>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</si>
  <si>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</si>
  <si>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</si>
  <si>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</si>
  <si>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</si>
  <si>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</si>
  <si>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</si>
  <si>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</si>
  <si>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</si>
  <si>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</si>
  <si>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</si>
  <si>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</si>
  <si>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</si>
  <si>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</si>
  <si>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</si>
  <si>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</si>
  <si>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</si>
  <si>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</si>
  <si>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</si>
  <si>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</si>
  <si>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</si>
  <si>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</si>
  <si>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</si>
  <si>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</si>
  <si>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</si>
  <si>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</si>
  <si>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</si>
  <si>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</si>
  <si>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</si>
  <si>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</si>
  <si>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</si>
  <si>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</si>
  <si>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</si>
  <si>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</si>
  <si>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</si>
  <si>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</si>
  <si>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</si>
  <si>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</si>
  <si>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</si>
  <si>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</si>
  <si>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</si>
  <si>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</si>
  <si>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</si>
  <si>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</si>
  <si>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</si>
  <si>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</si>
  <si>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</si>
  <si>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</si>
  <si>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</si>
  <si>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</si>
  <si>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</si>
  <si>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</si>
  <si>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</si>
  <si>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</si>
  <si>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</si>
  <si>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</si>
  <si>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</si>
  <si>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</si>
  <si>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</si>
  <si>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</si>
  <si>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</si>
  <si>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</si>
  <si>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</si>
  <si>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</si>
  <si>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</si>
  <si>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</si>
  <si>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</si>
  <si>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</si>
  <si>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</si>
  <si>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</si>
  <si>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</si>
  <si>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</si>
  <si>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</si>
  <si>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</si>
  <si>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</si>
  <si>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</si>
  <si>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</si>
  <si>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</si>
  <si>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</si>
  <si>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</si>
  <si>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</si>
  <si>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</si>
  <si>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</si>
  <si>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</si>
  <si>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</si>
  <si>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</si>
  <si>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</si>
  <si>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</si>
  <si>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</si>
  <si>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</si>
  <si>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</si>
  <si>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</si>
  <si>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</si>
  <si>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</si>
  <si>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</si>
  <si>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</si>
  <si>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</si>
  <si>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</si>
  <si>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</si>
  <si>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</si>
  <si>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</si>
  <si>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</si>
  <si>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</si>
  <si>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</si>
  <si>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</si>
  <si>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</si>
  <si>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</si>
  <si>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</si>
  <si>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</si>
  <si>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</si>
  <si>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</si>
  <si>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</si>
  <si>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</si>
  <si>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</si>
  <si>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</si>
  <si>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</si>
  <si>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</si>
  <si>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</si>
  <si>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</si>
  <si>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</si>
  <si>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</si>
  <si>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</si>
  <si>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</si>
  <si>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</si>
  <si>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</si>
  <si>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</si>
  <si>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</si>
  <si>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</si>
  <si>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</si>
  <si>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</si>
  <si>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</si>
  <si>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</si>
  <si>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</si>
  <si>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</si>
  <si>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</si>
  <si>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</si>
  <si>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</si>
  <si>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</si>
  <si>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</si>
  <si>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</si>
  <si>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</si>
  <si>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</si>
  <si>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</si>
  <si>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</si>
  <si>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</si>
  <si>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</si>
  <si>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</si>
  <si>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</si>
  <si>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</si>
  <si>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</si>
  <si>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</si>
  <si>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</si>
  <si>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</si>
  <si>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</si>
  <si>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</si>
  <si>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</si>
  <si>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</si>
  <si>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</si>
  <si>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</si>
  <si>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</si>
  <si>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</si>
  <si>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</si>
  <si>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</si>
  <si>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</si>
  <si>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</si>
  <si>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</si>
  <si>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</si>
  <si>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</si>
  <si>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</si>
  <si>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</si>
  <si>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</si>
  <si>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</si>
  <si>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</si>
  <si>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</si>
  <si>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</si>
  <si>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</si>
  <si>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</si>
  <si>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</si>
  <si>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</si>
  <si>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</si>
  <si>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</si>
  <si>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</si>
  <si>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</si>
  <si>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</si>
  <si>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</si>
  <si>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</si>
  <si>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</si>
  <si>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</si>
  <si>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</si>
  <si>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</si>
  <si>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</si>
  <si>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</si>
  <si>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</si>
  <si>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</si>
  <si>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</si>
  <si>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</si>
  <si>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</si>
  <si>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</si>
  <si>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</si>
  <si>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</si>
  <si>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</si>
  <si>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</si>
  <si>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</si>
  <si>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</si>
  <si>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</si>
  <si>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</si>
  <si>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</si>
  <si>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</si>
  <si>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</si>
  <si>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</si>
  <si>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</si>
  <si>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</si>
  <si>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</si>
  <si>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</si>
  <si>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</si>
  <si>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</si>
  <si>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</si>
  <si>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</si>
  <si>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</si>
  <si>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</si>
  <si>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</si>
  <si>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</si>
  <si>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</si>
  <si>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</si>
  <si>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</si>
  <si>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</si>
  <si>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</si>
  <si>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</si>
  <si>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</si>
  <si>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</si>
  <si>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</si>
  <si>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</si>
  <si>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</si>
  <si>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</si>
  <si>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</si>
  <si>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</si>
  <si>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</si>
  <si>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</si>
  <si>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</si>
  <si>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</si>
  <si>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</si>
  <si>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</si>
  <si>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</si>
  <si>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</si>
  <si>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</si>
  <si>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</si>
  <si>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</si>
  <si>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</si>
  <si>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</si>
  <si>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</si>
  <si>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</si>
  <si>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</si>
  <si>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</si>
  <si>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</si>
  <si>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</si>
  <si>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</si>
  <si>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</si>
  <si>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</si>
  <si>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</si>
  <si>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</si>
  <si>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</si>
  <si>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</si>
  <si>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</si>
  <si>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</si>
  <si>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</si>
  <si>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</si>
  <si>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</si>
  <si>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</si>
  <si>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</si>
  <si>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</si>
  <si>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</si>
  <si>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</si>
  <si>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</si>
  <si>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</si>
  <si>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</si>
  <si>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</si>
  <si>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</si>
  <si>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</si>
  <si>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</si>
  <si>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</si>
  <si>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</si>
  <si>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</si>
  <si>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</si>
  <si>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</si>
  <si>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</si>
  <si>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</si>
  <si>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</si>
  <si>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</si>
  <si>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</si>
  <si>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</si>
  <si>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</si>
  <si>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</si>
  <si>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</si>
  <si>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</si>
  <si>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</si>
  <si>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</si>
  <si>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</si>
  <si>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</si>
  <si>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</si>
  <si>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</si>
  <si>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</si>
  <si>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</si>
  <si>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</si>
  <si>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</si>
  <si>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</si>
  <si>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</si>
  <si>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</si>
  <si>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</si>
  <si>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</si>
  <si>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</si>
  <si>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</si>
  <si>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</si>
  <si>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</si>
  <si>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</si>
  <si>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</si>
  <si>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</si>
  <si>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</si>
  <si>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</si>
  <si>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</si>
  <si>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</si>
  <si>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</si>
  <si>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</si>
  <si>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</si>
  <si>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</si>
  <si>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</si>
  <si>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</si>
  <si>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</si>
  <si>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</si>
  <si>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</si>
  <si>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</si>
  <si>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</si>
  <si>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</si>
  <si>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</si>
  <si>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</si>
  <si>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</si>
  <si>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</si>
  <si>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</si>
  <si>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</si>
  <si>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</si>
  <si>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</si>
  <si>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</si>
  <si>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</si>
  <si>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</si>
  <si>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</si>
  <si>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</si>
  <si>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</si>
  <si>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</si>
  <si>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</si>
  <si>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</si>
  <si>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</si>
  <si>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</si>
  <si>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</si>
  <si>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</si>
  <si>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</si>
  <si>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</si>
  <si>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</si>
  <si>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</si>
  <si>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</si>
  <si>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</si>
  <si>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</si>
  <si>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</si>
  <si>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</si>
  <si>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</si>
  <si>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</si>
  <si>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</si>
  <si>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</si>
  <si>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</si>
  <si>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</si>
  <si>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</si>
  <si>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</si>
  <si>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</si>
  <si>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</si>
  <si>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</si>
  <si>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</si>
  <si>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</si>
  <si>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</si>
  <si>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</si>
  <si>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</si>
  <si>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</si>
  <si>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</si>
  <si>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</si>
  <si>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</si>
  <si>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</si>
  <si>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</si>
  <si>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</si>
  <si>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</si>
  <si>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</si>
  <si>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</si>
  <si>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</si>
  <si>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</si>
  <si>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</si>
  <si>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</si>
  <si>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</si>
  <si>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</si>
  <si>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</si>
  <si>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</si>
  <si>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</si>
  <si>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</si>
  <si>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</si>
  <si>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</si>
  <si>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</si>
  <si>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</si>
  <si>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</si>
  <si>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</si>
  <si>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</si>
  <si>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</si>
  <si>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</si>
  <si>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</si>
  <si>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</si>
  <si>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</si>
  <si>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</si>
  <si>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</si>
  <si>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</si>
  <si>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</si>
  <si>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</si>
  <si>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</si>
  <si>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</si>
  <si>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</si>
  <si>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</si>
  <si>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</si>
  <si>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</si>
  <si>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</si>
  <si>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</si>
  <si>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</si>
  <si>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</si>
  <si>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</si>
  <si>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</si>
  <si>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</si>
  <si>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</si>
  <si>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</si>
  <si>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</si>
  <si>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</si>
  <si>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</si>
  <si>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</si>
  <si>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</si>
  <si>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</si>
  <si>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</si>
  <si>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</si>
  <si>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</si>
  <si>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</si>
  <si>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</si>
  <si>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</si>
  <si>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</si>
  <si>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</si>
  <si>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</si>
  <si>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</si>
  <si>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</si>
  <si>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</si>
  <si>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</si>
  <si>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</si>
  <si>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</si>
  <si>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</si>
  <si>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</si>
  <si>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</si>
  <si>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</si>
  <si>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</si>
  <si>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</si>
  <si>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</si>
  <si>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</si>
  <si>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</si>
  <si>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</si>
  <si>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</si>
  <si>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</si>
  <si>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</si>
  <si>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</si>
  <si>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</si>
  <si>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</si>
  <si>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</si>
  <si>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</si>
  <si>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人材開発統括官</t>
    <rPh sb="0" eb="2">
      <t>ジンザイ</t>
    </rPh>
    <rPh sb="2" eb="4">
      <t>カイハツ</t>
    </rPh>
    <rPh sb="4" eb="7">
      <t>トウカツカン</t>
    </rPh>
    <phoneticPr fontId="5"/>
  </si>
  <si>
    <t>人材開発総務担当参事官室</t>
    <rPh sb="0" eb="2">
      <t>ジンザイ</t>
    </rPh>
    <rPh sb="2" eb="4">
      <t>カイハツ</t>
    </rPh>
    <rPh sb="4" eb="6">
      <t>ソウム</t>
    </rPh>
    <rPh sb="6" eb="8">
      <t>タントウ</t>
    </rPh>
    <rPh sb="8" eb="11">
      <t>サンジカン</t>
    </rPh>
    <rPh sb="11" eb="12">
      <t>シツ</t>
    </rPh>
    <phoneticPr fontId="5"/>
  </si>
  <si>
    <t>独立行政法人高齢・障害・求職者雇用支援機構職業能力開発勘定運営費交付金</t>
    <phoneticPr fontId="5"/>
  </si>
  <si>
    <t>厚生労働省</t>
  </si>
  <si>
    <t>参事官　志村　幸久</t>
    <rPh sb="0" eb="3">
      <t>サンジカン</t>
    </rPh>
    <rPh sb="4" eb="6">
      <t>シムラ</t>
    </rPh>
    <rPh sb="7" eb="9">
      <t>ユキヒサ</t>
    </rPh>
    <phoneticPr fontId="5"/>
  </si>
  <si>
    <t>○</t>
  </si>
  <si>
    <t>第10次職業能力開発基本計画</t>
    <phoneticPr fontId="5"/>
  </si>
  <si>
    <t>独立行政法人高齢・障害・求職者雇用支援機構法において定める業務のうち、求職者その他の労働者の職業能力の開発及び向上を促進するための施設の設置及び運営の業務等を行うことにより、求職者その他の労働者の職業の安定を図るとともに、経済及び社会の発展に寄与することを目的とする。</t>
    <phoneticPr fontId="5"/>
  </si>
  <si>
    <t>-</t>
  </si>
  <si>
    <t>-</t>
    <phoneticPr fontId="5"/>
  </si>
  <si>
    <t>（目）高齢・障害・求職者雇用支援機構職業能力開発勘定運営費交付金</t>
    <phoneticPr fontId="5"/>
  </si>
  <si>
    <t>人件費</t>
    <rPh sb="0" eb="3">
      <t>ジンケンヒ</t>
    </rPh>
    <phoneticPr fontId="5"/>
  </si>
  <si>
    <t>業務費</t>
    <rPh sb="0" eb="3">
      <t>ギョウムヒ</t>
    </rPh>
    <phoneticPr fontId="5"/>
  </si>
  <si>
    <t>一般管理費</t>
    <rPh sb="0" eb="2">
      <t>イッパン</t>
    </rPh>
    <rPh sb="2" eb="5">
      <t>カンリヒ</t>
    </rPh>
    <phoneticPr fontId="5"/>
  </si>
  <si>
    <t>○離職者訓練
離職者訓練（施設内訓練）修了者の訓練修了後3ヶ月時点の就職率を毎年度80％以上とする</t>
    <phoneticPr fontId="5"/>
  </si>
  <si>
    <t>％</t>
    <phoneticPr fontId="5"/>
  </si>
  <si>
    <t>-</t>
    <phoneticPr fontId="5"/>
  </si>
  <si>
    <t>-</t>
    <phoneticPr fontId="5"/>
  </si>
  <si>
    <t>○在職者訓練
在職者訓練の受講者に対しアンケート調査を実施し、毎年度90％以上の者から職業能力の向上に役立った旨の評価を得る</t>
    <phoneticPr fontId="5"/>
  </si>
  <si>
    <t>-</t>
    <phoneticPr fontId="5"/>
  </si>
  <si>
    <t>○学卒者訓練
学卒者訓練修了者の訓練修了後1ヶ月時点の就職率を毎年度95％以上とする</t>
    <phoneticPr fontId="5"/>
  </si>
  <si>
    <t>送付数</t>
    <rPh sb="0" eb="2">
      <t>ソウフ</t>
    </rPh>
    <rPh sb="2" eb="3">
      <t>スウ</t>
    </rPh>
    <phoneticPr fontId="5"/>
  </si>
  <si>
    <t>-</t>
    <phoneticPr fontId="5"/>
  </si>
  <si>
    <t>-</t>
    <phoneticPr fontId="5"/>
  </si>
  <si>
    <t>-</t>
    <phoneticPr fontId="5"/>
  </si>
  <si>
    <t>（独）高齢・障害・求職者雇用支援機構が設置する職業能力開発促進センター等の運営に必要な経費を交付し、離職者、在職者及び学卒者に対して職業訓練を行うことにより、職業に必要な技能及び知識を習得させる。
（独）高齢・障害・求職者雇用支援機構が設置する職業能力開発促進センター等を運営することにより、当該施設内で行う職業訓練の受講機会を求職者のほか、在職者や学卒者に対して提供し、職業能力の開発及び向上を図ることにより、職業の安定等の向上を支援する。</t>
    <phoneticPr fontId="5"/>
  </si>
  <si>
    <t>-</t>
    <phoneticPr fontId="5"/>
  </si>
  <si>
    <t>-</t>
    <phoneticPr fontId="5"/>
  </si>
  <si>
    <t>-</t>
    <phoneticPr fontId="5"/>
  </si>
  <si>
    <t>-</t>
    <phoneticPr fontId="5"/>
  </si>
  <si>
    <t>独立行政法人高齢・障害・求職者雇用支援機構法に規定された業務を行うための事業であり、ニーズは高い。</t>
    <phoneticPr fontId="5"/>
  </si>
  <si>
    <t>国の責務として行う独立行政法人業務の財源に充てるために必要な交付金であり、地方自治体、民間等に委ねることはできない。</t>
    <phoneticPr fontId="5"/>
  </si>
  <si>
    <t>独立行政法人高齢・障害・求職者雇用支援機構法に規定された業務を行っており、優先度は高い。</t>
    <phoneticPr fontId="5"/>
  </si>
  <si>
    <t>費目・使途は職業能力開発業務に必要なものに限定されている。</t>
    <phoneticPr fontId="5"/>
  </si>
  <si>
    <t>事業実施に当たりコスト削減を図ることにより、中期計画に基づき設定された効率化の目標はいずれも達成している。</t>
    <phoneticPr fontId="5"/>
  </si>
  <si>
    <t>整備された施設や成果物を十分活用し、中期計画に基づき設定された目標を達成している。</t>
    <phoneticPr fontId="5"/>
  </si>
  <si>
    <t>独立行政法人高齢・障害・求職者雇用支援機構施設整備費補助金</t>
    <phoneticPr fontId="5"/>
  </si>
  <si>
    <t>成果実績を踏まえ、必要に応じ見直しの検討を行う。</t>
    <phoneticPr fontId="5"/>
  </si>
  <si>
    <t>52</t>
    <phoneticPr fontId="5"/>
  </si>
  <si>
    <t>897</t>
    <phoneticPr fontId="5"/>
  </si>
  <si>
    <t>595</t>
    <phoneticPr fontId="5"/>
  </si>
  <si>
    <t>600</t>
    <phoneticPr fontId="5"/>
  </si>
  <si>
    <t>605</t>
    <phoneticPr fontId="5"/>
  </si>
  <si>
    <t>600</t>
    <phoneticPr fontId="5"/>
  </si>
  <si>
    <t>‐</t>
  </si>
  <si>
    <t>-</t>
    <phoneticPr fontId="5"/>
  </si>
  <si>
    <t>人件費</t>
    <rPh sb="0" eb="3">
      <t>ジンケンヒ</t>
    </rPh>
    <phoneticPr fontId="5"/>
  </si>
  <si>
    <t>一般管理費</t>
    <rPh sb="0" eb="2">
      <t>イッパン</t>
    </rPh>
    <rPh sb="2" eb="5">
      <t>カンリヒ</t>
    </rPh>
    <phoneticPr fontId="5"/>
  </si>
  <si>
    <t>業務費</t>
    <rPh sb="0" eb="3">
      <t>ギョウムヒ</t>
    </rPh>
    <phoneticPr fontId="5"/>
  </si>
  <si>
    <t>本部運営費（本部の賃借料（保守・高熱水料含む。）など）</t>
    <rPh sb="0" eb="2">
      <t>ホンブ</t>
    </rPh>
    <rPh sb="2" eb="5">
      <t>ウンエイヒ</t>
    </rPh>
    <rPh sb="6" eb="8">
      <t>ホンブ</t>
    </rPh>
    <rPh sb="9" eb="12">
      <t>チンシャクリョウ</t>
    </rPh>
    <rPh sb="13" eb="15">
      <t>ホシュ</t>
    </rPh>
    <rPh sb="16" eb="18">
      <t>コウネツ</t>
    </rPh>
    <rPh sb="18" eb="20">
      <t>スイリョウ</t>
    </rPh>
    <rPh sb="20" eb="21">
      <t>フク</t>
    </rPh>
    <phoneticPr fontId="5"/>
  </si>
  <si>
    <t>職業能力開発に関する業務</t>
    <rPh sb="0" eb="2">
      <t>ショクギョウ</t>
    </rPh>
    <rPh sb="2" eb="4">
      <t>ノウリョク</t>
    </rPh>
    <rPh sb="4" eb="6">
      <t>カイハツ</t>
    </rPh>
    <rPh sb="7" eb="8">
      <t>カン</t>
    </rPh>
    <rPh sb="10" eb="12">
      <t>ギョウム</t>
    </rPh>
    <phoneticPr fontId="5"/>
  </si>
  <si>
    <t>A.独立行政法人高齢・障害・求職者雇用支援機構</t>
    <phoneticPr fontId="5"/>
  </si>
  <si>
    <t>B.職業能力開発勘定</t>
    <phoneticPr fontId="5"/>
  </si>
  <si>
    <t>（独）高齢・障害・求職者雇用支援機構</t>
    <rPh sb="1" eb="2">
      <t>ドク</t>
    </rPh>
    <rPh sb="3" eb="5">
      <t>コウレイ</t>
    </rPh>
    <rPh sb="6" eb="8">
      <t>ショウガイ</t>
    </rPh>
    <rPh sb="9" eb="12">
      <t>キュウショクシャ</t>
    </rPh>
    <rPh sb="12" eb="14">
      <t>コヨウ</t>
    </rPh>
    <rPh sb="14" eb="16">
      <t>シエン</t>
    </rPh>
    <rPh sb="16" eb="18">
      <t>キコウ</t>
    </rPh>
    <phoneticPr fontId="5"/>
  </si>
  <si>
    <t>独立行政法人高齢・障害・求職者雇用支援機構法第14条の規定に基づく職業能力開発促進センター等の設置運営等の業務</t>
    <rPh sb="0" eb="2">
      <t>ドクリツ</t>
    </rPh>
    <rPh sb="2" eb="4">
      <t>ギョウセイ</t>
    </rPh>
    <rPh sb="4" eb="6">
      <t>ホウジン</t>
    </rPh>
    <rPh sb="6" eb="8">
      <t>コウレイ</t>
    </rPh>
    <rPh sb="9" eb="11">
      <t>ショウガイ</t>
    </rPh>
    <rPh sb="12" eb="14">
      <t>キュウショク</t>
    </rPh>
    <rPh sb="14" eb="15">
      <t>シャ</t>
    </rPh>
    <rPh sb="15" eb="17">
      <t>コヨウ</t>
    </rPh>
    <rPh sb="17" eb="19">
      <t>シエン</t>
    </rPh>
    <rPh sb="19" eb="21">
      <t>キコウ</t>
    </rPh>
    <rPh sb="21" eb="22">
      <t>ホウ</t>
    </rPh>
    <rPh sb="22" eb="23">
      <t>ダイ</t>
    </rPh>
    <rPh sb="25" eb="26">
      <t>ジョウ</t>
    </rPh>
    <rPh sb="27" eb="29">
      <t>キテイ</t>
    </rPh>
    <rPh sb="30" eb="31">
      <t>モト</t>
    </rPh>
    <rPh sb="33" eb="35">
      <t>ショクギョウ</t>
    </rPh>
    <rPh sb="35" eb="37">
      <t>ノウリョク</t>
    </rPh>
    <rPh sb="37" eb="39">
      <t>カイハツ</t>
    </rPh>
    <rPh sb="39" eb="41">
      <t>ソクシン</t>
    </rPh>
    <rPh sb="45" eb="46">
      <t>トウ</t>
    </rPh>
    <rPh sb="47" eb="49">
      <t>セッチ</t>
    </rPh>
    <rPh sb="49" eb="51">
      <t>ウンエイ</t>
    </rPh>
    <rPh sb="51" eb="52">
      <t>トウ</t>
    </rPh>
    <rPh sb="53" eb="55">
      <t>ギョウム</t>
    </rPh>
    <phoneticPr fontId="5"/>
  </si>
  <si>
    <t>運営費交付金交付</t>
  </si>
  <si>
    <t>職業能力開発勘定</t>
    <rPh sb="0" eb="2">
      <t>ショクギョウ</t>
    </rPh>
    <rPh sb="2" eb="4">
      <t>ノウリョク</t>
    </rPh>
    <rPh sb="4" eb="6">
      <t>カイハツ</t>
    </rPh>
    <rPh sb="6" eb="8">
      <t>カンジョウ</t>
    </rPh>
    <phoneticPr fontId="5"/>
  </si>
  <si>
    <t>職業能力開発短期大学校、職業能力開発大学校、職業能力開発促進センター、職業能力開発総合大学校等の設置及び運営</t>
  </si>
  <si>
    <t>-</t>
    <phoneticPr fontId="5"/>
  </si>
  <si>
    <t>-</t>
    <phoneticPr fontId="5"/>
  </si>
  <si>
    <t>離職者訓練修了者の訓練修了後3ヶ月時点の就職率
【（就職者＋中退就職者）／（修了者＋中退修了者）】</t>
    <phoneticPr fontId="5"/>
  </si>
  <si>
    <t>独立行政法人高齢・障害・求職者雇用支援機構で実施する職業能力開発業務は、求職者その他の労働者の職業能力の開発及び向上を促進するための施設の設置及び運営の業務等を行うことにより、求職者その他の労働者の職業の安定その他福祉の増進を図るとともに、経済及び社会の発展に寄与することを目的としている。（機構法第3条）
機構は、機構法第3条の目的を達成するために職業能力開発短期大学校、職業能力開発大学校、職業能力開発促進センター、職業能力開発総合大学校の設置・運営を行っている。</t>
    <phoneticPr fontId="5"/>
  </si>
  <si>
    <t>学卒者訓練修了者の訓練修了後1ヶ月時点の就職率
【就職者数／修了者数】</t>
    <phoneticPr fontId="5"/>
  </si>
  <si>
    <t>％</t>
    <phoneticPr fontId="5"/>
  </si>
  <si>
    <t>-</t>
    <phoneticPr fontId="5"/>
  </si>
  <si>
    <t>-</t>
    <phoneticPr fontId="5"/>
  </si>
  <si>
    <t>-</t>
    <phoneticPr fontId="5"/>
  </si>
  <si>
    <t>-</t>
    <phoneticPr fontId="5"/>
  </si>
  <si>
    <t>○在職者訓練
在職者訓練の受講を指示した事業主に対しアンケート調査を実施し、毎年度90％以上の者から職業能力の向上に役立った旨の評価を得る</t>
    <phoneticPr fontId="5"/>
  </si>
  <si>
    <t>-</t>
    <phoneticPr fontId="5"/>
  </si>
  <si>
    <t>-</t>
    <phoneticPr fontId="5"/>
  </si>
  <si>
    <t>在職者訓練の受講者へのアンケート調査における、職業能力の向上に役立った旨の評価をした者の割合
【役立った旨の回答者数／有効回答者数】</t>
    <phoneticPr fontId="5"/>
  </si>
  <si>
    <t>○在職者訓練
在職者訓練の受講を指示した事業主に対しアンケート調査を実施し、毎年度90％以上の者から生産性向上等につながった旨の評価を得る</t>
    <rPh sb="1" eb="4">
      <t>ザイショクシャ</t>
    </rPh>
    <rPh sb="4" eb="6">
      <t>クンレン</t>
    </rPh>
    <rPh sb="50" eb="53">
      <t>セイサンセイ</t>
    </rPh>
    <rPh sb="53" eb="55">
      <t>コウジョウ</t>
    </rPh>
    <rPh sb="55" eb="56">
      <t>トウ</t>
    </rPh>
    <rPh sb="62" eb="63">
      <t>ムネ</t>
    </rPh>
    <rPh sb="64" eb="66">
      <t>ヒョウカ</t>
    </rPh>
    <rPh sb="67" eb="68">
      <t>エ</t>
    </rPh>
    <phoneticPr fontId="5"/>
  </si>
  <si>
    <t>在職者訓練の受講を指示した事業主へのアンケート調査における、職業能力の向上に役立った旨の評価をした者の割合
【役立った旨の回答事業所数／有効回答事業所数】</t>
    <phoneticPr fontId="5"/>
  </si>
  <si>
    <t>在職者訓練の受講を指示した事業主へのアンケート調査における、生産性向上等につながった旨の評価をした者の割合
【つながった旨の回答事業所数／有効回答事業所数】</t>
    <rPh sb="30" eb="33">
      <t>セイサンセイ</t>
    </rPh>
    <rPh sb="33" eb="35">
      <t>コウジョウ</t>
    </rPh>
    <rPh sb="35" eb="36">
      <t>トウ</t>
    </rPh>
    <phoneticPr fontId="5"/>
  </si>
  <si>
    <t>独立行政法人高齢・障害・求職者雇用支援機構の第３期・第４期中期目標及び中期計画</t>
    <rPh sb="26" eb="27">
      <t>ダイ</t>
    </rPh>
    <rPh sb="28" eb="29">
      <t>キ</t>
    </rPh>
    <phoneticPr fontId="5"/>
  </si>
  <si>
    <t>独立行政法人高齢・障害・求職者雇用支援機構の第４期中期目標及び中期計画</t>
    <phoneticPr fontId="5"/>
  </si>
  <si>
    <t>独立行政法人高齢・障害・求職者雇用支援機構の第３期・第４期中期目標及び中期計画</t>
    <rPh sb="22" eb="23">
      <t>ダイ</t>
    </rPh>
    <rPh sb="24" eb="25">
      <t>キ</t>
    </rPh>
    <phoneticPr fontId="5"/>
  </si>
  <si>
    <t>独立行政法人高齢・障害・求職者雇用支援機構の第３期中期目標及び中期計画</t>
    <phoneticPr fontId="5"/>
  </si>
  <si>
    <t>独立行政法人高齢・障害・求職者雇用支援機構の第３期中期目標及び中期計画</t>
    <rPh sb="22" eb="23">
      <t>ダイ</t>
    </rPh>
    <rPh sb="24" eb="25">
      <t>キ</t>
    </rPh>
    <phoneticPr fontId="5"/>
  </si>
  <si>
    <t>広く一般競争入札を行うなどにより競争性を確保している。</t>
    <rPh sb="0" eb="1">
      <t>ヒロ</t>
    </rPh>
    <rPh sb="2" eb="4">
      <t>イッパン</t>
    </rPh>
    <rPh sb="4" eb="6">
      <t>キョウソウ</t>
    </rPh>
    <rPh sb="6" eb="8">
      <t>ニュウサツ</t>
    </rPh>
    <rPh sb="9" eb="10">
      <t>オコナ</t>
    </rPh>
    <rPh sb="16" eb="19">
      <t>キョウソウセイ</t>
    </rPh>
    <rPh sb="20" eb="22">
      <t>カクホ</t>
    </rPh>
    <phoneticPr fontId="5"/>
  </si>
  <si>
    <t>公共職業訓練（離職者訓練・委託訓練）の修了者における就職率
（都道府県分の実績を含む）</t>
    <rPh sb="13" eb="15">
      <t>イタク</t>
    </rPh>
    <rPh sb="15" eb="17">
      <t>クンレン</t>
    </rPh>
    <phoneticPr fontId="5"/>
  </si>
  <si>
    <t>-</t>
    <phoneticPr fontId="5"/>
  </si>
  <si>
    <t>公共職業訓練（離職者訓練・施設内訓練）の修了者における就職率
（都道府県分の実績を含む）</t>
    <rPh sb="13" eb="15">
      <t>シセツ</t>
    </rPh>
    <rPh sb="15" eb="16">
      <t>ナイ</t>
    </rPh>
    <rPh sb="16" eb="18">
      <t>クンレン</t>
    </rPh>
    <phoneticPr fontId="5"/>
  </si>
  <si>
    <t>人</t>
    <rPh sb="0" eb="1">
      <t>ニン</t>
    </rPh>
    <phoneticPr fontId="5"/>
  </si>
  <si>
    <t>多様な職業能力開発の機会を確保すること（Ⅵ－１）</t>
    <phoneticPr fontId="5"/>
  </si>
  <si>
    <t>多様な職業能力開発の機会を確保し、生産性の向上に向けた人材育成を強化すること（Ⅵ－１－１）</t>
    <phoneticPr fontId="5"/>
  </si>
  <si>
    <t>-</t>
    <phoneticPr fontId="5"/>
  </si>
  <si>
    <t>-</t>
    <phoneticPr fontId="5"/>
  </si>
  <si>
    <t>独立行政法人高齢・障害・求職者雇用支援機構高齢・障害者雇用支援勘定運営費交付金</t>
    <rPh sb="19" eb="21">
      <t>キコウ</t>
    </rPh>
    <phoneticPr fontId="5"/>
  </si>
  <si>
    <t>独立行政法人高齢・障害・求職者雇用支援機構運営費交付金(所管；職業安定局）は、高年齢者等を雇用する事業主等に対する給付金や高年齢者の雇用に関する相談援助業務、障害者職業センターの設置及び運営に充てられる運営費交付金である。
また、独立行政法人高齢・障害・求職者雇用支援機構施設整備費補助金（所管；人材開発統括官）は、老朽化した訓練施設等の整備又は改修に充てられる補助金である。
したがって、本事業と左記の事業とは役割が異なる。</t>
    <rPh sb="28" eb="30">
      <t>ショカン</t>
    </rPh>
    <rPh sb="31" eb="33">
      <t>ショクギョウ</t>
    </rPh>
    <rPh sb="33" eb="35">
      <t>アンテイ</t>
    </rPh>
    <rPh sb="35" eb="36">
      <t>キョク</t>
    </rPh>
    <rPh sb="145" eb="147">
      <t>ショカン</t>
    </rPh>
    <rPh sb="148" eb="150">
      <t>ジンザイ</t>
    </rPh>
    <rPh sb="150" eb="152">
      <t>カイハツ</t>
    </rPh>
    <rPh sb="152" eb="154">
      <t>トウカツ</t>
    </rPh>
    <phoneticPr fontId="5"/>
  </si>
  <si>
    <t>-</t>
    <phoneticPr fontId="5"/>
  </si>
  <si>
    <t>-</t>
    <phoneticPr fontId="5"/>
  </si>
  <si>
    <t>-</t>
    <phoneticPr fontId="5"/>
  </si>
  <si>
    <t>-</t>
    <phoneticPr fontId="5"/>
  </si>
  <si>
    <t>独立行政法人通則法等に基づき、中期目標・中期計画・年度計画に沿った予算執行がなされており、独立行政法人評価に関する有識者会議における業務の実績に関する評価も実施し、業務の効率化が図られている。</t>
    <phoneticPr fontId="5"/>
  </si>
  <si>
    <t>※事業内容が多岐に渡ることから、単位あたりコストを算出することが困難である。</t>
    <phoneticPr fontId="5"/>
  </si>
  <si>
    <t>東京センチュリーリース（株）</t>
  </si>
  <si>
    <t>富士通リース（株）</t>
  </si>
  <si>
    <t>○指導員の養成等
職業訓練指導員養成課程修了者数</t>
    <rPh sb="1" eb="4">
      <t>シドウイン</t>
    </rPh>
    <rPh sb="5" eb="7">
      <t>ヨウセイ</t>
    </rPh>
    <rPh sb="7" eb="8">
      <t>トウ</t>
    </rPh>
    <rPh sb="9" eb="11">
      <t>ショクギョウ</t>
    </rPh>
    <rPh sb="11" eb="13">
      <t>クンレン</t>
    </rPh>
    <rPh sb="13" eb="16">
      <t>シドウイン</t>
    </rPh>
    <rPh sb="16" eb="18">
      <t>ヨウセイ</t>
    </rPh>
    <rPh sb="18" eb="20">
      <t>カテイ</t>
    </rPh>
    <rPh sb="20" eb="23">
      <t>シュウリョウシャ</t>
    </rPh>
    <rPh sb="23" eb="24">
      <t>スウ</t>
    </rPh>
    <phoneticPr fontId="5"/>
  </si>
  <si>
    <t>人</t>
    <rPh sb="0" eb="1">
      <t>ニン</t>
    </rPh>
    <phoneticPr fontId="5"/>
  </si>
  <si>
    <t>-</t>
    <phoneticPr fontId="5"/>
  </si>
  <si>
    <t>-</t>
    <phoneticPr fontId="5"/>
  </si>
  <si>
    <t>-</t>
    <phoneticPr fontId="5"/>
  </si>
  <si>
    <t>-</t>
    <phoneticPr fontId="5"/>
  </si>
  <si>
    <t>-</t>
    <phoneticPr fontId="5"/>
  </si>
  <si>
    <t>京都府</t>
  </si>
  <si>
    <t>日立キャピタル（株）</t>
  </si>
  <si>
    <t>ＮＴＴファイナンス（株）</t>
  </si>
  <si>
    <t>３次元ＣＡＤ／ＣＡＭ・電子計算機システム（九州能開大）</t>
  </si>
  <si>
    <t>３次元ＣＡＤ／ＣＡＭ・電子計算機システム（関東職業能力開発大学校）</t>
  </si>
  <si>
    <t>３次元ＣＡＤ／ＣＡＭ・電子計算機システム（沖縄能開大）</t>
  </si>
  <si>
    <t>３次元ＣＡＤ／ＣＡＭ・電子計算機システム（東北能開大）</t>
  </si>
  <si>
    <t>平成２９年度京都職業能力開発促進センター敷地使用料</t>
  </si>
  <si>
    <t>３次元ＣＡＤ／ＣＡＭ・電子計算機システム（近畿能開大）</t>
  </si>
  <si>
    <t>３次元ＣＡＤ／ＣＡＭ・電子計算機システム（北海道職業能力開発大学校）</t>
  </si>
  <si>
    <t>３次元ＣＡＤ／ＣＡＭ・電子計算機システム（北陸能開大）</t>
  </si>
  <si>
    <t>平成２８～３２年度３次元ＣＡＤ／ＣＡＭシステム（高度訓練センター）</t>
  </si>
  <si>
    <t>リース料</t>
    <rPh sb="3" eb="4">
      <t>リョウ</t>
    </rPh>
    <phoneticPr fontId="5"/>
  </si>
  <si>
    <t>３次元ＣＡＤ／ＣＡＭ・電子計算機システム（職業能力開発総合大学校）</t>
    <phoneticPr fontId="5"/>
  </si>
  <si>
    <t>３次元ＣＡＤ／ＣＡＭ・電子計算機システム（職業能力開発総合大学校）</t>
    <rPh sb="1" eb="3">
      <t>ジゲン</t>
    </rPh>
    <rPh sb="11" eb="13">
      <t>デンシ</t>
    </rPh>
    <rPh sb="13" eb="16">
      <t>ケイサンキ</t>
    </rPh>
    <rPh sb="21" eb="23">
      <t>ショクギョウ</t>
    </rPh>
    <rPh sb="23" eb="25">
      <t>ノウリョク</t>
    </rPh>
    <rPh sb="25" eb="27">
      <t>カイハツ</t>
    </rPh>
    <rPh sb="27" eb="29">
      <t>ソウゴウ</t>
    </rPh>
    <rPh sb="29" eb="32">
      <t>ダイガッコウ</t>
    </rPh>
    <phoneticPr fontId="5"/>
  </si>
  <si>
    <t>C.富士通リース（株）</t>
    <rPh sb="2" eb="5">
      <t>フジツウ</t>
    </rPh>
    <rPh sb="8" eb="11">
      <t>カブ</t>
    </rPh>
    <phoneticPr fontId="5"/>
  </si>
  <si>
    <t>競争性のない随意契約が１件あったが、本契約は土地の賃借であり、場所が限定されているもののため、その者と随意契約を行ったものであることから、問題ない。</t>
    <rPh sb="0" eb="3">
      <t>キョウソウセイ</t>
    </rPh>
    <rPh sb="6" eb="8">
      <t>ズイイ</t>
    </rPh>
    <rPh sb="8" eb="10">
      <t>ケイヤク</t>
    </rPh>
    <rPh sb="12" eb="13">
      <t>ケン</t>
    </rPh>
    <rPh sb="18" eb="21">
      <t>ホンケイヤク</t>
    </rPh>
    <rPh sb="22" eb="24">
      <t>トチ</t>
    </rPh>
    <rPh sb="25" eb="27">
      <t>チンシャク</t>
    </rPh>
    <rPh sb="31" eb="33">
      <t>バショ</t>
    </rPh>
    <rPh sb="34" eb="36">
      <t>ゲンテイ</t>
    </rPh>
    <rPh sb="49" eb="50">
      <t>シャ</t>
    </rPh>
    <rPh sb="51" eb="53">
      <t>ズイイ</t>
    </rPh>
    <rPh sb="53" eb="55">
      <t>ケイヤク</t>
    </rPh>
    <rPh sb="56" eb="57">
      <t>オコナ</t>
    </rPh>
    <rPh sb="69" eb="71">
      <t>モンダイ</t>
    </rPh>
    <phoneticPr fontId="5"/>
  </si>
  <si>
    <t>無</t>
  </si>
  <si>
    <t>有</t>
  </si>
  <si>
    <t>成果目標はいずれも達成する見込みである。</t>
    <rPh sb="0" eb="2">
      <t>セイカ</t>
    </rPh>
    <rPh sb="2" eb="4">
      <t>モクヒョウ</t>
    </rPh>
    <rPh sb="9" eb="11">
      <t>タッセイ</t>
    </rPh>
    <rPh sb="13" eb="15">
      <t>ミコミ</t>
    </rPh>
    <phoneticPr fontId="5"/>
  </si>
  <si>
    <t>中期計画に基づき設定された目標はいずれも達成する見込みである。</t>
    <rPh sb="0" eb="2">
      <t>チュウキ</t>
    </rPh>
    <rPh sb="2" eb="4">
      <t>ケイカク</t>
    </rPh>
    <rPh sb="5" eb="6">
      <t>モト</t>
    </rPh>
    <rPh sb="8" eb="10">
      <t>セッテイ</t>
    </rPh>
    <rPh sb="13" eb="15">
      <t>モクヒョウ</t>
    </rPh>
    <rPh sb="20" eb="22">
      <t>タッセイ</t>
    </rPh>
    <rPh sb="24" eb="26">
      <t>ミコミ</t>
    </rPh>
    <phoneticPr fontId="5"/>
  </si>
  <si>
    <t>・独立行政法人高齢・障害・求職者雇用支援機構法第14条条第１項第７号
・雇用保険法第63条第1項第２号等
・職業能力開発促進法第16条第１項</t>
    <rPh sb="23" eb="24">
      <t>ダイ</t>
    </rPh>
    <rPh sb="26" eb="27">
      <t>ジョウ</t>
    </rPh>
    <rPh sb="27" eb="28">
      <t>ジョウ</t>
    </rPh>
    <rPh sb="28" eb="29">
      <t>ダイ</t>
    </rPh>
    <rPh sb="30" eb="31">
      <t>コウ</t>
    </rPh>
    <rPh sb="31" eb="32">
      <t>ダイ</t>
    </rPh>
    <rPh sb="33" eb="34">
      <t>ゴウ</t>
    </rPh>
    <phoneticPr fontId="5"/>
  </si>
  <si>
    <t>○指導員の養成等
調査・研究報告書送付延べ箇所数</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</si>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</sst>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54428</xdr:colOff>
      <xdr:row>137</xdr:row>
      <xdr:rowOff>83003</xdr:rowOff>
    </xdr:from>
    <xdr:to>
      <xdr:col>41</xdr:col>
      <xdr:colOff>162363</xdr:colOff>
      <xdr:row>137</xdr:row>
      <xdr:rowOff>295914</xdr:rowOff>
    </xdr:to>
    <xdr:sp macro="" textlink="">
      <xdr:nvSpPr>
        <xdr:cNvPr id="3" name="正方形/長方形 2"/>
        <xdr:cNvSpPr/>
      </xdr:nvSpPr>
      <xdr:spPr>
        <a:xfrm>
          <a:off x="7655378" y="21009428"/>
          <a:ext cx="708010" cy="21291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集計中</a:t>
          </a:r>
          <a:endParaRPr kumimoji="1" lang="en-US" altLang="ja-JP" sz="1100"/>
        </a:p>
      </xdr:txBody>
    </xdr:sp>
    <xdr:clientData/>
  </xdr:twoCellAnchor>
  <xdr:twoCellAnchor editAs="oneCell">
    <xdr:from>
      <xdr:col>19</xdr:col>
      <xdr:colOff>122424</xdr:colOff>
      <xdr:row>741</xdr:row>
      <xdr:rowOff>108826</xdr:rowOff>
    </xdr:from>
    <xdr:to>
      <xdr:col>42</xdr:col>
      <xdr:colOff>35902</xdr:colOff>
      <xdr:row>746</xdr:row>
      <xdr:rowOff>275447</xdr:rowOff>
    </xdr:to>
    <xdr:grpSp>
      <xdr:nvGrpSpPr>
        <xdr:cNvPr id="5" name="グループ化 20"/>
        <xdr:cNvGrpSpPr>
          <a:grpSpLocks/>
        </xdr:cNvGrpSpPr>
      </xdr:nvGrpSpPr>
      <xdr:grpSpPr bwMode="auto">
        <a:xfrm>
          <a:off x="3922899" y="46352701"/>
          <a:ext cx="4514053" cy="1928746"/>
          <a:chOff x="4019826" y="972135"/>
          <a:chExt cx="2962000" cy="2015524"/>
        </a:xfrm>
        <a:noFill/>
      </xdr:grpSpPr>
      <xdr:sp macro="" textlink="">
        <xdr:nvSpPr>
          <xdr:cNvPr id="6" name="フローチャート: 処理 5"/>
          <xdr:cNvSpPr/>
        </xdr:nvSpPr>
        <xdr:spPr bwMode="auto">
          <a:xfrm>
            <a:off x="4019826" y="972135"/>
            <a:ext cx="2962000" cy="1272298"/>
          </a:xfrm>
          <a:prstGeom prst="flowChartProcess">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50,845</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 name="大かっこ 6"/>
          <xdr:cNvSpPr/>
        </xdr:nvSpPr>
        <xdr:spPr>
          <a:xfrm>
            <a:off x="4158972" y="2425973"/>
            <a:ext cx="2678218" cy="561686"/>
          </a:xfrm>
          <a:prstGeom prst="bracketPair">
            <a:avLst>
              <a:gd name="adj" fmla="val 11134"/>
            </a:avLst>
          </a:prstGeom>
          <a:grp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運営費交付金の交付</a:t>
            </a:r>
          </a:p>
        </xdr:txBody>
      </xdr:sp>
    </xdr:grpSp>
    <xdr:clientData/>
  </xdr:twoCellAnchor>
  <xdr:twoCellAnchor editAs="oneCell">
    <xdr:from>
      <xdr:col>19</xdr:col>
      <xdr:colOff>122424</xdr:colOff>
      <xdr:row>749</xdr:row>
      <xdr:rowOff>92403</xdr:rowOff>
    </xdr:from>
    <xdr:to>
      <xdr:col>42</xdr:col>
      <xdr:colOff>35902</xdr:colOff>
      <xdr:row>752</xdr:row>
      <xdr:rowOff>184557</xdr:rowOff>
    </xdr:to>
    <xdr:sp macro="" textlink="">
      <xdr:nvSpPr>
        <xdr:cNvPr id="8" name="フローチャート: 処理 7"/>
        <xdr:cNvSpPr/>
      </xdr:nvSpPr>
      <xdr:spPr bwMode="auto">
        <a:xfrm>
          <a:off x="4000460" y="49676832"/>
          <a:ext cx="4607942" cy="1153512"/>
        </a:xfrm>
        <a:prstGeom prst="flowChartProcess">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 </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独立行政法人高齢・障害・求職者雇用支援機構</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50,845</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editAs="oneCell">
    <xdr:from>
      <xdr:col>20</xdr:col>
      <xdr:colOff>121394</xdr:colOff>
      <xdr:row>752</xdr:row>
      <xdr:rowOff>295000</xdr:rowOff>
    </xdr:from>
    <xdr:to>
      <xdr:col>41</xdr:col>
      <xdr:colOff>19440</xdr:colOff>
      <xdr:row>755</xdr:row>
      <xdr:rowOff>148978</xdr:rowOff>
    </xdr:to>
    <xdr:sp macro="" textlink="">
      <xdr:nvSpPr>
        <xdr:cNvPr id="9" name="大かっこ 8"/>
        <xdr:cNvSpPr/>
      </xdr:nvSpPr>
      <xdr:spPr bwMode="auto">
        <a:xfrm>
          <a:off x="4203537" y="50940786"/>
          <a:ext cx="4184296" cy="915335"/>
        </a:xfrm>
        <a:prstGeom prst="bracketPair">
          <a:avLst>
            <a:gd name="adj" fmla="val 10330"/>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独立行政法人高齢・障害・求職者雇用支援機構第</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14</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条の規定に基づく高年齢者等及び障害者並びに求職者その他の労働者の職業の安定業務等</a:t>
          </a:r>
        </a:p>
      </xdr:txBody>
    </xdr:sp>
    <xdr:clientData/>
  </xdr:twoCellAnchor>
  <xdr:twoCellAnchor editAs="oneCell">
    <xdr:from>
      <xdr:col>19</xdr:col>
      <xdr:colOff>112982</xdr:colOff>
      <xdr:row>756</xdr:row>
      <xdr:rowOff>659884</xdr:rowOff>
    </xdr:from>
    <xdr:to>
      <xdr:col>42</xdr:col>
      <xdr:colOff>26460</xdr:colOff>
      <xdr:row>762</xdr:row>
      <xdr:rowOff>46742</xdr:rowOff>
    </xdr:to>
    <xdr:grpSp>
      <xdr:nvGrpSpPr>
        <xdr:cNvPr id="10" name="グループ化 23"/>
        <xdr:cNvGrpSpPr>
          <a:grpSpLocks/>
        </xdr:cNvGrpSpPr>
      </xdr:nvGrpSpPr>
      <xdr:grpSpPr bwMode="auto">
        <a:xfrm>
          <a:off x="3913457" y="52190134"/>
          <a:ext cx="4514053" cy="2434858"/>
          <a:chOff x="4013757" y="7588813"/>
          <a:chExt cx="2962000" cy="2535463"/>
        </a:xfrm>
        <a:noFill/>
      </xdr:grpSpPr>
      <xdr:sp macro="" textlink="">
        <xdr:nvSpPr>
          <xdr:cNvPr id="11" name="フローチャート: 処理 10"/>
          <xdr:cNvSpPr/>
        </xdr:nvSpPr>
        <xdr:spPr bwMode="auto">
          <a:xfrm>
            <a:off x="4013757" y="7588813"/>
            <a:ext cx="2962000" cy="1489906"/>
          </a:xfrm>
          <a:prstGeom prst="flowChartProcess">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B. </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職業能力開発勘定</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algn="ctr" eaLnBrk="1" fontAlgn="auto" latinLnBrk="0" hangingPunct="1"/>
            <a:r>
              <a:rPr kumimoji="1" lang="en-US" altLang="ja-JP" sz="1400" b="0" i="0" baseline="0">
                <a:effectLst/>
                <a:latin typeface="+mn-lt"/>
                <a:ea typeface="+mn-ea"/>
                <a:cs typeface="+mn-cs"/>
              </a:rPr>
              <a:t>50,223</a:t>
            </a:r>
            <a:r>
              <a:rPr kumimoji="1" lang="ja-JP" altLang="ja-JP" sz="1400" b="0" i="0" baseline="0">
                <a:effectLst/>
                <a:latin typeface="+mn-lt"/>
                <a:ea typeface="+mn-ea"/>
                <a:cs typeface="+mn-cs"/>
              </a:rPr>
              <a:t>百万円</a:t>
            </a:r>
            <a:endParaRPr lang="ja-JP" altLang="ja-JP" sz="1400">
              <a:effectLst/>
            </a:endParaRPr>
          </a:p>
          <a:p>
            <a:pPr algn="ctr" eaLnBrk="1" fontAlgn="auto" latinLnBrk="0" hangingPunct="1"/>
            <a:r>
              <a:rPr kumimoji="1" lang="ja-JP" altLang="ja-JP" sz="1100" b="0" i="0" baseline="0">
                <a:effectLst/>
                <a:latin typeface="+mn-lt"/>
                <a:ea typeface="+mn-ea"/>
                <a:cs typeface="+mn-cs"/>
              </a:rPr>
              <a:t>（運営費交付金</a:t>
            </a:r>
            <a:r>
              <a:rPr kumimoji="1" lang="en-US" altLang="ja-JP" sz="1100" b="0" i="0" baseline="0">
                <a:effectLst/>
                <a:latin typeface="+mn-lt"/>
                <a:ea typeface="+mn-ea"/>
                <a:cs typeface="+mn-cs"/>
              </a:rPr>
              <a:t>  45,980 </a:t>
            </a:r>
            <a:r>
              <a:rPr kumimoji="1" lang="ja-JP" altLang="ja-JP" sz="1100" b="0" i="0" baseline="0">
                <a:effectLst/>
                <a:latin typeface="+mn-lt"/>
                <a:ea typeface="+mn-ea"/>
                <a:cs typeface="+mn-cs"/>
              </a:rPr>
              <a:t>百万円　＋　自己収入</a:t>
            </a:r>
            <a:r>
              <a:rPr kumimoji="1" lang="en-US" altLang="ja-JP" sz="1100" b="0" i="0" baseline="0">
                <a:effectLst/>
                <a:latin typeface="+mn-lt"/>
                <a:ea typeface="+mn-ea"/>
                <a:cs typeface="+mn-cs"/>
              </a:rPr>
              <a:t> 4,243</a:t>
            </a:r>
            <a:r>
              <a:rPr kumimoji="1" lang="ja-JP" altLang="ja-JP" sz="1100" b="0" i="0" baseline="0">
                <a:effectLst/>
                <a:latin typeface="+mn-lt"/>
                <a:ea typeface="+mn-ea"/>
                <a:cs typeface="+mn-cs"/>
              </a:rPr>
              <a:t>百万円）</a:t>
            </a:r>
            <a:endParaRPr lang="ja-JP" altLang="ja-JP" sz="1400">
              <a:effectLst/>
            </a:endParaRPr>
          </a:p>
          <a:p>
            <a:pPr eaLnBrk="1" fontAlgn="auto" latinLnBrk="0" hangingPunct="1"/>
            <a:r>
              <a:rPr kumimoji="1" lang="ja-JP" altLang="ja-JP" sz="1100" b="0" i="0" baseline="0">
                <a:effectLst/>
                <a:latin typeface="+mn-lt"/>
                <a:ea typeface="+mn-ea"/>
                <a:cs typeface="+mn-cs"/>
              </a:rPr>
              <a:t>　　　　　　　　　　　　　うち　人件費　　　 </a:t>
            </a:r>
            <a:r>
              <a:rPr kumimoji="1" lang="ja-JP" altLang="en-US" sz="1100" b="0" i="0" baseline="0">
                <a:effectLst/>
                <a:latin typeface="+mn-lt"/>
                <a:ea typeface="+mn-ea"/>
                <a:cs typeface="+mn-cs"/>
              </a:rPr>
              <a:t>　　</a:t>
            </a:r>
            <a:r>
              <a:rPr kumimoji="1" lang="en-US" altLang="ja-JP" sz="1100" b="0" i="0" baseline="0">
                <a:effectLst/>
                <a:latin typeface="+mn-lt"/>
                <a:ea typeface="+mn-ea"/>
                <a:cs typeface="+mn-cs"/>
              </a:rPr>
              <a:t>23,721</a:t>
            </a:r>
            <a:r>
              <a:rPr kumimoji="1" lang="ja-JP" altLang="ja-JP" sz="1100" b="0" i="0" baseline="0">
                <a:effectLst/>
                <a:latin typeface="+mn-lt"/>
                <a:ea typeface="+mn-ea"/>
                <a:cs typeface="+mn-cs"/>
              </a:rPr>
              <a:t>百万円</a:t>
            </a:r>
            <a:endParaRPr lang="ja-JP" altLang="ja-JP" sz="1400">
              <a:effectLst/>
            </a:endParaRPr>
          </a:p>
          <a:p>
            <a:pPr eaLnBrk="1" fontAlgn="auto" latinLnBrk="0" hangingPunct="1"/>
            <a:r>
              <a:rPr kumimoji="1" lang="ja-JP" altLang="ja-JP" sz="1100" b="0" i="0" baseline="0">
                <a:effectLst/>
                <a:latin typeface="+mn-lt"/>
                <a:ea typeface="+mn-ea"/>
                <a:cs typeface="+mn-cs"/>
              </a:rPr>
              <a:t>　　　　　　　　　　　　　　　　一般管理費　　</a:t>
            </a:r>
            <a:r>
              <a:rPr kumimoji="1" lang="ja-JP" altLang="en-US" sz="1100" b="0" i="0" baseline="0">
                <a:effectLst/>
                <a:latin typeface="+mn-lt"/>
                <a:ea typeface="+mn-ea"/>
                <a:cs typeface="+mn-cs"/>
              </a:rPr>
              <a:t>　</a:t>
            </a:r>
            <a:r>
              <a:rPr kumimoji="1" lang="ja-JP" altLang="ja-JP" sz="1100" b="0" i="0" baseline="0">
                <a:effectLst/>
                <a:latin typeface="+mn-lt"/>
                <a:ea typeface="+mn-ea"/>
                <a:cs typeface="+mn-cs"/>
              </a:rPr>
              <a:t> </a:t>
            </a:r>
            <a:r>
              <a:rPr kumimoji="1" lang="en-US" altLang="ja-JP" sz="1100" b="0" i="0" baseline="0">
                <a:effectLst/>
                <a:latin typeface="+mn-lt"/>
                <a:ea typeface="+mn-ea"/>
                <a:cs typeface="+mn-cs"/>
              </a:rPr>
              <a:t>1,201</a:t>
            </a:r>
            <a:r>
              <a:rPr kumimoji="1" lang="ja-JP" altLang="ja-JP" sz="1100" b="0" i="0" baseline="0">
                <a:effectLst/>
                <a:latin typeface="+mn-lt"/>
                <a:ea typeface="+mn-ea"/>
                <a:cs typeface="+mn-cs"/>
              </a:rPr>
              <a:t>百万円</a:t>
            </a:r>
            <a:endParaRPr lang="ja-JP" altLang="ja-JP" sz="1400">
              <a:effectLst/>
            </a:endParaRPr>
          </a:p>
        </xdr:txBody>
      </xdr:sp>
      <xdr:sp macro="" textlink="">
        <xdr:nvSpPr>
          <xdr:cNvPr id="12" name="大かっこ 11"/>
          <xdr:cNvSpPr/>
        </xdr:nvSpPr>
        <xdr:spPr>
          <a:xfrm>
            <a:off x="4153290" y="9192008"/>
            <a:ext cx="2686746" cy="932268"/>
          </a:xfrm>
          <a:prstGeom prst="bracketPair">
            <a:avLst>
              <a:gd name="adj" fmla="val 11433"/>
            </a:avLst>
          </a:prstGeom>
          <a:grp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職業能力開発短期大学校、職業能力開発大学校、職業能力開発促進センター、職業能力開発総合大学校等の設置及び運営</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editAs="oneCell">
    <xdr:from>
      <xdr:col>19</xdr:col>
      <xdr:colOff>153803</xdr:colOff>
      <xdr:row>764</xdr:row>
      <xdr:rowOff>142928</xdr:rowOff>
    </xdr:from>
    <xdr:to>
      <xdr:col>42</xdr:col>
      <xdr:colOff>67280</xdr:colOff>
      <xdr:row>767</xdr:row>
      <xdr:rowOff>112117</xdr:rowOff>
    </xdr:to>
    <xdr:sp macro="" textlink="">
      <xdr:nvSpPr>
        <xdr:cNvPr id="13" name="正方形/長方形 12"/>
        <xdr:cNvSpPr/>
      </xdr:nvSpPr>
      <xdr:spPr bwMode="auto">
        <a:xfrm>
          <a:off x="3954278" y="54330653"/>
          <a:ext cx="4514052" cy="912164"/>
        </a:xfrm>
        <a:prstGeom prst="rect">
          <a:avLst/>
        </a:prstGeom>
        <a:noFill/>
        <a:ln w="25400" cap="flat" cmpd="sng" algn="ctr">
          <a:solidFill>
            <a:sysClr val="windowText" lastClr="000000"/>
          </a:solidFill>
          <a:prstDash val="solid"/>
        </a:ln>
        <a:effectLst/>
      </xdr:spPr>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C.</a:t>
          </a:r>
          <a:r>
            <a:rPr kumimoji="0"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 </a:t>
          </a:r>
          <a:r>
            <a:rPr lang="ja-JP" altLang="ja-JP" sz="1100" b="0" i="0" baseline="0">
              <a:effectLst/>
              <a:latin typeface="+mn-lt"/>
              <a:ea typeface="+mn-ea"/>
              <a:cs typeface="+mn-cs"/>
            </a:rPr>
            <a:t>関東物産</a:t>
          </a:r>
          <a:r>
            <a:rPr lang="en-US" altLang="ja-JP" sz="1100" b="0" i="0" baseline="0">
              <a:effectLst/>
              <a:latin typeface="+mn-lt"/>
              <a:ea typeface="+mn-ea"/>
              <a:cs typeface="+mn-cs"/>
            </a:rPr>
            <a:t>(</a:t>
          </a:r>
          <a:r>
            <a:rPr lang="ja-JP" altLang="ja-JP" sz="1100" b="0" i="0" baseline="0">
              <a:effectLst/>
              <a:latin typeface="+mn-lt"/>
              <a:ea typeface="+mn-ea"/>
              <a:cs typeface="+mn-cs"/>
            </a:rPr>
            <a:t>株</a:t>
          </a:r>
          <a:r>
            <a:rPr lang="en-US" altLang="ja-JP" sz="1100" b="0" i="0" baseline="0">
              <a:effectLst/>
              <a:latin typeface="+mn-lt"/>
              <a:ea typeface="+mn-ea"/>
              <a:cs typeface="+mn-cs"/>
            </a:rPr>
            <a:t>)</a:t>
          </a:r>
          <a:r>
            <a:rPr lang="ja-JP" altLang="ja-JP" sz="1100" b="0" i="0" baseline="0">
              <a:effectLst/>
              <a:latin typeface="+mn-lt"/>
              <a:ea typeface="+mn-ea"/>
              <a:cs typeface="+mn-cs"/>
            </a:rPr>
            <a:t>外</a:t>
          </a:r>
          <a:endParaRPr lang="en-US" altLang="ja-JP" sz="1100" b="0" i="0" baseline="0">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en-US" altLang="ja-JP" sz="1100" b="0" i="0" baseline="0">
              <a:effectLst/>
              <a:latin typeface="+mn-lt"/>
              <a:ea typeface="+mn-ea"/>
              <a:cs typeface="+mn-cs"/>
            </a:rPr>
            <a:t>26,502</a:t>
          </a:r>
          <a:r>
            <a:rPr lang="ja-JP" altLang="en-US" sz="1100" b="0" i="0" baseline="0">
              <a:effectLst/>
              <a:latin typeface="+mn-lt"/>
              <a:ea typeface="+mn-ea"/>
              <a:cs typeface="+mn-cs"/>
            </a:rPr>
            <a:t>百万円</a:t>
          </a:r>
          <a:endParaRPr lang="ja-JP" altLang="ja-JP" sz="1400">
            <a:effectLst/>
          </a:endParaRPr>
        </a:p>
      </xdr:txBody>
    </xdr:sp>
    <xdr:clientData/>
  </xdr:twoCellAnchor>
  <xdr:twoCellAnchor editAs="oneCell">
    <xdr:from>
      <xdr:col>20</xdr:col>
      <xdr:colOff>137570</xdr:colOff>
      <xdr:row>767</xdr:row>
      <xdr:rowOff>237041</xdr:rowOff>
    </xdr:from>
    <xdr:to>
      <xdr:col>41</xdr:col>
      <xdr:colOff>36874</xdr:colOff>
      <xdr:row>770</xdr:row>
      <xdr:rowOff>65365</xdr:rowOff>
    </xdr:to>
    <xdr:sp macro="" textlink="">
      <xdr:nvSpPr>
        <xdr:cNvPr id="14" name="大かっこ 13"/>
        <xdr:cNvSpPr/>
      </xdr:nvSpPr>
      <xdr:spPr bwMode="auto">
        <a:xfrm>
          <a:off x="4219713" y="56978827"/>
          <a:ext cx="4185554" cy="767216"/>
        </a:xfrm>
        <a:prstGeom prst="bracketPair">
          <a:avLst>
            <a:gd name="adj" fmla="val 9696"/>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・公共職業能力開発施設の設置に要する土地借料</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・訓練用機器の借料　等</a:t>
          </a: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30</xdr:col>
      <xdr:colOff>185341</xdr:colOff>
      <xdr:row>762</xdr:row>
      <xdr:rowOff>259613</xdr:rowOff>
    </xdr:from>
    <xdr:to>
      <xdr:col>30</xdr:col>
      <xdr:colOff>185344</xdr:colOff>
      <xdr:row>764</xdr:row>
      <xdr:rowOff>69650</xdr:rowOff>
    </xdr:to>
    <xdr:cxnSp macro="">
      <xdr:nvCxnSpPr>
        <xdr:cNvPr id="15" name="直線矢印コネクタ 14"/>
        <xdr:cNvCxnSpPr/>
      </xdr:nvCxnSpPr>
      <xdr:spPr bwMode="auto">
        <a:xfrm>
          <a:off x="6308555" y="55368542"/>
          <a:ext cx="3" cy="504001"/>
        </a:xfrm>
        <a:prstGeom prst="straightConnector1">
          <a:avLst/>
        </a:prstGeom>
        <a:noFill/>
        <a:ln w="12700" cap="flat" cmpd="sng" algn="ctr">
          <a:solidFill>
            <a:sysClr val="windowText" lastClr="000000"/>
          </a:solidFill>
          <a:prstDash val="solid"/>
          <a:tailEnd type="arrow"/>
        </a:ln>
        <a:effectLst/>
      </xdr:spPr>
    </xdr:cxnSp>
    <xdr:clientData/>
  </xdr:twoCellAnchor>
  <xdr:twoCellAnchor>
    <xdr:from>
      <xdr:col>30</xdr:col>
      <xdr:colOff>171734</xdr:colOff>
      <xdr:row>746</xdr:row>
      <xdr:rowOff>223840</xdr:rowOff>
    </xdr:from>
    <xdr:to>
      <xdr:col>30</xdr:col>
      <xdr:colOff>171737</xdr:colOff>
      <xdr:row>748</xdr:row>
      <xdr:rowOff>20269</xdr:rowOff>
    </xdr:to>
    <xdr:cxnSp macro="">
      <xdr:nvCxnSpPr>
        <xdr:cNvPr id="16" name="直線矢印コネクタ 15"/>
        <xdr:cNvCxnSpPr/>
      </xdr:nvCxnSpPr>
      <xdr:spPr bwMode="auto">
        <a:xfrm>
          <a:off x="6294948" y="48746911"/>
          <a:ext cx="3" cy="504001"/>
        </a:xfrm>
        <a:prstGeom prst="straightConnector1">
          <a:avLst/>
        </a:prstGeom>
        <a:noFill/>
        <a:ln w="12700" cap="flat" cmpd="sng" algn="ctr">
          <a:solidFill>
            <a:sysClr val="windowText" lastClr="000000"/>
          </a:solidFill>
          <a:prstDash val="solid"/>
          <a:tailEnd type="arrow"/>
        </a:ln>
        <a:effectLst/>
      </xdr:spPr>
    </xdr:cxnSp>
    <xdr:clientData/>
  </xdr:twoCellAnchor>
  <xdr:twoCellAnchor>
    <xdr:from>
      <xdr:col>30</xdr:col>
      <xdr:colOff>171734</xdr:colOff>
      <xdr:row>756</xdr:row>
      <xdr:rowOff>34617</xdr:rowOff>
    </xdr:from>
    <xdr:to>
      <xdr:col>30</xdr:col>
      <xdr:colOff>171737</xdr:colOff>
      <xdr:row>756</xdr:row>
      <xdr:rowOff>441672</xdr:rowOff>
    </xdr:to>
    <xdr:cxnSp macro="">
      <xdr:nvCxnSpPr>
        <xdr:cNvPr id="17" name="直線矢印コネクタ 16"/>
        <xdr:cNvCxnSpPr/>
      </xdr:nvCxnSpPr>
      <xdr:spPr bwMode="auto">
        <a:xfrm>
          <a:off x="6294948" y="52095546"/>
          <a:ext cx="3" cy="407055"/>
        </a:xfrm>
        <a:prstGeom prst="straightConnector1">
          <a:avLst/>
        </a:prstGeom>
        <a:noFill/>
        <a:ln w="12700" cap="flat" cmpd="sng" algn="ctr">
          <a:solidFill>
            <a:sysClr val="windowText" lastClr="000000"/>
          </a:solidFill>
          <a:prstDash val="solid"/>
          <a:tailEnd type="arrow"/>
        </a:ln>
        <a:effectLst/>
      </xdr:spPr>
    </xdr:cxnSp>
    <xdr:clientData/>
  </xdr:twoCellAnchor>
  <xdr:twoCellAnchor>
    <xdr:from>
      <xdr:col>25</xdr:col>
      <xdr:colOff>59674</xdr:colOff>
      <xdr:row>758</xdr:row>
      <xdr:rowOff>184882</xdr:rowOff>
    </xdr:from>
    <xdr:to>
      <xdr:col>37</xdr:col>
      <xdr:colOff>18853</xdr:colOff>
      <xdr:row>758</xdr:row>
      <xdr:rowOff>552275</xdr:rowOff>
    </xdr:to>
    <xdr:sp macro="" textlink="">
      <xdr:nvSpPr>
        <xdr:cNvPr id="18" name="大かっこ 17"/>
        <xdr:cNvSpPr/>
      </xdr:nvSpPr>
      <xdr:spPr>
        <a:xfrm>
          <a:off x="5162353" y="53579311"/>
          <a:ext cx="2408464" cy="367393"/>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editAs="oneCell">
    <xdr:from>
      <xdr:col>17</xdr:col>
      <xdr:colOff>176855</xdr:colOff>
      <xdr:row>748</xdr:row>
      <xdr:rowOff>252922</xdr:rowOff>
    </xdr:from>
    <xdr:to>
      <xdr:col>44</xdr:col>
      <xdr:colOff>59674</xdr:colOff>
      <xdr:row>762</xdr:row>
      <xdr:rowOff>184886</xdr:rowOff>
    </xdr:to>
    <xdr:sp macro="" textlink="">
      <xdr:nvSpPr>
        <xdr:cNvPr id="19" name="フローチャート: 処理 18"/>
        <xdr:cNvSpPr/>
      </xdr:nvSpPr>
      <xdr:spPr bwMode="auto">
        <a:xfrm>
          <a:off x="3646676" y="49483565"/>
          <a:ext cx="5393712" cy="5810249"/>
        </a:xfrm>
        <a:prstGeom prst="flowChartProcess">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7</xdr:col>
      <xdr:colOff>0</xdr:colOff>
      <xdr:row>751</xdr:row>
      <xdr:rowOff>122457</xdr:rowOff>
    </xdr:from>
    <xdr:to>
      <xdr:col>16</xdr:col>
      <xdr:colOff>201947</xdr:colOff>
      <xdr:row>756</xdr:row>
      <xdr:rowOff>305514</xdr:rowOff>
    </xdr:to>
    <xdr:sp macro="" textlink="">
      <xdr:nvSpPr>
        <xdr:cNvPr id="20" name="大かっこ 19"/>
        <xdr:cNvSpPr/>
      </xdr:nvSpPr>
      <xdr:spPr>
        <a:xfrm>
          <a:off x="1428750" y="50414457"/>
          <a:ext cx="2038911" cy="1951986"/>
        </a:xfrm>
        <a:prstGeom prst="bracketPair">
          <a:avLst>
            <a:gd name="adj" fmla="val 8810"/>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運営費交付金の交付額と</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B</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の支出金額の差について</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B</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以下の支出金額については、平成</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28</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年度の精算額であるため、国の交付額と</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4,865</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百万円の差が生じているところである。</a:t>
          </a:r>
        </a:p>
      </xdr:txBody>
    </xdr:sp>
    <xdr:clientData/>
  </xdr:twoCellAnchor>
  <xdr:twoCellAnchor>
    <xdr:from>
      <xdr:col>38</xdr:col>
      <xdr:colOff>57150</xdr:colOff>
      <xdr:row>38</xdr:row>
      <xdr:rowOff>104775</xdr:rowOff>
    </xdr:from>
    <xdr:to>
      <xdr:col>41</xdr:col>
      <xdr:colOff>165085</xdr:colOff>
      <xdr:row>38</xdr:row>
      <xdr:rowOff>317686</xdr:rowOff>
    </xdr:to>
    <xdr:sp macro="" textlink="">
      <xdr:nvSpPr>
        <xdr:cNvPr id="21" name="正方形/長方形 20"/>
        <xdr:cNvSpPr/>
      </xdr:nvSpPr>
      <xdr:spPr>
        <a:xfrm>
          <a:off x="7658100" y="11763375"/>
          <a:ext cx="708010" cy="21291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集計中</a:t>
          </a:r>
          <a:endParaRPr kumimoji="1" lang="en-US" altLang="ja-JP" sz="1100"/>
        </a:p>
      </xdr:txBody>
    </xdr:sp>
    <xdr:clientData/>
  </xdr:twoCellAnchor>
  <xdr:twoCellAnchor>
    <xdr:from>
      <xdr:col>38</xdr:col>
      <xdr:colOff>57150</xdr:colOff>
      <xdr:row>31</xdr:row>
      <xdr:rowOff>38100</xdr:rowOff>
    </xdr:from>
    <xdr:to>
      <xdr:col>41</xdr:col>
      <xdr:colOff>165085</xdr:colOff>
      <xdr:row>31</xdr:row>
      <xdr:rowOff>251011</xdr:rowOff>
    </xdr:to>
    <xdr:sp macro="" textlink="">
      <xdr:nvSpPr>
        <xdr:cNvPr id="22" name="正方形/長方形 21"/>
        <xdr:cNvSpPr/>
      </xdr:nvSpPr>
      <xdr:spPr>
        <a:xfrm>
          <a:off x="7658100" y="9744075"/>
          <a:ext cx="708010" cy="21291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集計中</a:t>
          </a:r>
          <a:endParaRPr kumimoji="1" lang="en-US" altLang="ja-JP" sz="1100"/>
        </a:p>
      </xdr:txBody>
    </xdr:sp>
    <xdr:clientData/>
  </xdr:twoCellAnchor>
  <xdr:twoCellAnchor>
    <xdr:from>
      <xdr:col>38</xdr:col>
      <xdr:colOff>57150</xdr:colOff>
      <xdr:row>45</xdr:row>
      <xdr:rowOff>85725</xdr:rowOff>
    </xdr:from>
    <xdr:to>
      <xdr:col>41</xdr:col>
      <xdr:colOff>165085</xdr:colOff>
      <xdr:row>45</xdr:row>
      <xdr:rowOff>298636</xdr:rowOff>
    </xdr:to>
    <xdr:sp macro="" textlink="">
      <xdr:nvSpPr>
        <xdr:cNvPr id="23" name="正方形/長方形 22"/>
        <xdr:cNvSpPr/>
      </xdr:nvSpPr>
      <xdr:spPr>
        <a:xfrm>
          <a:off x="7658100" y="13896975"/>
          <a:ext cx="708010" cy="21291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集計中</a:t>
          </a:r>
          <a:endParaRPr kumimoji="1" lang="en-US" altLang="ja-JP" sz="1100"/>
        </a:p>
      </xdr:txBody>
    </xdr:sp>
    <xdr:clientData/>
  </xdr:twoCellAnchor>
  <xdr:twoCellAnchor>
    <xdr:from>
      <xdr:col>38</xdr:col>
      <xdr:colOff>57150</xdr:colOff>
      <xdr:row>59</xdr:row>
      <xdr:rowOff>34925</xdr:rowOff>
    </xdr:from>
    <xdr:to>
      <xdr:col>41</xdr:col>
      <xdr:colOff>165085</xdr:colOff>
      <xdr:row>59</xdr:row>
      <xdr:rowOff>247836</xdr:rowOff>
    </xdr:to>
    <xdr:sp macro="" textlink="">
      <xdr:nvSpPr>
        <xdr:cNvPr id="44" name="正方形/長方形 43"/>
        <xdr:cNvSpPr/>
      </xdr:nvSpPr>
      <xdr:spPr>
        <a:xfrm>
          <a:off x="7778750" y="17713325"/>
          <a:ext cx="717535" cy="21291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集計中</a:t>
          </a:r>
          <a:endParaRPr kumimoji="1" lang="en-US" altLang="ja-JP" sz="1100"/>
        </a:p>
      </xdr:txBody>
    </xdr:sp>
    <xdr:clientData/>
  </xdr:twoCellAnchor>
  <xdr:twoCellAnchor>
    <xdr:from>
      <xdr:col>38</xdr:col>
      <xdr:colOff>54428</xdr:colOff>
      <xdr:row>133</xdr:row>
      <xdr:rowOff>70303</xdr:rowOff>
    </xdr:from>
    <xdr:to>
      <xdr:col>41</xdr:col>
      <xdr:colOff>162363</xdr:colOff>
      <xdr:row>133</xdr:row>
      <xdr:rowOff>283214</xdr:rowOff>
    </xdr:to>
    <xdr:sp macro="" textlink="">
      <xdr:nvSpPr>
        <xdr:cNvPr id="45" name="正方形/長方形 44"/>
        <xdr:cNvSpPr/>
      </xdr:nvSpPr>
      <xdr:spPr>
        <a:xfrm>
          <a:off x="7776028" y="23793903"/>
          <a:ext cx="717535" cy="21291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集計中</a:t>
          </a:r>
          <a:endParaRPr kumimoji="1" lang="en-US" altLang="ja-JP" sz="1100"/>
        </a:p>
      </xdr:txBody>
    </xdr:sp>
    <xdr:clientData/>
  </xdr:twoCellAnchor>
  <xdr:twoCellAnchor>
    <xdr:from>
      <xdr:col>15</xdr:col>
      <xdr:colOff>180975</xdr:colOff>
      <xdr:row>747</xdr:row>
      <xdr:rowOff>152400</xdr:rowOff>
    </xdr:from>
    <xdr:to>
      <xdr:col>26</xdr:col>
      <xdr:colOff>95250</xdr:colOff>
      <xdr:row>748</xdr:row>
      <xdr:rowOff>209550</xdr:rowOff>
    </xdr:to>
    <xdr:sp macro="" textlink="">
      <xdr:nvSpPr>
        <xdr:cNvPr id="2" name="テキスト ボックス 1"/>
        <xdr:cNvSpPr txBox="1"/>
      </xdr:nvSpPr>
      <xdr:spPr>
        <a:xfrm>
          <a:off x="3181350" y="47424975"/>
          <a:ext cx="2114550" cy="409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t>
          </a:r>
          <a:r>
            <a:rPr kumimoji="1" lang="ja-JP" altLang="en-US" sz="1200"/>
            <a:t>運営費交付金交付</a:t>
          </a:r>
          <a:r>
            <a:rPr kumimoji="1" lang="en-US" altLang="ja-JP" sz="1200"/>
            <a:t>】</a:t>
          </a:r>
          <a:endParaRPr kumimoji="1" lang="ja-JP" altLang="en-US" sz="1200"/>
        </a:p>
      </xdr:txBody>
    </xdr:sp>
    <xdr:clientData/>
  </xdr:twoCellAnchor>
  <xdr:twoCellAnchor>
    <xdr:from>
      <xdr:col>46</xdr:col>
      <xdr:colOff>152400</xdr:colOff>
      <xdr:row>45</xdr:row>
      <xdr:rowOff>85725</xdr:rowOff>
    </xdr:from>
    <xdr:to>
      <xdr:col>49</xdr:col>
      <xdr:colOff>260335</xdr:colOff>
      <xdr:row>45</xdr:row>
      <xdr:rowOff>298636</xdr:rowOff>
    </xdr:to>
    <xdr:sp macro="" textlink="">
      <xdr:nvSpPr>
        <xdr:cNvPr id="26" name="正方形/長方形 25"/>
        <xdr:cNvSpPr/>
      </xdr:nvSpPr>
      <xdr:spPr>
        <a:xfrm>
          <a:off x="9353550" y="13554075"/>
          <a:ext cx="708010" cy="21291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集計中</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614</v>
      </c>
      <c r="AT2" s="218"/>
      <c r="AU2" s="218"/>
      <c r="AV2" s="52" t="str">
        <f>IF(AW2="", "", "-")</f>
        <v/>
      </c>
      <c r="AW2" s="395"/>
      <c r="AX2" s="395"/>
    </row>
    <row r="3" spans="1:50" ht="21" customHeight="1" thickBot="1" x14ac:dyDescent="0.2">
      <c r="A3" s="523" t="s">
        <v>533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551</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548</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186</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549</v>
      </c>
      <c r="AF5" s="717"/>
      <c r="AG5" s="717"/>
      <c r="AH5" s="717"/>
      <c r="AI5" s="717"/>
      <c r="AJ5" s="717"/>
      <c r="AK5" s="717"/>
      <c r="AL5" s="717"/>
      <c r="AM5" s="717"/>
      <c r="AN5" s="717"/>
      <c r="AO5" s="717"/>
      <c r="AP5" s="718"/>
      <c r="AQ5" s="719" t="s">
        <v>552</v>
      </c>
      <c r="AR5" s="720"/>
      <c r="AS5" s="720"/>
      <c r="AT5" s="720"/>
      <c r="AU5" s="720"/>
      <c r="AV5" s="720"/>
      <c r="AW5" s="720"/>
      <c r="AX5" s="721"/>
    </row>
    <row r="6" spans="1:50" ht="27" customHeight="1" x14ac:dyDescent="0.15">
      <c r="A6" s="724" t="s">
        <v>4</v>
      </c>
      <c r="B6" s="725"/>
      <c r="C6" s="725"/>
      <c r="D6" s="725"/>
      <c r="E6" s="725"/>
      <c r="F6" s="725"/>
      <c r="G6" s="880" t="str">
        <f>入力規則等!F39</f>
        <v>労働保険特別会計雇用勘定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57" customHeight="1" x14ac:dyDescent="0.15">
      <c r="A7" s="829" t="s">
        <v>22</v>
      </c>
      <c r="B7" s="830"/>
      <c r="C7" s="830"/>
      <c r="D7" s="830"/>
      <c r="E7" s="830"/>
      <c r="F7" s="831"/>
      <c r="G7" s="832" t="s">
        <v>675</v>
      </c>
      <c r="H7" s="833"/>
      <c r="I7" s="833"/>
      <c r="J7" s="833"/>
      <c r="K7" s="833"/>
      <c r="L7" s="833"/>
      <c r="M7" s="833"/>
      <c r="N7" s="833"/>
      <c r="O7" s="833"/>
      <c r="P7" s="833"/>
      <c r="Q7" s="833"/>
      <c r="R7" s="833"/>
      <c r="S7" s="833"/>
      <c r="T7" s="833"/>
      <c r="U7" s="833"/>
      <c r="V7" s="833"/>
      <c r="W7" s="833"/>
      <c r="X7" s="834"/>
      <c r="Y7" s="393" t="s">
        <v>546</v>
      </c>
      <c r="Z7" s="294"/>
      <c r="AA7" s="294"/>
      <c r="AB7" s="294"/>
      <c r="AC7" s="294"/>
      <c r="AD7" s="394"/>
      <c r="AE7" s="381" t="s">
        <v>554</v>
      </c>
      <c r="AF7" s="382"/>
      <c r="AG7" s="382"/>
      <c r="AH7" s="382"/>
      <c r="AI7" s="382"/>
      <c r="AJ7" s="382"/>
      <c r="AK7" s="382"/>
      <c r="AL7" s="382"/>
      <c r="AM7" s="382"/>
      <c r="AN7" s="382"/>
      <c r="AO7" s="382"/>
      <c r="AP7" s="382"/>
      <c r="AQ7" s="382"/>
      <c r="AR7" s="382"/>
      <c r="AS7" s="382"/>
      <c r="AT7" s="382"/>
      <c r="AU7" s="382"/>
      <c r="AV7" s="382"/>
      <c r="AW7" s="382"/>
      <c r="AX7" s="383"/>
    </row>
    <row r="8" spans="1:50" ht="21.75" customHeight="1" x14ac:dyDescent="0.15">
      <c r="A8" s="829" t="s">
        <v>389</v>
      </c>
      <c r="B8" s="830"/>
      <c r="C8" s="830"/>
      <c r="D8" s="830"/>
      <c r="E8" s="830"/>
      <c r="F8" s="831"/>
      <c r="G8" s="221" t="str">
        <f>入力規則等!A26</f>
        <v>子ども・若者育成支援</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社会保障</v>
      </c>
      <c r="AF8" s="222"/>
      <c r="AG8" s="222"/>
      <c r="AH8" s="222"/>
      <c r="AI8" s="222"/>
      <c r="AJ8" s="222"/>
      <c r="AK8" s="222"/>
      <c r="AL8" s="222"/>
      <c r="AM8" s="222"/>
      <c r="AN8" s="222"/>
      <c r="AO8" s="222"/>
      <c r="AP8" s="222"/>
      <c r="AQ8" s="222"/>
      <c r="AR8" s="222"/>
      <c r="AS8" s="222"/>
      <c r="AT8" s="222"/>
      <c r="AU8" s="222"/>
      <c r="AV8" s="222"/>
      <c r="AW8" s="222"/>
      <c r="AX8" s="738"/>
    </row>
    <row r="9" spans="1:50" ht="51.75" customHeight="1" x14ac:dyDescent="0.15">
      <c r="A9" s="142" t="s">
        <v>23</v>
      </c>
      <c r="B9" s="143"/>
      <c r="C9" s="143"/>
      <c r="D9" s="143"/>
      <c r="E9" s="143"/>
      <c r="F9" s="143"/>
      <c r="G9" s="572" t="s">
        <v>555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64.5" customHeight="1" x14ac:dyDescent="0.15">
      <c r="A10" s="739" t="s">
        <v>30</v>
      </c>
      <c r="B10" s="740"/>
      <c r="C10" s="740"/>
      <c r="D10" s="740"/>
      <c r="E10" s="740"/>
      <c r="F10" s="740"/>
      <c r="G10" s="672" t="s">
        <v>609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24.75" customHeight="1" x14ac:dyDescent="0.15">
      <c r="A11" s="739" t="s">
        <v>5</v>
      </c>
      <c r="B11" s="740"/>
      <c r="C11" s="740"/>
      <c r="D11" s="740"/>
      <c r="E11" s="740"/>
      <c r="F11" s="748"/>
      <c r="G11" s="711" t="str">
        <f>入力規則等!P10</f>
        <v>交付</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1"/>
    </row>
    <row r="13" spans="1:50" ht="18.75" customHeight="1" x14ac:dyDescent="0.15">
      <c r="A13" s="139"/>
      <c r="B13" s="140"/>
      <c r="C13" s="140"/>
      <c r="D13" s="140"/>
      <c r="E13" s="140"/>
      <c r="F13" s="141"/>
      <c r="G13" s="742" t="s">
        <v>6</v>
      </c>
      <c r="H13" s="743"/>
      <c r="I13" s="635" t="s">
        <v>7</v>
      </c>
      <c r="J13" s="636"/>
      <c r="K13" s="636"/>
      <c r="L13" s="636"/>
      <c r="M13" s="636"/>
      <c r="N13" s="636"/>
      <c r="O13" s="637"/>
      <c r="P13" s="97">
        <v>50080</v>
      </c>
      <c r="Q13" s="98"/>
      <c r="R13" s="98"/>
      <c r="S13" s="98"/>
      <c r="T13" s="98"/>
      <c r="U13" s="98"/>
      <c r="V13" s="99"/>
      <c r="W13" s="97">
        <v>49839</v>
      </c>
      <c r="X13" s="98"/>
      <c r="Y13" s="98"/>
      <c r="Z13" s="98"/>
      <c r="AA13" s="98"/>
      <c r="AB13" s="98"/>
      <c r="AC13" s="99"/>
      <c r="AD13" s="97">
        <v>50845</v>
      </c>
      <c r="AE13" s="98"/>
      <c r="AF13" s="98"/>
      <c r="AG13" s="98"/>
      <c r="AH13" s="98"/>
      <c r="AI13" s="98"/>
      <c r="AJ13" s="99"/>
      <c r="AK13" s="97">
        <v>52253</v>
      </c>
      <c r="AL13" s="98"/>
      <c r="AM13" s="98"/>
      <c r="AN13" s="98"/>
      <c r="AO13" s="98"/>
      <c r="AP13" s="98"/>
      <c r="AQ13" s="99"/>
      <c r="AR13" s="94"/>
      <c r="AS13" s="95"/>
      <c r="AT13" s="95"/>
      <c r="AU13" s="95"/>
      <c r="AV13" s="95"/>
      <c r="AW13" s="95"/>
      <c r="AX13" s="392"/>
    </row>
    <row r="14" spans="1:50" ht="18.75" customHeight="1" x14ac:dyDescent="0.15">
      <c r="A14" s="139"/>
      <c r="B14" s="140"/>
      <c r="C14" s="140"/>
      <c r="D14" s="140"/>
      <c r="E14" s="140"/>
      <c r="F14" s="141"/>
      <c r="G14" s="744"/>
      <c r="H14" s="745"/>
      <c r="I14" s="575" t="s">
        <v>8</v>
      </c>
      <c r="J14" s="629"/>
      <c r="K14" s="629"/>
      <c r="L14" s="629"/>
      <c r="M14" s="629"/>
      <c r="N14" s="629"/>
      <c r="O14" s="630"/>
      <c r="P14" s="97" t="s">
        <v>557</v>
      </c>
      <c r="Q14" s="98"/>
      <c r="R14" s="98"/>
      <c r="S14" s="98"/>
      <c r="T14" s="98"/>
      <c r="U14" s="98"/>
      <c r="V14" s="99"/>
      <c r="W14" s="97" t="s">
        <v>557</v>
      </c>
      <c r="X14" s="98"/>
      <c r="Y14" s="98"/>
      <c r="Z14" s="98"/>
      <c r="AA14" s="98"/>
      <c r="AB14" s="98"/>
      <c r="AC14" s="99"/>
      <c r="AD14" s="97" t="s">
        <v>557</v>
      </c>
      <c r="AE14" s="98"/>
      <c r="AF14" s="98"/>
      <c r="AG14" s="98"/>
      <c r="AH14" s="98"/>
      <c r="AI14" s="98"/>
      <c r="AJ14" s="99"/>
      <c r="AK14" s="97" t="s">
        <v>572</v>
      </c>
      <c r="AL14" s="98"/>
      <c r="AM14" s="98"/>
      <c r="AN14" s="98"/>
      <c r="AO14" s="98"/>
      <c r="AP14" s="98"/>
      <c r="AQ14" s="99"/>
      <c r="AR14" s="662"/>
      <c r="AS14" s="662"/>
      <c r="AT14" s="662"/>
      <c r="AU14" s="662"/>
      <c r="AV14" s="662"/>
      <c r="AW14" s="662"/>
      <c r="AX14" s="663"/>
    </row>
    <row r="15" spans="1:50" ht="18.75" customHeight="1" x14ac:dyDescent="0.15">
      <c r="A15" s="139"/>
      <c r="B15" s="140"/>
      <c r="C15" s="140"/>
      <c r="D15" s="140"/>
      <c r="E15" s="140"/>
      <c r="F15" s="141"/>
      <c r="G15" s="744"/>
      <c r="H15" s="745"/>
      <c r="I15" s="575" t="s">
        <v>51</v>
      </c>
      <c r="J15" s="576"/>
      <c r="K15" s="576"/>
      <c r="L15" s="576"/>
      <c r="M15" s="576"/>
      <c r="N15" s="576"/>
      <c r="O15" s="577"/>
      <c r="P15" s="97" t="s">
        <v>557</v>
      </c>
      <c r="Q15" s="98"/>
      <c r="R15" s="98"/>
      <c r="S15" s="98"/>
      <c r="T15" s="98"/>
      <c r="U15" s="98"/>
      <c r="V15" s="99"/>
      <c r="W15" s="97" t="s">
        <v>557</v>
      </c>
      <c r="X15" s="98"/>
      <c r="Y15" s="98"/>
      <c r="Z15" s="98"/>
      <c r="AA15" s="98"/>
      <c r="AB15" s="98"/>
      <c r="AC15" s="99"/>
      <c r="AD15" s="97" t="s">
        <v>557</v>
      </c>
      <c r="AE15" s="98"/>
      <c r="AF15" s="98"/>
      <c r="AG15" s="98"/>
      <c r="AH15" s="98"/>
      <c r="AI15" s="98"/>
      <c r="AJ15" s="99"/>
      <c r="AK15" s="97" t="s">
        <v>593</v>
      </c>
      <c r="AL15" s="98"/>
      <c r="AM15" s="98"/>
      <c r="AN15" s="98"/>
      <c r="AO15" s="98"/>
      <c r="AP15" s="98"/>
      <c r="AQ15" s="99"/>
      <c r="AR15" s="97"/>
      <c r="AS15" s="98"/>
      <c r="AT15" s="98"/>
      <c r="AU15" s="98"/>
      <c r="AV15" s="98"/>
      <c r="AW15" s="98"/>
      <c r="AX15" s="628"/>
    </row>
    <row r="16" spans="1:50" ht="18.75" customHeight="1" x14ac:dyDescent="0.15">
      <c r="A16" s="139"/>
      <c r="B16" s="140"/>
      <c r="C16" s="140"/>
      <c r="D16" s="140"/>
      <c r="E16" s="140"/>
      <c r="F16" s="141"/>
      <c r="G16" s="744"/>
      <c r="H16" s="745"/>
      <c r="I16" s="575" t="s">
        <v>52</v>
      </c>
      <c r="J16" s="576"/>
      <c r="K16" s="576"/>
      <c r="L16" s="576"/>
      <c r="M16" s="576"/>
      <c r="N16" s="576"/>
      <c r="O16" s="577"/>
      <c r="P16" s="97" t="s">
        <v>557</v>
      </c>
      <c r="Q16" s="98"/>
      <c r="R16" s="98"/>
      <c r="S16" s="98"/>
      <c r="T16" s="98"/>
      <c r="U16" s="98"/>
      <c r="V16" s="99"/>
      <c r="W16" s="97" t="s">
        <v>557</v>
      </c>
      <c r="X16" s="98"/>
      <c r="Y16" s="98"/>
      <c r="Z16" s="98"/>
      <c r="AA16" s="98"/>
      <c r="AB16" s="98"/>
      <c r="AC16" s="99"/>
      <c r="AD16" s="97" t="s">
        <v>557</v>
      </c>
      <c r="AE16" s="98"/>
      <c r="AF16" s="98"/>
      <c r="AG16" s="98"/>
      <c r="AH16" s="98"/>
      <c r="AI16" s="98"/>
      <c r="AJ16" s="99"/>
      <c r="AK16" s="97" t="s">
        <v>572</v>
      </c>
      <c r="AL16" s="98"/>
      <c r="AM16" s="98"/>
      <c r="AN16" s="98"/>
      <c r="AO16" s="98"/>
      <c r="AP16" s="98"/>
      <c r="AQ16" s="99"/>
      <c r="AR16" s="675"/>
      <c r="AS16" s="676"/>
      <c r="AT16" s="676"/>
      <c r="AU16" s="676"/>
      <c r="AV16" s="676"/>
      <c r="AW16" s="676"/>
      <c r="AX16" s="677"/>
    </row>
    <row r="17" spans="1:50" ht="18.75" customHeight="1" x14ac:dyDescent="0.15">
      <c r="A17" s="139"/>
      <c r="B17" s="140"/>
      <c r="C17" s="140"/>
      <c r="D17" s="140"/>
      <c r="E17" s="140"/>
      <c r="F17" s="141"/>
      <c r="G17" s="744"/>
      <c r="H17" s="745"/>
      <c r="I17" s="575" t="s">
        <v>50</v>
      </c>
      <c r="J17" s="629"/>
      <c r="K17" s="629"/>
      <c r="L17" s="629"/>
      <c r="M17" s="629"/>
      <c r="N17" s="629"/>
      <c r="O17" s="630"/>
      <c r="P17" s="97" t="s">
        <v>557</v>
      </c>
      <c r="Q17" s="98"/>
      <c r="R17" s="98"/>
      <c r="S17" s="98"/>
      <c r="T17" s="98"/>
      <c r="U17" s="98"/>
      <c r="V17" s="99"/>
      <c r="W17" s="97" t="s">
        <v>557</v>
      </c>
      <c r="X17" s="98"/>
      <c r="Y17" s="98"/>
      <c r="Z17" s="98"/>
      <c r="AA17" s="98"/>
      <c r="AB17" s="98"/>
      <c r="AC17" s="99"/>
      <c r="AD17" s="97" t="s">
        <v>557</v>
      </c>
      <c r="AE17" s="98"/>
      <c r="AF17" s="98"/>
      <c r="AG17" s="98"/>
      <c r="AH17" s="98"/>
      <c r="AI17" s="98"/>
      <c r="AJ17" s="99"/>
      <c r="AK17" s="97" t="s">
        <v>557</v>
      </c>
      <c r="AL17" s="98"/>
      <c r="AM17" s="98"/>
      <c r="AN17" s="98"/>
      <c r="AO17" s="98"/>
      <c r="AP17" s="98"/>
      <c r="AQ17" s="99"/>
      <c r="AR17" s="390"/>
      <c r="AS17" s="390"/>
      <c r="AT17" s="390"/>
      <c r="AU17" s="390"/>
      <c r="AV17" s="390"/>
      <c r="AW17" s="390"/>
      <c r="AX17" s="391"/>
    </row>
    <row r="18" spans="1:50" ht="18.75" customHeight="1" x14ac:dyDescent="0.15">
      <c r="A18" s="139"/>
      <c r="B18" s="140"/>
      <c r="C18" s="140"/>
      <c r="D18" s="140"/>
      <c r="E18" s="140"/>
      <c r="F18" s="141"/>
      <c r="G18" s="746"/>
      <c r="H18" s="747"/>
      <c r="I18" s="734" t="s">
        <v>20</v>
      </c>
      <c r="J18" s="735"/>
      <c r="K18" s="735"/>
      <c r="L18" s="735"/>
      <c r="M18" s="735"/>
      <c r="N18" s="735"/>
      <c r="O18" s="736"/>
      <c r="P18" s="103">
        <f>SUM(P13:V17)</f>
        <v>50080</v>
      </c>
      <c r="Q18" s="104"/>
      <c r="R18" s="104"/>
      <c r="S18" s="104"/>
      <c r="T18" s="104"/>
      <c r="U18" s="104"/>
      <c r="V18" s="105"/>
      <c r="W18" s="103">
        <f>SUM(W13:AC17)</f>
        <v>49839</v>
      </c>
      <c r="X18" s="104"/>
      <c r="Y18" s="104"/>
      <c r="Z18" s="104"/>
      <c r="AA18" s="104"/>
      <c r="AB18" s="104"/>
      <c r="AC18" s="105"/>
      <c r="AD18" s="103">
        <f>SUM(AD13:AJ17)</f>
        <v>50845</v>
      </c>
      <c r="AE18" s="104"/>
      <c r="AF18" s="104"/>
      <c r="AG18" s="104"/>
      <c r="AH18" s="104"/>
      <c r="AI18" s="104"/>
      <c r="AJ18" s="105"/>
      <c r="AK18" s="103">
        <f>SUM(AK13:AQ17)</f>
        <v>52253</v>
      </c>
      <c r="AL18" s="104"/>
      <c r="AM18" s="104"/>
      <c r="AN18" s="104"/>
      <c r="AO18" s="104"/>
      <c r="AP18" s="104"/>
      <c r="AQ18" s="105"/>
      <c r="AR18" s="103">
        <f>SUM(AR13:AX17)</f>
        <v>0</v>
      </c>
      <c r="AS18" s="104"/>
      <c r="AT18" s="104"/>
      <c r="AU18" s="104"/>
      <c r="AV18" s="104"/>
      <c r="AW18" s="104"/>
      <c r="AX18" s="537"/>
    </row>
    <row r="19" spans="1:50" ht="18.75" customHeight="1" x14ac:dyDescent="0.15">
      <c r="A19" s="139"/>
      <c r="B19" s="140"/>
      <c r="C19" s="140"/>
      <c r="D19" s="140"/>
      <c r="E19" s="140"/>
      <c r="F19" s="141"/>
      <c r="G19" s="535" t="s">
        <v>9</v>
      </c>
      <c r="H19" s="536"/>
      <c r="I19" s="536"/>
      <c r="J19" s="536"/>
      <c r="K19" s="536"/>
      <c r="L19" s="536"/>
      <c r="M19" s="536"/>
      <c r="N19" s="536"/>
      <c r="O19" s="536"/>
      <c r="P19" s="97">
        <v>50080</v>
      </c>
      <c r="Q19" s="98"/>
      <c r="R19" s="98"/>
      <c r="S19" s="98"/>
      <c r="T19" s="98"/>
      <c r="U19" s="98"/>
      <c r="V19" s="99"/>
      <c r="W19" s="97">
        <v>49839</v>
      </c>
      <c r="X19" s="98"/>
      <c r="Y19" s="98"/>
      <c r="Z19" s="98"/>
      <c r="AA19" s="98"/>
      <c r="AB19" s="98"/>
      <c r="AC19" s="99"/>
      <c r="AD19" s="97">
        <v>50845</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18.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4" customHeight="1" x14ac:dyDescent="0.15">
      <c r="A21" s="142"/>
      <c r="B21" s="143"/>
      <c r="C21" s="143"/>
      <c r="D21" s="143"/>
      <c r="E21" s="143"/>
      <c r="F21" s="144"/>
      <c r="G21" s="929" t="s">
        <v>496</v>
      </c>
      <c r="H21" s="930"/>
      <c r="I21" s="930"/>
      <c r="J21" s="930"/>
      <c r="K21" s="930"/>
      <c r="L21" s="930"/>
      <c r="M21" s="930"/>
      <c r="N21" s="930"/>
      <c r="O21" s="930"/>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538</v>
      </c>
      <c r="B22" s="196"/>
      <c r="C22" s="196"/>
      <c r="D22" s="196"/>
      <c r="E22" s="196"/>
      <c r="F22" s="197"/>
      <c r="G22" s="180" t="s">
        <v>473</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45" customHeight="1" x14ac:dyDescent="0.15">
      <c r="A23" s="198"/>
      <c r="B23" s="199"/>
      <c r="C23" s="199"/>
      <c r="D23" s="199"/>
      <c r="E23" s="199"/>
      <c r="F23" s="200"/>
      <c r="G23" s="183" t="s">
        <v>558</v>
      </c>
      <c r="H23" s="184"/>
      <c r="I23" s="184"/>
      <c r="J23" s="184"/>
      <c r="K23" s="184"/>
      <c r="L23" s="184"/>
      <c r="M23" s="184"/>
      <c r="N23" s="184"/>
      <c r="O23" s="185"/>
      <c r="P23" s="94"/>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0.25" customHeight="1" x14ac:dyDescent="0.15">
      <c r="A24" s="198"/>
      <c r="B24" s="199"/>
      <c r="C24" s="199"/>
      <c r="D24" s="199"/>
      <c r="E24" s="199"/>
      <c r="F24" s="200"/>
      <c r="G24" s="186" t="s">
        <v>559</v>
      </c>
      <c r="H24" s="187"/>
      <c r="I24" s="187"/>
      <c r="J24" s="187"/>
      <c r="K24" s="187"/>
      <c r="L24" s="187"/>
      <c r="M24" s="187"/>
      <c r="N24" s="187"/>
      <c r="O24" s="188"/>
      <c r="P24" s="97">
        <v>25525</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0.25" customHeight="1" x14ac:dyDescent="0.15">
      <c r="A25" s="198"/>
      <c r="B25" s="199"/>
      <c r="C25" s="199"/>
      <c r="D25" s="199"/>
      <c r="E25" s="199"/>
      <c r="F25" s="200"/>
      <c r="G25" s="186" t="s">
        <v>560</v>
      </c>
      <c r="H25" s="187"/>
      <c r="I25" s="187"/>
      <c r="J25" s="187"/>
      <c r="K25" s="187"/>
      <c r="L25" s="187"/>
      <c r="M25" s="187"/>
      <c r="N25" s="187"/>
      <c r="O25" s="188"/>
      <c r="P25" s="97">
        <v>24584</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0.25" customHeight="1" x14ac:dyDescent="0.15">
      <c r="A26" s="198"/>
      <c r="B26" s="199"/>
      <c r="C26" s="199"/>
      <c r="D26" s="199"/>
      <c r="E26" s="199"/>
      <c r="F26" s="200"/>
      <c r="G26" s="186" t="s">
        <v>561</v>
      </c>
      <c r="H26" s="187"/>
      <c r="I26" s="187"/>
      <c r="J26" s="187"/>
      <c r="K26" s="187"/>
      <c r="L26" s="187"/>
      <c r="M26" s="187"/>
      <c r="N26" s="187"/>
      <c r="O26" s="188"/>
      <c r="P26" s="97">
        <v>2144</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0.2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0.25" hidden="1" customHeight="1" x14ac:dyDescent="0.15">
      <c r="A28" s="198"/>
      <c r="B28" s="199"/>
      <c r="C28" s="199"/>
      <c r="D28" s="199"/>
      <c r="E28" s="199"/>
      <c r="F28" s="200"/>
      <c r="G28" s="189" t="s">
        <v>477</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0.25" customHeight="1" thickBot="1" x14ac:dyDescent="0.2">
      <c r="A29" s="201"/>
      <c r="B29" s="202"/>
      <c r="C29" s="202"/>
      <c r="D29" s="202"/>
      <c r="E29" s="202"/>
      <c r="F29" s="203"/>
      <c r="G29" s="192" t="s">
        <v>474</v>
      </c>
      <c r="H29" s="193"/>
      <c r="I29" s="193"/>
      <c r="J29" s="193"/>
      <c r="K29" s="193"/>
      <c r="L29" s="193"/>
      <c r="M29" s="193"/>
      <c r="N29" s="193"/>
      <c r="O29" s="194"/>
      <c r="P29" s="225">
        <f>AK13</f>
        <v>52253</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490</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471</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636</v>
      </c>
      <c r="AR31" s="133"/>
      <c r="AS31" s="134" t="s">
        <v>356</v>
      </c>
      <c r="AT31" s="169"/>
      <c r="AU31" s="269">
        <v>34</v>
      </c>
      <c r="AV31" s="269"/>
      <c r="AW31" s="377" t="s">
        <v>300</v>
      </c>
      <c r="AX31" s="378"/>
    </row>
    <row r="32" spans="1:50" ht="23.25" customHeight="1" x14ac:dyDescent="0.15">
      <c r="A32" s="515"/>
      <c r="B32" s="513"/>
      <c r="C32" s="513"/>
      <c r="D32" s="513"/>
      <c r="E32" s="513"/>
      <c r="F32" s="514"/>
      <c r="G32" s="540" t="s">
        <v>562</v>
      </c>
      <c r="H32" s="541"/>
      <c r="I32" s="541"/>
      <c r="J32" s="541"/>
      <c r="K32" s="541"/>
      <c r="L32" s="541"/>
      <c r="M32" s="541"/>
      <c r="N32" s="541"/>
      <c r="O32" s="542"/>
      <c r="P32" s="158" t="s">
        <v>608</v>
      </c>
      <c r="Q32" s="158"/>
      <c r="R32" s="158"/>
      <c r="S32" s="158"/>
      <c r="T32" s="158"/>
      <c r="U32" s="158"/>
      <c r="V32" s="158"/>
      <c r="W32" s="158"/>
      <c r="X32" s="229"/>
      <c r="Y32" s="336" t="s">
        <v>12</v>
      </c>
      <c r="Z32" s="549"/>
      <c r="AA32" s="550"/>
      <c r="AB32" s="551" t="s">
        <v>563</v>
      </c>
      <c r="AC32" s="551"/>
      <c r="AD32" s="551"/>
      <c r="AE32" s="362">
        <v>87.2</v>
      </c>
      <c r="AF32" s="363"/>
      <c r="AG32" s="363"/>
      <c r="AH32" s="363"/>
      <c r="AI32" s="362">
        <v>88.4</v>
      </c>
      <c r="AJ32" s="363"/>
      <c r="AK32" s="363"/>
      <c r="AL32" s="363"/>
      <c r="AM32" s="362"/>
      <c r="AN32" s="363"/>
      <c r="AO32" s="363"/>
      <c r="AP32" s="363"/>
      <c r="AQ32" s="100" t="s">
        <v>564</v>
      </c>
      <c r="AR32" s="101"/>
      <c r="AS32" s="101"/>
      <c r="AT32" s="102"/>
      <c r="AU32" s="363" t="s">
        <v>652</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563</v>
      </c>
      <c r="AC33" s="522"/>
      <c r="AD33" s="522"/>
      <c r="AE33" s="362">
        <v>80</v>
      </c>
      <c r="AF33" s="363"/>
      <c r="AG33" s="363"/>
      <c r="AH33" s="363"/>
      <c r="AI33" s="362">
        <v>80</v>
      </c>
      <c r="AJ33" s="363"/>
      <c r="AK33" s="363"/>
      <c r="AL33" s="363"/>
      <c r="AM33" s="362">
        <v>80</v>
      </c>
      <c r="AN33" s="363"/>
      <c r="AO33" s="363"/>
      <c r="AP33" s="363"/>
      <c r="AQ33" s="100" t="s">
        <v>565</v>
      </c>
      <c r="AR33" s="101"/>
      <c r="AS33" s="101"/>
      <c r="AT33" s="102"/>
      <c r="AU33" s="363">
        <v>80</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107.9</v>
      </c>
      <c r="AF34" s="363"/>
      <c r="AG34" s="363"/>
      <c r="AH34" s="363"/>
      <c r="AI34" s="362">
        <v>110.5</v>
      </c>
      <c r="AJ34" s="363"/>
      <c r="AK34" s="363"/>
      <c r="AL34" s="363"/>
      <c r="AM34" s="362" t="s">
        <v>557</v>
      </c>
      <c r="AN34" s="363"/>
      <c r="AO34" s="363"/>
      <c r="AP34" s="363"/>
      <c r="AQ34" s="100" t="s">
        <v>565</v>
      </c>
      <c r="AR34" s="101"/>
      <c r="AS34" s="101"/>
      <c r="AT34" s="102"/>
      <c r="AU34" s="363" t="s">
        <v>651</v>
      </c>
      <c r="AV34" s="363"/>
      <c r="AW34" s="363"/>
      <c r="AX34" s="365"/>
    </row>
    <row r="35" spans="1:50" ht="23.25" customHeight="1" x14ac:dyDescent="0.15">
      <c r="A35" s="900" t="s">
        <v>526</v>
      </c>
      <c r="B35" s="901"/>
      <c r="C35" s="901"/>
      <c r="D35" s="901"/>
      <c r="E35" s="901"/>
      <c r="F35" s="902"/>
      <c r="G35" s="906" t="s">
        <v>625</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641" t="s">
        <v>490</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471</v>
      </c>
      <c r="AN37" s="373"/>
      <c r="AO37" s="373"/>
      <c r="AP37" s="366"/>
      <c r="AQ37" s="265" t="s">
        <v>355</v>
      </c>
      <c r="AR37" s="266"/>
      <c r="AS37" s="266"/>
      <c r="AT37" s="267"/>
      <c r="AU37" s="379" t="s">
        <v>253</v>
      </c>
      <c r="AV37" s="379"/>
      <c r="AW37" s="379"/>
      <c r="AX37" s="380"/>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t="s">
        <v>557</v>
      </c>
      <c r="AR38" s="133"/>
      <c r="AS38" s="134" t="s">
        <v>356</v>
      </c>
      <c r="AT38" s="169"/>
      <c r="AU38" s="269">
        <v>29</v>
      </c>
      <c r="AV38" s="269"/>
      <c r="AW38" s="377" t="s">
        <v>300</v>
      </c>
      <c r="AX38" s="378"/>
    </row>
    <row r="39" spans="1:50" ht="28.5" customHeight="1" x14ac:dyDescent="0.15">
      <c r="A39" s="515"/>
      <c r="B39" s="513"/>
      <c r="C39" s="513"/>
      <c r="D39" s="513"/>
      <c r="E39" s="513"/>
      <c r="F39" s="514"/>
      <c r="G39" s="540" t="s">
        <v>566</v>
      </c>
      <c r="H39" s="541"/>
      <c r="I39" s="541"/>
      <c r="J39" s="541"/>
      <c r="K39" s="541"/>
      <c r="L39" s="541"/>
      <c r="M39" s="541"/>
      <c r="N39" s="541"/>
      <c r="O39" s="542"/>
      <c r="P39" s="158" t="s">
        <v>619</v>
      </c>
      <c r="Q39" s="158"/>
      <c r="R39" s="158"/>
      <c r="S39" s="158"/>
      <c r="T39" s="158"/>
      <c r="U39" s="158"/>
      <c r="V39" s="158"/>
      <c r="W39" s="158"/>
      <c r="X39" s="229"/>
      <c r="Y39" s="336" t="s">
        <v>12</v>
      </c>
      <c r="Z39" s="549"/>
      <c r="AA39" s="550"/>
      <c r="AB39" s="551" t="s">
        <v>563</v>
      </c>
      <c r="AC39" s="551"/>
      <c r="AD39" s="551"/>
      <c r="AE39" s="362">
        <v>98.9</v>
      </c>
      <c r="AF39" s="363"/>
      <c r="AG39" s="363"/>
      <c r="AH39" s="363"/>
      <c r="AI39" s="362">
        <v>98.9</v>
      </c>
      <c r="AJ39" s="363"/>
      <c r="AK39" s="363"/>
      <c r="AL39" s="363"/>
      <c r="AM39" s="362"/>
      <c r="AN39" s="363"/>
      <c r="AO39" s="363"/>
      <c r="AP39" s="363"/>
      <c r="AQ39" s="100" t="s">
        <v>557</v>
      </c>
      <c r="AR39" s="101"/>
      <c r="AS39" s="101"/>
      <c r="AT39" s="102"/>
      <c r="AU39" s="363" t="s">
        <v>649</v>
      </c>
      <c r="AV39" s="363"/>
      <c r="AW39" s="363"/>
      <c r="AX39" s="365"/>
    </row>
    <row r="40" spans="1:50" ht="28.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563</v>
      </c>
      <c r="AC40" s="522"/>
      <c r="AD40" s="522"/>
      <c r="AE40" s="362">
        <v>90</v>
      </c>
      <c r="AF40" s="363"/>
      <c r="AG40" s="363"/>
      <c r="AH40" s="363"/>
      <c r="AI40" s="362">
        <v>90</v>
      </c>
      <c r="AJ40" s="363"/>
      <c r="AK40" s="363"/>
      <c r="AL40" s="363"/>
      <c r="AM40" s="362">
        <v>90</v>
      </c>
      <c r="AN40" s="363"/>
      <c r="AO40" s="363"/>
      <c r="AP40" s="363"/>
      <c r="AQ40" s="100" t="s">
        <v>557</v>
      </c>
      <c r="AR40" s="101"/>
      <c r="AS40" s="101"/>
      <c r="AT40" s="102"/>
      <c r="AU40" s="363">
        <v>90</v>
      </c>
      <c r="AV40" s="363"/>
      <c r="AW40" s="363"/>
      <c r="AX40" s="365"/>
    </row>
    <row r="41" spans="1:50" ht="28.5"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v>109.9</v>
      </c>
      <c r="AF41" s="363"/>
      <c r="AG41" s="363"/>
      <c r="AH41" s="363"/>
      <c r="AI41" s="362">
        <v>109.9</v>
      </c>
      <c r="AJ41" s="363"/>
      <c r="AK41" s="363"/>
      <c r="AL41" s="363"/>
      <c r="AM41" s="362" t="s">
        <v>606</v>
      </c>
      <c r="AN41" s="363"/>
      <c r="AO41" s="363"/>
      <c r="AP41" s="363"/>
      <c r="AQ41" s="100" t="s">
        <v>557</v>
      </c>
      <c r="AR41" s="101"/>
      <c r="AS41" s="101"/>
      <c r="AT41" s="102"/>
      <c r="AU41" s="363" t="s">
        <v>650</v>
      </c>
      <c r="AV41" s="363"/>
      <c r="AW41" s="363"/>
      <c r="AX41" s="365"/>
    </row>
    <row r="42" spans="1:50" ht="23.25" customHeight="1" x14ac:dyDescent="0.15">
      <c r="A42" s="900" t="s">
        <v>526</v>
      </c>
      <c r="B42" s="901"/>
      <c r="C42" s="901"/>
      <c r="D42" s="901"/>
      <c r="E42" s="901"/>
      <c r="F42" s="902"/>
      <c r="G42" s="906" t="s">
        <v>626</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641" t="s">
        <v>490</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471</v>
      </c>
      <c r="AN44" s="373"/>
      <c r="AO44" s="373"/>
      <c r="AP44" s="366"/>
      <c r="AQ44" s="265" t="s">
        <v>355</v>
      </c>
      <c r="AR44" s="266"/>
      <c r="AS44" s="266"/>
      <c r="AT44" s="267"/>
      <c r="AU44" s="379" t="s">
        <v>253</v>
      </c>
      <c r="AV44" s="379"/>
      <c r="AW44" s="379"/>
      <c r="AX44" s="380"/>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t="s">
        <v>557</v>
      </c>
      <c r="AR45" s="133"/>
      <c r="AS45" s="134" t="s">
        <v>356</v>
      </c>
      <c r="AT45" s="169"/>
      <c r="AU45" s="269">
        <v>29</v>
      </c>
      <c r="AV45" s="269"/>
      <c r="AW45" s="377" t="s">
        <v>300</v>
      </c>
      <c r="AX45" s="378"/>
    </row>
    <row r="46" spans="1:50" ht="35.25" customHeight="1" x14ac:dyDescent="0.15">
      <c r="A46" s="515"/>
      <c r="B46" s="513"/>
      <c r="C46" s="513"/>
      <c r="D46" s="513"/>
      <c r="E46" s="513"/>
      <c r="F46" s="514"/>
      <c r="G46" s="540" t="s">
        <v>616</v>
      </c>
      <c r="H46" s="541"/>
      <c r="I46" s="541"/>
      <c r="J46" s="541"/>
      <c r="K46" s="541"/>
      <c r="L46" s="541"/>
      <c r="M46" s="541"/>
      <c r="N46" s="541"/>
      <c r="O46" s="542"/>
      <c r="P46" s="158" t="s">
        <v>621</v>
      </c>
      <c r="Q46" s="158"/>
      <c r="R46" s="158"/>
      <c r="S46" s="158"/>
      <c r="T46" s="158"/>
      <c r="U46" s="158"/>
      <c r="V46" s="158"/>
      <c r="W46" s="158"/>
      <c r="X46" s="229"/>
      <c r="Y46" s="336" t="s">
        <v>12</v>
      </c>
      <c r="Z46" s="549"/>
      <c r="AA46" s="550"/>
      <c r="AB46" s="551" t="s">
        <v>563</v>
      </c>
      <c r="AC46" s="551"/>
      <c r="AD46" s="551"/>
      <c r="AE46" s="362">
        <v>97.9</v>
      </c>
      <c r="AF46" s="363"/>
      <c r="AG46" s="363"/>
      <c r="AH46" s="363"/>
      <c r="AI46" s="362">
        <v>97.9</v>
      </c>
      <c r="AJ46" s="363"/>
      <c r="AK46" s="363"/>
      <c r="AL46" s="363"/>
      <c r="AM46" s="362"/>
      <c r="AN46" s="363"/>
      <c r="AO46" s="363"/>
      <c r="AP46" s="363"/>
      <c r="AQ46" s="100" t="s">
        <v>567</v>
      </c>
      <c r="AR46" s="101"/>
      <c r="AS46" s="101"/>
      <c r="AT46" s="102"/>
      <c r="AU46" s="363"/>
      <c r="AV46" s="363"/>
      <c r="AW46" s="363"/>
      <c r="AX46" s="365"/>
    </row>
    <row r="47" spans="1:50" ht="35.25"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t="s">
        <v>563</v>
      </c>
      <c r="AC47" s="522"/>
      <c r="AD47" s="522"/>
      <c r="AE47" s="362">
        <v>90</v>
      </c>
      <c r="AF47" s="363"/>
      <c r="AG47" s="363"/>
      <c r="AH47" s="363"/>
      <c r="AI47" s="362">
        <v>90</v>
      </c>
      <c r="AJ47" s="363"/>
      <c r="AK47" s="363"/>
      <c r="AL47" s="363"/>
      <c r="AM47" s="362">
        <v>90</v>
      </c>
      <c r="AN47" s="363"/>
      <c r="AO47" s="363"/>
      <c r="AP47" s="363"/>
      <c r="AQ47" s="100" t="s">
        <v>557</v>
      </c>
      <c r="AR47" s="101"/>
      <c r="AS47" s="101"/>
      <c r="AT47" s="102"/>
      <c r="AU47" s="363">
        <v>90</v>
      </c>
      <c r="AV47" s="363"/>
      <c r="AW47" s="363"/>
      <c r="AX47" s="365"/>
    </row>
    <row r="48" spans="1:50" ht="35.25"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v>108.8</v>
      </c>
      <c r="AF48" s="363"/>
      <c r="AG48" s="363"/>
      <c r="AH48" s="363"/>
      <c r="AI48" s="362">
        <v>108.8</v>
      </c>
      <c r="AJ48" s="363"/>
      <c r="AK48" s="363"/>
      <c r="AL48" s="363"/>
      <c r="AM48" s="362" t="s">
        <v>607</v>
      </c>
      <c r="AN48" s="363"/>
      <c r="AO48" s="363"/>
      <c r="AP48" s="363"/>
      <c r="AQ48" s="100" t="s">
        <v>564</v>
      </c>
      <c r="AR48" s="101"/>
      <c r="AS48" s="101"/>
      <c r="AT48" s="102"/>
      <c r="AU48" s="363" t="s">
        <v>651</v>
      </c>
      <c r="AV48" s="363"/>
      <c r="AW48" s="363"/>
      <c r="AX48" s="365"/>
    </row>
    <row r="49" spans="1:50" ht="23.25" customHeight="1" x14ac:dyDescent="0.15">
      <c r="A49" s="900" t="s">
        <v>526</v>
      </c>
      <c r="B49" s="901"/>
      <c r="C49" s="901"/>
      <c r="D49" s="901"/>
      <c r="E49" s="901"/>
      <c r="F49" s="902"/>
      <c r="G49" s="906" t="s">
        <v>627</v>
      </c>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490</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471</v>
      </c>
      <c r="AN51" s="373"/>
      <c r="AO51" s="373"/>
      <c r="AP51" s="366"/>
      <c r="AQ51" s="265" t="s">
        <v>355</v>
      </c>
      <c r="AR51" s="266"/>
      <c r="AS51" s="266"/>
      <c r="AT51" s="267"/>
      <c r="AU51" s="375" t="s">
        <v>253</v>
      </c>
      <c r="AV51" s="375"/>
      <c r="AW51" s="375"/>
      <c r="AX51" s="376"/>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t="s">
        <v>557</v>
      </c>
      <c r="AR52" s="133"/>
      <c r="AS52" s="134" t="s">
        <v>356</v>
      </c>
      <c r="AT52" s="169"/>
      <c r="AU52" s="269">
        <v>34</v>
      </c>
      <c r="AV52" s="269"/>
      <c r="AW52" s="377" t="s">
        <v>300</v>
      </c>
      <c r="AX52" s="378"/>
    </row>
    <row r="53" spans="1:50" ht="33.75" customHeight="1" x14ac:dyDescent="0.15">
      <c r="A53" s="515"/>
      <c r="B53" s="513"/>
      <c r="C53" s="513"/>
      <c r="D53" s="513"/>
      <c r="E53" s="513"/>
      <c r="F53" s="514"/>
      <c r="G53" s="540" t="s">
        <v>620</v>
      </c>
      <c r="H53" s="541"/>
      <c r="I53" s="541"/>
      <c r="J53" s="541"/>
      <c r="K53" s="541"/>
      <c r="L53" s="541"/>
      <c r="M53" s="541"/>
      <c r="N53" s="541"/>
      <c r="O53" s="542"/>
      <c r="P53" s="158" t="s">
        <v>622</v>
      </c>
      <c r="Q53" s="158"/>
      <c r="R53" s="158"/>
      <c r="S53" s="158"/>
      <c r="T53" s="158"/>
      <c r="U53" s="158"/>
      <c r="V53" s="158"/>
      <c r="W53" s="158"/>
      <c r="X53" s="229"/>
      <c r="Y53" s="336" t="s">
        <v>12</v>
      </c>
      <c r="Z53" s="549"/>
      <c r="AA53" s="550"/>
      <c r="AB53" s="551" t="s">
        <v>563</v>
      </c>
      <c r="AC53" s="551"/>
      <c r="AD53" s="551"/>
      <c r="AE53" s="362" t="s">
        <v>615</v>
      </c>
      <c r="AF53" s="363"/>
      <c r="AG53" s="363"/>
      <c r="AH53" s="363"/>
      <c r="AI53" s="362" t="s">
        <v>615</v>
      </c>
      <c r="AJ53" s="363"/>
      <c r="AK53" s="363"/>
      <c r="AL53" s="363"/>
      <c r="AM53" s="362" t="s">
        <v>617</v>
      </c>
      <c r="AN53" s="363"/>
      <c r="AO53" s="363"/>
      <c r="AP53" s="363"/>
      <c r="AQ53" s="100" t="s">
        <v>557</v>
      </c>
      <c r="AR53" s="101"/>
      <c r="AS53" s="101"/>
      <c r="AT53" s="102"/>
      <c r="AU53" s="363" t="s">
        <v>651</v>
      </c>
      <c r="AV53" s="363"/>
      <c r="AW53" s="363"/>
      <c r="AX53" s="365"/>
    </row>
    <row r="54" spans="1:50" ht="33.75"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t="s">
        <v>563</v>
      </c>
      <c r="AC54" s="522"/>
      <c r="AD54" s="522"/>
      <c r="AE54" s="362" t="s">
        <v>617</v>
      </c>
      <c r="AF54" s="363"/>
      <c r="AG54" s="363"/>
      <c r="AH54" s="363"/>
      <c r="AI54" s="362" t="s">
        <v>615</v>
      </c>
      <c r="AJ54" s="363"/>
      <c r="AK54" s="363"/>
      <c r="AL54" s="363"/>
      <c r="AM54" s="362" t="s">
        <v>617</v>
      </c>
      <c r="AN54" s="363"/>
      <c r="AO54" s="363"/>
      <c r="AP54" s="363"/>
      <c r="AQ54" s="100" t="s">
        <v>557</v>
      </c>
      <c r="AR54" s="101"/>
      <c r="AS54" s="101"/>
      <c r="AT54" s="102"/>
      <c r="AU54" s="363">
        <v>90</v>
      </c>
      <c r="AV54" s="363"/>
      <c r="AW54" s="363"/>
      <c r="AX54" s="365"/>
    </row>
    <row r="55" spans="1:50" ht="33.75"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t="s">
        <v>617</v>
      </c>
      <c r="AF55" s="363"/>
      <c r="AG55" s="363"/>
      <c r="AH55" s="363"/>
      <c r="AI55" s="362" t="s">
        <v>615</v>
      </c>
      <c r="AJ55" s="363"/>
      <c r="AK55" s="363"/>
      <c r="AL55" s="363"/>
      <c r="AM55" s="362" t="s">
        <v>618</v>
      </c>
      <c r="AN55" s="363"/>
      <c r="AO55" s="363"/>
      <c r="AP55" s="363"/>
      <c r="AQ55" s="100" t="s">
        <v>565</v>
      </c>
      <c r="AR55" s="101"/>
      <c r="AS55" s="101"/>
      <c r="AT55" s="102"/>
      <c r="AU55" s="363" t="s">
        <v>653</v>
      </c>
      <c r="AV55" s="363"/>
      <c r="AW55" s="363"/>
      <c r="AX55" s="365"/>
    </row>
    <row r="56" spans="1:50" ht="23.25" customHeight="1" x14ac:dyDescent="0.15">
      <c r="A56" s="900" t="s">
        <v>526</v>
      </c>
      <c r="B56" s="901"/>
      <c r="C56" s="901"/>
      <c r="D56" s="901"/>
      <c r="E56" s="901"/>
      <c r="F56" s="902"/>
      <c r="G56" s="906" t="s">
        <v>624</v>
      </c>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490</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471</v>
      </c>
      <c r="AN58" s="373"/>
      <c r="AO58" s="373"/>
      <c r="AP58" s="366"/>
      <c r="AQ58" s="265" t="s">
        <v>355</v>
      </c>
      <c r="AR58" s="266"/>
      <c r="AS58" s="266"/>
      <c r="AT58" s="267"/>
      <c r="AU58" s="375" t="s">
        <v>253</v>
      </c>
      <c r="AV58" s="375"/>
      <c r="AW58" s="375"/>
      <c r="AX58" s="376"/>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t="s">
        <v>613</v>
      </c>
      <c r="AR59" s="133"/>
      <c r="AS59" s="134" t="s">
        <v>356</v>
      </c>
      <c r="AT59" s="169"/>
      <c r="AU59" s="269">
        <v>34</v>
      </c>
      <c r="AV59" s="269"/>
      <c r="AW59" s="377" t="s">
        <v>300</v>
      </c>
      <c r="AX59" s="378"/>
    </row>
    <row r="60" spans="1:50" ht="23.25" customHeight="1" x14ac:dyDescent="0.15">
      <c r="A60" s="515"/>
      <c r="B60" s="513"/>
      <c r="C60" s="513"/>
      <c r="D60" s="513"/>
      <c r="E60" s="513"/>
      <c r="F60" s="514"/>
      <c r="G60" s="540" t="s">
        <v>568</v>
      </c>
      <c r="H60" s="541"/>
      <c r="I60" s="541"/>
      <c r="J60" s="541"/>
      <c r="K60" s="541"/>
      <c r="L60" s="541"/>
      <c r="M60" s="541"/>
      <c r="N60" s="541"/>
      <c r="O60" s="542"/>
      <c r="P60" s="158" t="s">
        <v>610</v>
      </c>
      <c r="Q60" s="158"/>
      <c r="R60" s="158"/>
      <c r="S60" s="158"/>
      <c r="T60" s="158"/>
      <c r="U60" s="158"/>
      <c r="V60" s="158"/>
      <c r="W60" s="158"/>
      <c r="X60" s="229"/>
      <c r="Y60" s="336" t="s">
        <v>12</v>
      </c>
      <c r="Z60" s="549"/>
      <c r="AA60" s="550"/>
      <c r="AB60" s="551" t="s">
        <v>611</v>
      </c>
      <c r="AC60" s="551"/>
      <c r="AD60" s="551"/>
      <c r="AE60" s="362">
        <v>99.3</v>
      </c>
      <c r="AF60" s="363"/>
      <c r="AG60" s="363"/>
      <c r="AH60" s="363"/>
      <c r="AI60" s="362">
        <v>99.5</v>
      </c>
      <c r="AJ60" s="363"/>
      <c r="AK60" s="363"/>
      <c r="AL60" s="363"/>
      <c r="AM60" s="362"/>
      <c r="AN60" s="363"/>
      <c r="AO60" s="363"/>
      <c r="AP60" s="363"/>
      <c r="AQ60" s="100" t="s">
        <v>613</v>
      </c>
      <c r="AR60" s="101"/>
      <c r="AS60" s="101"/>
      <c r="AT60" s="102"/>
      <c r="AU60" s="363" t="s">
        <v>651</v>
      </c>
      <c r="AV60" s="363"/>
      <c r="AW60" s="363"/>
      <c r="AX60" s="365"/>
    </row>
    <row r="61" spans="1:50" ht="23.25"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t="s">
        <v>611</v>
      </c>
      <c r="AC61" s="522"/>
      <c r="AD61" s="522"/>
      <c r="AE61" s="362">
        <v>95</v>
      </c>
      <c r="AF61" s="363"/>
      <c r="AG61" s="363"/>
      <c r="AH61" s="363"/>
      <c r="AI61" s="362">
        <v>95</v>
      </c>
      <c r="AJ61" s="363"/>
      <c r="AK61" s="363"/>
      <c r="AL61" s="363"/>
      <c r="AM61" s="362">
        <v>95</v>
      </c>
      <c r="AN61" s="363"/>
      <c r="AO61" s="363"/>
      <c r="AP61" s="363"/>
      <c r="AQ61" s="100" t="s">
        <v>614</v>
      </c>
      <c r="AR61" s="101"/>
      <c r="AS61" s="101"/>
      <c r="AT61" s="102"/>
      <c r="AU61" s="363">
        <v>95</v>
      </c>
      <c r="AV61" s="363"/>
      <c r="AW61" s="363"/>
      <c r="AX61" s="365"/>
    </row>
    <row r="62" spans="1:50" ht="23.25"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v>104.5</v>
      </c>
      <c r="AF62" s="363"/>
      <c r="AG62" s="363"/>
      <c r="AH62" s="363"/>
      <c r="AI62" s="362">
        <v>104.7</v>
      </c>
      <c r="AJ62" s="363"/>
      <c r="AK62" s="363"/>
      <c r="AL62" s="363"/>
      <c r="AM62" s="362" t="s">
        <v>612</v>
      </c>
      <c r="AN62" s="363"/>
      <c r="AO62" s="363"/>
      <c r="AP62" s="363"/>
      <c r="AQ62" s="100" t="s">
        <v>613</v>
      </c>
      <c r="AR62" s="101"/>
      <c r="AS62" s="101"/>
      <c r="AT62" s="102"/>
      <c r="AU62" s="363" t="s">
        <v>652</v>
      </c>
      <c r="AV62" s="363"/>
      <c r="AW62" s="363"/>
      <c r="AX62" s="365"/>
    </row>
    <row r="63" spans="1:50" ht="23.25" customHeight="1" x14ac:dyDescent="0.15">
      <c r="A63" s="900" t="s">
        <v>526</v>
      </c>
      <c r="B63" s="901"/>
      <c r="C63" s="901"/>
      <c r="D63" s="901"/>
      <c r="E63" s="901"/>
      <c r="F63" s="902"/>
      <c r="G63" s="906" t="s">
        <v>623</v>
      </c>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customHeight="1" thickBot="1" x14ac:dyDescent="0.2">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491</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486</v>
      </c>
      <c r="X65" s="873"/>
      <c r="Y65" s="876"/>
      <c r="Z65" s="876"/>
      <c r="AA65" s="877"/>
      <c r="AB65" s="870" t="s">
        <v>11</v>
      </c>
      <c r="AC65" s="866"/>
      <c r="AD65" s="867"/>
      <c r="AE65" s="366" t="s">
        <v>357</v>
      </c>
      <c r="AF65" s="367"/>
      <c r="AG65" s="367"/>
      <c r="AH65" s="368"/>
      <c r="AI65" s="366" t="s">
        <v>363</v>
      </c>
      <c r="AJ65" s="367"/>
      <c r="AK65" s="367"/>
      <c r="AL65" s="368"/>
      <c r="AM65" s="373" t="s">
        <v>471</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489</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516</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516</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517</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497</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515</v>
      </c>
      <c r="X70" s="947"/>
      <c r="Y70" s="952" t="s">
        <v>12</v>
      </c>
      <c r="Z70" s="952"/>
      <c r="AA70" s="953"/>
      <c r="AB70" s="954" t="s">
        <v>516</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516</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517</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491</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471</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529</v>
      </c>
      <c r="B78" s="915"/>
      <c r="C78" s="915"/>
      <c r="D78" s="915"/>
      <c r="E78" s="912" t="s">
        <v>464</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485</v>
      </c>
      <c r="AP79" s="146"/>
      <c r="AQ79" s="146"/>
      <c r="AR79" s="81" t="s">
        <v>483</v>
      </c>
      <c r="AS79" s="145"/>
      <c r="AT79" s="146"/>
      <c r="AU79" s="146"/>
      <c r="AV79" s="146"/>
      <c r="AW79" s="146"/>
      <c r="AX79" s="147"/>
    </row>
    <row r="80" spans="1:50" ht="18.75" hidden="1" customHeight="1" x14ac:dyDescent="0.15">
      <c r="A80" s="519" t="s">
        <v>266</v>
      </c>
      <c r="B80" s="849" t="s">
        <v>482</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471</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471</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471</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492</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471</v>
      </c>
      <c r="AN100" s="827"/>
      <c r="AO100" s="827"/>
      <c r="AP100" s="828"/>
      <c r="AQ100" s="931" t="s">
        <v>493</v>
      </c>
      <c r="AR100" s="932"/>
      <c r="AS100" s="932"/>
      <c r="AT100" s="933"/>
      <c r="AU100" s="931" t="s">
        <v>539</v>
      </c>
      <c r="AV100" s="932"/>
      <c r="AW100" s="932"/>
      <c r="AX100" s="934"/>
    </row>
    <row r="101" spans="1:60" ht="23.25" customHeight="1" x14ac:dyDescent="0.15">
      <c r="A101" s="491"/>
      <c r="B101" s="492"/>
      <c r="C101" s="492"/>
      <c r="D101" s="492"/>
      <c r="E101" s="492"/>
      <c r="F101" s="493"/>
      <c r="G101" s="158" t="s">
        <v>676</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569</v>
      </c>
      <c r="AC101" s="551"/>
      <c r="AD101" s="551"/>
      <c r="AE101" s="362">
        <v>3582</v>
      </c>
      <c r="AF101" s="363"/>
      <c r="AG101" s="363"/>
      <c r="AH101" s="364"/>
      <c r="AI101" s="362">
        <v>2260</v>
      </c>
      <c r="AJ101" s="363"/>
      <c r="AK101" s="363"/>
      <c r="AL101" s="364"/>
      <c r="AM101" s="362">
        <v>2038</v>
      </c>
      <c r="AN101" s="363"/>
      <c r="AO101" s="363"/>
      <c r="AP101" s="364"/>
      <c r="AQ101" s="362" t="s">
        <v>557</v>
      </c>
      <c r="AR101" s="363"/>
      <c r="AS101" s="363"/>
      <c r="AT101" s="364"/>
      <c r="AU101" s="362"/>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557</v>
      </c>
      <c r="AC102" s="551"/>
      <c r="AD102" s="551"/>
      <c r="AE102" s="356" t="s">
        <v>557</v>
      </c>
      <c r="AF102" s="356"/>
      <c r="AG102" s="356"/>
      <c r="AH102" s="356"/>
      <c r="AI102" s="356" t="s">
        <v>557</v>
      </c>
      <c r="AJ102" s="356"/>
      <c r="AK102" s="356"/>
      <c r="AL102" s="356"/>
      <c r="AM102" s="356" t="s">
        <v>557</v>
      </c>
      <c r="AN102" s="356"/>
      <c r="AO102" s="356"/>
      <c r="AP102" s="356"/>
      <c r="AQ102" s="817" t="s">
        <v>557</v>
      </c>
      <c r="AR102" s="818"/>
      <c r="AS102" s="818"/>
      <c r="AT102" s="819"/>
      <c r="AU102" s="817"/>
      <c r="AV102" s="818"/>
      <c r="AW102" s="818"/>
      <c r="AX102" s="819"/>
    </row>
    <row r="103" spans="1:60" ht="31.5" customHeight="1" x14ac:dyDescent="0.15">
      <c r="A103" s="488" t="s">
        <v>492</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471</v>
      </c>
      <c r="AN103" s="296"/>
      <c r="AO103" s="296"/>
      <c r="AP103" s="297"/>
      <c r="AQ103" s="358" t="s">
        <v>493</v>
      </c>
      <c r="AR103" s="359"/>
      <c r="AS103" s="359"/>
      <c r="AT103" s="360"/>
      <c r="AU103" s="358" t="s">
        <v>539</v>
      </c>
      <c r="AV103" s="359"/>
      <c r="AW103" s="359"/>
      <c r="AX103" s="361"/>
    </row>
    <row r="104" spans="1:60" ht="23.25" customHeight="1" x14ac:dyDescent="0.15">
      <c r="A104" s="491"/>
      <c r="B104" s="492"/>
      <c r="C104" s="492"/>
      <c r="D104" s="492"/>
      <c r="E104" s="492"/>
      <c r="F104" s="493"/>
      <c r="G104" s="158" t="s">
        <v>647</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632</v>
      </c>
      <c r="AC104" s="472"/>
      <c r="AD104" s="473"/>
      <c r="AE104" s="362" t="s">
        <v>649</v>
      </c>
      <c r="AF104" s="363"/>
      <c r="AG104" s="363"/>
      <c r="AH104" s="364"/>
      <c r="AI104" s="362" t="s">
        <v>649</v>
      </c>
      <c r="AJ104" s="363"/>
      <c r="AK104" s="363"/>
      <c r="AL104" s="364"/>
      <c r="AM104" s="362" t="s">
        <v>649</v>
      </c>
      <c r="AN104" s="363"/>
      <c r="AO104" s="363"/>
      <c r="AP104" s="364"/>
      <c r="AQ104" s="362" t="s">
        <v>651</v>
      </c>
      <c r="AR104" s="363"/>
      <c r="AS104" s="363"/>
      <c r="AT104" s="364"/>
      <c r="AU104" s="362" t="s">
        <v>649</v>
      </c>
      <c r="AV104" s="363"/>
      <c r="AW104" s="363"/>
      <c r="AX104" s="364"/>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648</v>
      </c>
      <c r="AC105" s="405"/>
      <c r="AD105" s="406"/>
      <c r="AE105" s="356" t="s">
        <v>649</v>
      </c>
      <c r="AF105" s="356"/>
      <c r="AG105" s="356"/>
      <c r="AH105" s="356"/>
      <c r="AI105" s="356" t="s">
        <v>649</v>
      </c>
      <c r="AJ105" s="356"/>
      <c r="AK105" s="356"/>
      <c r="AL105" s="356"/>
      <c r="AM105" s="356" t="s">
        <v>650</v>
      </c>
      <c r="AN105" s="356"/>
      <c r="AO105" s="356"/>
      <c r="AP105" s="356"/>
      <c r="AQ105" s="362">
        <v>100</v>
      </c>
      <c r="AR105" s="363"/>
      <c r="AS105" s="363"/>
      <c r="AT105" s="364"/>
      <c r="AU105" s="817">
        <v>100</v>
      </c>
      <c r="AV105" s="818"/>
      <c r="AW105" s="818"/>
      <c r="AX105" s="819"/>
    </row>
    <row r="106" spans="1:60" ht="31.5" hidden="1" customHeight="1" x14ac:dyDescent="0.15">
      <c r="A106" s="488" t="s">
        <v>492</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471</v>
      </c>
      <c r="AN106" s="296"/>
      <c r="AO106" s="296"/>
      <c r="AP106" s="297"/>
      <c r="AQ106" s="358" t="s">
        <v>493</v>
      </c>
      <c r="AR106" s="359"/>
      <c r="AS106" s="359"/>
      <c r="AT106" s="360"/>
      <c r="AU106" s="358" t="s">
        <v>539</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492</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471</v>
      </c>
      <c r="AN109" s="296"/>
      <c r="AO109" s="296"/>
      <c r="AP109" s="297"/>
      <c r="AQ109" s="358" t="s">
        <v>493</v>
      </c>
      <c r="AR109" s="359"/>
      <c r="AS109" s="359"/>
      <c r="AT109" s="360"/>
      <c r="AU109" s="358" t="s">
        <v>539</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492</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471</v>
      </c>
      <c r="AN112" s="296"/>
      <c r="AO112" s="296"/>
      <c r="AP112" s="297"/>
      <c r="AQ112" s="358" t="s">
        <v>493</v>
      </c>
      <c r="AR112" s="359"/>
      <c r="AS112" s="359"/>
      <c r="AT112" s="360"/>
      <c r="AU112" s="358" t="s">
        <v>539</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471</v>
      </c>
      <c r="AN115" s="296"/>
      <c r="AO115" s="296"/>
      <c r="AP115" s="297"/>
      <c r="AQ115" s="333" t="s">
        <v>540</v>
      </c>
      <c r="AR115" s="334"/>
      <c r="AS115" s="334"/>
      <c r="AT115" s="334"/>
      <c r="AU115" s="334"/>
      <c r="AV115" s="334"/>
      <c r="AW115" s="334"/>
      <c r="AX115" s="335"/>
    </row>
    <row r="116" spans="1:50" ht="27.75" customHeight="1" x14ac:dyDescent="0.15">
      <c r="A116" s="290"/>
      <c r="B116" s="291"/>
      <c r="C116" s="291"/>
      <c r="D116" s="291"/>
      <c r="E116" s="291"/>
      <c r="F116" s="292"/>
      <c r="G116" s="349" t="s">
        <v>644</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557</v>
      </c>
      <c r="AC116" s="299"/>
      <c r="AD116" s="300"/>
      <c r="AE116" s="356" t="s">
        <v>570</v>
      </c>
      <c r="AF116" s="356"/>
      <c r="AG116" s="356"/>
      <c r="AH116" s="356"/>
      <c r="AI116" s="356" t="s">
        <v>570</v>
      </c>
      <c r="AJ116" s="356"/>
      <c r="AK116" s="356"/>
      <c r="AL116" s="356"/>
      <c r="AM116" s="356" t="s">
        <v>570</v>
      </c>
      <c r="AN116" s="356"/>
      <c r="AO116" s="356"/>
      <c r="AP116" s="356"/>
      <c r="AQ116" s="362" t="s">
        <v>557</v>
      </c>
      <c r="AR116" s="363"/>
      <c r="AS116" s="363"/>
      <c r="AT116" s="363"/>
      <c r="AU116" s="363"/>
      <c r="AV116" s="363"/>
      <c r="AW116" s="363"/>
      <c r="AX116" s="365"/>
    </row>
    <row r="117" spans="1:50" ht="27.7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501</v>
      </c>
      <c r="AC117" s="340"/>
      <c r="AD117" s="341"/>
      <c r="AE117" s="304" t="s">
        <v>571</v>
      </c>
      <c r="AF117" s="304"/>
      <c r="AG117" s="304"/>
      <c r="AH117" s="304"/>
      <c r="AI117" s="304" t="s">
        <v>572</v>
      </c>
      <c r="AJ117" s="304"/>
      <c r="AK117" s="304"/>
      <c r="AL117" s="304"/>
      <c r="AM117" s="304" t="s">
        <v>572</v>
      </c>
      <c r="AN117" s="304"/>
      <c r="AO117" s="304"/>
      <c r="AP117" s="304"/>
      <c r="AQ117" s="304" t="s">
        <v>571</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471</v>
      </c>
      <c r="AN118" s="296"/>
      <c r="AO118" s="296"/>
      <c r="AP118" s="297"/>
      <c r="AQ118" s="333" t="s">
        <v>540</v>
      </c>
      <c r="AR118" s="334"/>
      <c r="AS118" s="334"/>
      <c r="AT118" s="334"/>
      <c r="AU118" s="334"/>
      <c r="AV118" s="334"/>
      <c r="AW118" s="334"/>
      <c r="AX118" s="335"/>
    </row>
    <row r="119" spans="1:50" ht="23.25" hidden="1" customHeight="1" x14ac:dyDescent="0.15">
      <c r="A119" s="290"/>
      <c r="B119" s="291"/>
      <c r="C119" s="291"/>
      <c r="D119" s="291"/>
      <c r="E119" s="291"/>
      <c r="F119" s="292"/>
      <c r="G119" s="349" t="s">
        <v>502</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501</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471</v>
      </c>
      <c r="AN121" s="296"/>
      <c r="AO121" s="296"/>
      <c r="AP121" s="297"/>
      <c r="AQ121" s="333" t="s">
        <v>540</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471</v>
      </c>
      <c r="AN124" s="296"/>
      <c r="AO124" s="296"/>
      <c r="AP124" s="297"/>
      <c r="AQ124" s="333" t="s">
        <v>540</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501</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471</v>
      </c>
      <c r="AN127" s="296"/>
      <c r="AO127" s="296"/>
      <c r="AP127" s="297"/>
      <c r="AQ127" s="333" t="s">
        <v>540</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501</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27" customHeight="1" x14ac:dyDescent="0.15">
      <c r="A130" s="996" t="s">
        <v>369</v>
      </c>
      <c r="B130" s="994"/>
      <c r="C130" s="993" t="s">
        <v>366</v>
      </c>
      <c r="D130" s="994"/>
      <c r="E130" s="306" t="s">
        <v>399</v>
      </c>
      <c r="F130" s="307"/>
      <c r="G130" s="308" t="s">
        <v>633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27" customHeight="1" x14ac:dyDescent="0.15">
      <c r="A131" s="997"/>
      <c r="B131" s="250"/>
      <c r="C131" s="249"/>
      <c r="D131" s="250"/>
      <c r="E131" s="236" t="s">
        <v>398</v>
      </c>
      <c r="F131" s="237"/>
      <c r="G131" s="233" t="s">
        <v>634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557</v>
      </c>
      <c r="AR133" s="269"/>
      <c r="AS133" s="134" t="s">
        <v>356</v>
      </c>
      <c r="AT133" s="169"/>
      <c r="AU133" s="133">
        <v>30</v>
      </c>
      <c r="AV133" s="133"/>
      <c r="AW133" s="134" t="s">
        <v>300</v>
      </c>
      <c r="AX133" s="135"/>
    </row>
    <row r="134" spans="1:50" ht="31.5" customHeight="1" x14ac:dyDescent="0.15">
      <c r="A134" s="997"/>
      <c r="B134" s="250"/>
      <c r="C134" s="249"/>
      <c r="D134" s="250"/>
      <c r="E134" s="249"/>
      <c r="F134" s="312"/>
      <c r="G134" s="228" t="s">
        <v>629</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301</v>
      </c>
      <c r="AC134" s="219"/>
      <c r="AD134" s="219"/>
      <c r="AE134" s="264">
        <v>75</v>
      </c>
      <c r="AF134" s="101"/>
      <c r="AG134" s="101"/>
      <c r="AH134" s="101"/>
      <c r="AI134" s="264">
        <v>74.599999999999994</v>
      </c>
      <c r="AJ134" s="101"/>
      <c r="AK134" s="101"/>
      <c r="AL134" s="101"/>
      <c r="AM134" s="264"/>
      <c r="AN134" s="101"/>
      <c r="AO134" s="101"/>
      <c r="AP134" s="101"/>
      <c r="AQ134" s="264" t="s">
        <v>630</v>
      </c>
      <c r="AR134" s="101"/>
      <c r="AS134" s="101"/>
      <c r="AT134" s="101"/>
      <c r="AU134" s="264" t="s">
        <v>635</v>
      </c>
      <c r="AV134" s="101"/>
      <c r="AW134" s="101"/>
      <c r="AX134" s="220"/>
    </row>
    <row r="135" spans="1:50" ht="31.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301</v>
      </c>
      <c r="AC135" s="130"/>
      <c r="AD135" s="130"/>
      <c r="AE135" s="264">
        <v>70</v>
      </c>
      <c r="AF135" s="101"/>
      <c r="AG135" s="101"/>
      <c r="AH135" s="101"/>
      <c r="AI135" s="264">
        <v>70</v>
      </c>
      <c r="AJ135" s="101"/>
      <c r="AK135" s="101"/>
      <c r="AL135" s="101"/>
      <c r="AM135" s="264">
        <v>75</v>
      </c>
      <c r="AN135" s="101"/>
      <c r="AO135" s="101"/>
      <c r="AP135" s="101"/>
      <c r="AQ135" s="264" t="s">
        <v>615</v>
      </c>
      <c r="AR135" s="101"/>
      <c r="AS135" s="101"/>
      <c r="AT135" s="101"/>
      <c r="AU135" s="264">
        <v>75</v>
      </c>
      <c r="AV135" s="101"/>
      <c r="AW135" s="101"/>
      <c r="AX135" s="220"/>
    </row>
    <row r="136" spans="1:50" ht="18.75"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557</v>
      </c>
      <c r="AR137" s="269"/>
      <c r="AS137" s="134" t="s">
        <v>356</v>
      </c>
      <c r="AT137" s="169"/>
      <c r="AU137" s="133">
        <v>32</v>
      </c>
      <c r="AV137" s="133"/>
      <c r="AW137" s="134" t="s">
        <v>300</v>
      </c>
      <c r="AX137" s="135"/>
    </row>
    <row r="138" spans="1:50" ht="29.25" customHeight="1" x14ac:dyDescent="0.15">
      <c r="A138" s="997"/>
      <c r="B138" s="250"/>
      <c r="C138" s="249"/>
      <c r="D138" s="250"/>
      <c r="E138" s="249"/>
      <c r="F138" s="312"/>
      <c r="G138" s="228" t="s">
        <v>631</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563</v>
      </c>
      <c r="AC138" s="219"/>
      <c r="AD138" s="219"/>
      <c r="AE138" s="264">
        <v>85.7</v>
      </c>
      <c r="AF138" s="101"/>
      <c r="AG138" s="101"/>
      <c r="AH138" s="101"/>
      <c r="AI138" s="264">
        <v>86.8</v>
      </c>
      <c r="AJ138" s="101"/>
      <c r="AK138" s="101"/>
      <c r="AL138" s="101"/>
      <c r="AM138" s="264"/>
      <c r="AN138" s="101"/>
      <c r="AO138" s="101"/>
      <c r="AP138" s="101"/>
      <c r="AQ138" s="264" t="s">
        <v>557</v>
      </c>
      <c r="AR138" s="101"/>
      <c r="AS138" s="101"/>
      <c r="AT138" s="101"/>
      <c r="AU138" s="264" t="s">
        <v>557</v>
      </c>
      <c r="AV138" s="101"/>
      <c r="AW138" s="101"/>
      <c r="AX138" s="220"/>
    </row>
    <row r="139" spans="1:50" ht="29.25"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301</v>
      </c>
      <c r="AC139" s="130"/>
      <c r="AD139" s="130"/>
      <c r="AE139" s="264">
        <v>80</v>
      </c>
      <c r="AF139" s="101"/>
      <c r="AG139" s="101"/>
      <c r="AH139" s="101"/>
      <c r="AI139" s="264">
        <v>80</v>
      </c>
      <c r="AJ139" s="101"/>
      <c r="AK139" s="101"/>
      <c r="AL139" s="101"/>
      <c r="AM139" s="264">
        <v>80</v>
      </c>
      <c r="AN139" s="101"/>
      <c r="AO139" s="101"/>
      <c r="AP139" s="101"/>
      <c r="AQ139" s="264" t="s">
        <v>564</v>
      </c>
      <c r="AR139" s="101"/>
      <c r="AS139" s="101"/>
      <c r="AT139" s="101"/>
      <c r="AU139" s="264">
        <v>90</v>
      </c>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27.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27.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t="s">
        <v>632</v>
      </c>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t="s">
        <v>632</v>
      </c>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35.25" customHeight="1" x14ac:dyDescent="0.15">
      <c r="A188" s="997"/>
      <c r="B188" s="250"/>
      <c r="C188" s="249"/>
      <c r="D188" s="250"/>
      <c r="E188" s="157" t="s">
        <v>573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35.2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556</v>
      </c>
      <c r="K430" s="240"/>
      <c r="L430" s="240"/>
      <c r="M430" s="240"/>
      <c r="N430" s="240"/>
      <c r="O430" s="240"/>
      <c r="P430" s="240"/>
      <c r="Q430" s="240"/>
      <c r="R430" s="240"/>
      <c r="S430" s="240"/>
      <c r="T430" s="241"/>
      <c r="U430" s="242" t="s">
        <v>642</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576</v>
      </c>
      <c r="AF432" s="133"/>
      <c r="AG432" s="134" t="s">
        <v>356</v>
      </c>
      <c r="AH432" s="169"/>
      <c r="AI432" s="179"/>
      <c r="AJ432" s="179"/>
      <c r="AK432" s="179"/>
      <c r="AL432" s="174"/>
      <c r="AM432" s="179"/>
      <c r="AN432" s="179"/>
      <c r="AO432" s="179"/>
      <c r="AP432" s="174"/>
      <c r="AQ432" s="215" t="s">
        <v>564</v>
      </c>
      <c r="AR432" s="133"/>
      <c r="AS432" s="134" t="s">
        <v>356</v>
      </c>
      <c r="AT432" s="169"/>
      <c r="AU432" s="133" t="s">
        <v>577</v>
      </c>
      <c r="AV432" s="133"/>
      <c r="AW432" s="134" t="s">
        <v>300</v>
      </c>
      <c r="AX432" s="135"/>
    </row>
    <row r="433" spans="1:50" ht="18" customHeight="1" x14ac:dyDescent="0.15">
      <c r="A433" s="997"/>
      <c r="B433" s="250"/>
      <c r="C433" s="249"/>
      <c r="D433" s="250"/>
      <c r="E433" s="163"/>
      <c r="F433" s="164"/>
      <c r="G433" s="228" t="s">
        <v>570</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574</v>
      </c>
      <c r="AC433" s="130"/>
      <c r="AD433" s="130"/>
      <c r="AE433" s="100" t="s">
        <v>557</v>
      </c>
      <c r="AF433" s="101"/>
      <c r="AG433" s="101"/>
      <c r="AH433" s="101"/>
      <c r="AI433" s="100" t="s">
        <v>557</v>
      </c>
      <c r="AJ433" s="101"/>
      <c r="AK433" s="101"/>
      <c r="AL433" s="101"/>
      <c r="AM433" s="100" t="s">
        <v>557</v>
      </c>
      <c r="AN433" s="101"/>
      <c r="AO433" s="101"/>
      <c r="AP433" s="102"/>
      <c r="AQ433" s="100" t="s">
        <v>565</v>
      </c>
      <c r="AR433" s="101"/>
      <c r="AS433" s="101"/>
      <c r="AT433" s="102"/>
      <c r="AU433" s="101" t="s">
        <v>565</v>
      </c>
      <c r="AV433" s="101"/>
      <c r="AW433" s="101"/>
      <c r="AX433" s="220"/>
    </row>
    <row r="434" spans="1:50" ht="18"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575</v>
      </c>
      <c r="AC434" s="219"/>
      <c r="AD434" s="219"/>
      <c r="AE434" s="100" t="s">
        <v>557</v>
      </c>
      <c r="AF434" s="101"/>
      <c r="AG434" s="101"/>
      <c r="AH434" s="102"/>
      <c r="AI434" s="100" t="s">
        <v>557</v>
      </c>
      <c r="AJ434" s="101"/>
      <c r="AK434" s="101"/>
      <c r="AL434" s="101"/>
      <c r="AM434" s="100" t="s">
        <v>557</v>
      </c>
      <c r="AN434" s="101"/>
      <c r="AO434" s="101"/>
      <c r="AP434" s="102"/>
      <c r="AQ434" s="100" t="s">
        <v>565</v>
      </c>
      <c r="AR434" s="101"/>
      <c r="AS434" s="101"/>
      <c r="AT434" s="102"/>
      <c r="AU434" s="101" t="s">
        <v>565</v>
      </c>
      <c r="AV434" s="101"/>
      <c r="AW434" s="101"/>
      <c r="AX434" s="220"/>
    </row>
    <row r="435" spans="1:50" ht="18"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557</v>
      </c>
      <c r="AF435" s="101"/>
      <c r="AG435" s="101"/>
      <c r="AH435" s="102"/>
      <c r="AI435" s="100" t="s">
        <v>557</v>
      </c>
      <c r="AJ435" s="101"/>
      <c r="AK435" s="101"/>
      <c r="AL435" s="101"/>
      <c r="AM435" s="100" t="s">
        <v>565</v>
      </c>
      <c r="AN435" s="101"/>
      <c r="AO435" s="101"/>
      <c r="AP435" s="102"/>
      <c r="AQ435" s="100" t="s">
        <v>565</v>
      </c>
      <c r="AR435" s="101"/>
      <c r="AS435" s="101"/>
      <c r="AT435" s="102"/>
      <c r="AU435" s="101" t="s">
        <v>565</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t="s">
        <v>574</v>
      </c>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534</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570</v>
      </c>
      <c r="AF457" s="133"/>
      <c r="AG457" s="134" t="s">
        <v>356</v>
      </c>
      <c r="AH457" s="169"/>
      <c r="AI457" s="179"/>
      <c r="AJ457" s="179"/>
      <c r="AK457" s="179"/>
      <c r="AL457" s="174"/>
      <c r="AM457" s="179"/>
      <c r="AN457" s="179"/>
      <c r="AO457" s="179"/>
      <c r="AP457" s="174"/>
      <c r="AQ457" s="215" t="s">
        <v>557</v>
      </c>
      <c r="AR457" s="133"/>
      <c r="AS457" s="134" t="s">
        <v>356</v>
      </c>
      <c r="AT457" s="169"/>
      <c r="AU457" s="133" t="s">
        <v>557</v>
      </c>
      <c r="AV457" s="133"/>
      <c r="AW457" s="134" t="s">
        <v>300</v>
      </c>
      <c r="AX457" s="135"/>
    </row>
    <row r="458" spans="1:50" ht="20.25" customHeight="1" x14ac:dyDescent="0.15">
      <c r="A458" s="997"/>
      <c r="B458" s="250"/>
      <c r="C458" s="249"/>
      <c r="D458" s="250"/>
      <c r="E458" s="163"/>
      <c r="F458" s="164"/>
      <c r="G458" s="228" t="s">
        <v>570</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572</v>
      </c>
      <c r="AC458" s="130"/>
      <c r="AD458" s="130"/>
      <c r="AE458" s="100" t="s">
        <v>570</v>
      </c>
      <c r="AF458" s="101"/>
      <c r="AG458" s="101"/>
      <c r="AH458" s="101"/>
      <c r="AI458" s="100" t="s">
        <v>570</v>
      </c>
      <c r="AJ458" s="101"/>
      <c r="AK458" s="101"/>
      <c r="AL458" s="101"/>
      <c r="AM458" s="100" t="s">
        <v>572</v>
      </c>
      <c r="AN458" s="101"/>
      <c r="AO458" s="101"/>
      <c r="AP458" s="102"/>
      <c r="AQ458" s="100" t="s">
        <v>557</v>
      </c>
      <c r="AR458" s="101"/>
      <c r="AS458" s="101"/>
      <c r="AT458" s="102"/>
      <c r="AU458" s="101" t="s">
        <v>572</v>
      </c>
      <c r="AV458" s="101"/>
      <c r="AW458" s="101"/>
      <c r="AX458" s="220"/>
    </row>
    <row r="459" spans="1:50" ht="20.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570</v>
      </c>
      <c r="AC459" s="219"/>
      <c r="AD459" s="219"/>
      <c r="AE459" s="100" t="s">
        <v>572</v>
      </c>
      <c r="AF459" s="101"/>
      <c r="AG459" s="101"/>
      <c r="AH459" s="102"/>
      <c r="AI459" s="100" t="s">
        <v>570</v>
      </c>
      <c r="AJ459" s="101"/>
      <c r="AK459" s="101"/>
      <c r="AL459" s="101"/>
      <c r="AM459" s="100" t="s">
        <v>572</v>
      </c>
      <c r="AN459" s="101"/>
      <c r="AO459" s="101"/>
      <c r="AP459" s="102"/>
      <c r="AQ459" s="100" t="s">
        <v>557</v>
      </c>
      <c r="AR459" s="101"/>
      <c r="AS459" s="101"/>
      <c r="AT459" s="102"/>
      <c r="AU459" s="101" t="s">
        <v>570</v>
      </c>
      <c r="AV459" s="101"/>
      <c r="AW459" s="101"/>
      <c r="AX459" s="220"/>
    </row>
    <row r="460" spans="1:50" ht="20.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572</v>
      </c>
      <c r="AF460" s="101"/>
      <c r="AG460" s="101"/>
      <c r="AH460" s="102"/>
      <c r="AI460" s="100" t="s">
        <v>572</v>
      </c>
      <c r="AJ460" s="101"/>
      <c r="AK460" s="101"/>
      <c r="AL460" s="101"/>
      <c r="AM460" s="100" t="s">
        <v>572</v>
      </c>
      <c r="AN460" s="101"/>
      <c r="AO460" s="101"/>
      <c r="AP460" s="102"/>
      <c r="AQ460" s="100" t="s">
        <v>557</v>
      </c>
      <c r="AR460" s="101"/>
      <c r="AS460" s="101"/>
      <c r="AT460" s="102"/>
      <c r="AU460" s="101" t="s">
        <v>570</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15" customHeight="1" x14ac:dyDescent="0.15">
      <c r="A482" s="997"/>
      <c r="B482" s="250"/>
      <c r="C482" s="249"/>
      <c r="D482" s="250"/>
      <c r="E482" s="157" t="s">
        <v>641</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1.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553</v>
      </c>
      <c r="AE702" s="899"/>
      <c r="AF702" s="899"/>
      <c r="AG702" s="888" t="s">
        <v>578</v>
      </c>
      <c r="AH702" s="889"/>
      <c r="AI702" s="889"/>
      <c r="AJ702" s="889"/>
      <c r="AK702" s="889"/>
      <c r="AL702" s="889"/>
      <c r="AM702" s="889"/>
      <c r="AN702" s="889"/>
      <c r="AO702" s="889"/>
      <c r="AP702" s="889"/>
      <c r="AQ702" s="889"/>
      <c r="AR702" s="889"/>
      <c r="AS702" s="889"/>
      <c r="AT702" s="889"/>
      <c r="AU702" s="889"/>
      <c r="AV702" s="889"/>
      <c r="AW702" s="889"/>
      <c r="AX702" s="890"/>
    </row>
    <row r="703" spans="1:50" ht="48.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553</v>
      </c>
      <c r="AE703" s="152"/>
      <c r="AF703" s="152"/>
      <c r="AG703" s="664" t="s">
        <v>579</v>
      </c>
      <c r="AH703" s="665"/>
      <c r="AI703" s="665"/>
      <c r="AJ703" s="665"/>
      <c r="AK703" s="665"/>
      <c r="AL703" s="665"/>
      <c r="AM703" s="665"/>
      <c r="AN703" s="665"/>
      <c r="AO703" s="665"/>
      <c r="AP703" s="665"/>
      <c r="AQ703" s="665"/>
      <c r="AR703" s="665"/>
      <c r="AS703" s="665"/>
      <c r="AT703" s="665"/>
      <c r="AU703" s="665"/>
      <c r="AV703" s="665"/>
      <c r="AW703" s="665"/>
      <c r="AX703" s="666"/>
    </row>
    <row r="704" spans="1:50" ht="31.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553</v>
      </c>
      <c r="AE704" s="586"/>
      <c r="AF704" s="586"/>
      <c r="AG704" s="429" t="s">
        <v>580</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553</v>
      </c>
      <c r="AE705" s="733"/>
      <c r="AF705" s="733"/>
      <c r="AG705" s="157" t="s">
        <v>670</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671</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672</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592</v>
      </c>
      <c r="AE708" s="668"/>
      <c r="AF708" s="668"/>
      <c r="AG708" s="526" t="s">
        <v>557</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592</v>
      </c>
      <c r="AE709" s="152"/>
      <c r="AF709" s="152"/>
      <c r="AG709" s="664" t="s">
        <v>575</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553</v>
      </c>
      <c r="AE710" s="152"/>
      <c r="AF710" s="152"/>
      <c r="AG710" s="664" t="s">
        <v>628</v>
      </c>
      <c r="AH710" s="665"/>
      <c r="AI710" s="665"/>
      <c r="AJ710" s="665"/>
      <c r="AK710" s="665"/>
      <c r="AL710" s="665"/>
      <c r="AM710" s="665"/>
      <c r="AN710" s="665"/>
      <c r="AO710" s="665"/>
      <c r="AP710" s="665"/>
      <c r="AQ710" s="665"/>
      <c r="AR710" s="665"/>
      <c r="AS710" s="665"/>
      <c r="AT710" s="665"/>
      <c r="AU710" s="665"/>
      <c r="AV710" s="665"/>
      <c r="AW710" s="665"/>
      <c r="AX710" s="666"/>
    </row>
    <row r="711" spans="1:50" ht="32.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553</v>
      </c>
      <c r="AE711" s="152"/>
      <c r="AF711" s="152"/>
      <c r="AG711" s="664" t="s">
        <v>581</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487</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592</v>
      </c>
      <c r="AE712" s="586"/>
      <c r="AF712" s="586"/>
      <c r="AG712" s="594" t="s">
        <v>577</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592</v>
      </c>
      <c r="AE713" s="152"/>
      <c r="AF713" s="153"/>
      <c r="AG713" s="664" t="s">
        <v>557</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460</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553</v>
      </c>
      <c r="AE714" s="592"/>
      <c r="AF714" s="593"/>
      <c r="AG714" s="689" t="s">
        <v>582</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461</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553</v>
      </c>
      <c r="AE715" s="668"/>
      <c r="AF715" s="777"/>
      <c r="AG715" s="526" t="s">
        <v>673</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592</v>
      </c>
      <c r="AE716" s="759"/>
      <c r="AF716" s="759"/>
      <c r="AG716" s="664" t="s">
        <v>575</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553</v>
      </c>
      <c r="AE717" s="152"/>
      <c r="AF717" s="152"/>
      <c r="AG717" s="664" t="s">
        <v>674</v>
      </c>
      <c r="AH717" s="665"/>
      <c r="AI717" s="665"/>
      <c r="AJ717" s="665"/>
      <c r="AK717" s="665"/>
      <c r="AL717" s="665"/>
      <c r="AM717" s="665"/>
      <c r="AN717" s="665"/>
      <c r="AO717" s="665"/>
      <c r="AP717" s="665"/>
      <c r="AQ717" s="665"/>
      <c r="AR717" s="665"/>
      <c r="AS717" s="665"/>
      <c r="AT717" s="665"/>
      <c r="AU717" s="665"/>
      <c r="AV717" s="665"/>
      <c r="AW717" s="665"/>
      <c r="AX717" s="666"/>
    </row>
    <row r="718" spans="1:50" ht="31.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553</v>
      </c>
      <c r="AE718" s="152"/>
      <c r="AF718" s="152"/>
      <c r="AG718" s="160" t="s">
        <v>583</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553</v>
      </c>
      <c r="AE719" s="668"/>
      <c r="AF719" s="668"/>
      <c r="AG719" s="157" t="s">
        <v>638</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479</v>
      </c>
      <c r="D720" s="936"/>
      <c r="E720" s="936"/>
      <c r="F720" s="939"/>
      <c r="G720" s="935" t="s">
        <v>480</v>
      </c>
      <c r="H720" s="936"/>
      <c r="I720" s="936"/>
      <c r="J720" s="936"/>
      <c r="K720" s="936"/>
      <c r="L720" s="936"/>
      <c r="M720" s="936"/>
      <c r="N720" s="935" t="s">
        <v>484</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39.75" customHeight="1" x14ac:dyDescent="0.15">
      <c r="A721" s="650"/>
      <c r="B721" s="651"/>
      <c r="C721" s="920" t="s">
        <v>551</v>
      </c>
      <c r="D721" s="921"/>
      <c r="E721" s="921"/>
      <c r="F721" s="922"/>
      <c r="G721" s="940"/>
      <c r="H721" s="941"/>
      <c r="I721" s="83" t="str">
        <f>IF(OR(G721="　", G721=""), "", "-")</f>
        <v/>
      </c>
      <c r="J721" s="919">
        <v>551</v>
      </c>
      <c r="K721" s="919"/>
      <c r="L721" s="83" t="str">
        <f>IF(M721="","","-")</f>
        <v/>
      </c>
      <c r="M721" s="84"/>
      <c r="N721" s="916" t="s">
        <v>637</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39.75" customHeight="1" x14ac:dyDescent="0.15">
      <c r="A722" s="650"/>
      <c r="B722" s="651"/>
      <c r="C722" s="920" t="s">
        <v>551</v>
      </c>
      <c r="D722" s="921"/>
      <c r="E722" s="921"/>
      <c r="F722" s="922"/>
      <c r="G722" s="940"/>
      <c r="H722" s="941"/>
      <c r="I722" s="83" t="str">
        <f t="shared" ref="I722:I725" si="4">IF(OR(G722="　", G722=""), "", "-")</f>
        <v/>
      </c>
      <c r="J722" s="919">
        <v>615</v>
      </c>
      <c r="K722" s="919"/>
      <c r="L722" s="83" t="str">
        <f t="shared" ref="L722:L725" si="5">IF(M722="","","-")</f>
        <v/>
      </c>
      <c r="M722" s="84"/>
      <c r="N722" s="916" t="s">
        <v>584</v>
      </c>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47.25" customHeight="1" x14ac:dyDescent="0.15">
      <c r="A726" s="621" t="s">
        <v>48</v>
      </c>
      <c r="B726" s="622"/>
      <c r="C726" s="444" t="s">
        <v>53</v>
      </c>
      <c r="D726" s="581"/>
      <c r="E726" s="581"/>
      <c r="F726" s="582"/>
      <c r="G726" s="797" t="s">
        <v>643</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47.25" customHeight="1" thickBot="1" x14ac:dyDescent="0.2">
      <c r="A727" s="623"/>
      <c r="B727" s="624"/>
      <c r="C727" s="695" t="s">
        <v>57</v>
      </c>
      <c r="D727" s="696"/>
      <c r="E727" s="696"/>
      <c r="F727" s="697"/>
      <c r="G727" s="795" t="s">
        <v>585</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9.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52.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46.5"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4.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494</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576</v>
      </c>
      <c r="F737" s="111"/>
      <c r="G737" s="111"/>
      <c r="H737" s="111"/>
      <c r="I737" s="111"/>
      <c r="J737" s="111"/>
      <c r="K737" s="111"/>
      <c r="L737" s="111"/>
      <c r="M737" s="111"/>
      <c r="N737" s="112" t="s">
        <v>358</v>
      </c>
      <c r="O737" s="112"/>
      <c r="P737" s="112"/>
      <c r="Q737" s="112"/>
      <c r="R737" s="111" t="s">
        <v>586</v>
      </c>
      <c r="S737" s="111"/>
      <c r="T737" s="111"/>
      <c r="U737" s="111"/>
      <c r="V737" s="111"/>
      <c r="W737" s="111"/>
      <c r="X737" s="111"/>
      <c r="Y737" s="111"/>
      <c r="Z737" s="111"/>
      <c r="AA737" s="112" t="s">
        <v>359</v>
      </c>
      <c r="AB737" s="112"/>
      <c r="AC737" s="112"/>
      <c r="AD737" s="112"/>
      <c r="AE737" s="111" t="s">
        <v>587</v>
      </c>
      <c r="AF737" s="111"/>
      <c r="AG737" s="111"/>
      <c r="AH737" s="111"/>
      <c r="AI737" s="111"/>
      <c r="AJ737" s="111"/>
      <c r="AK737" s="111"/>
      <c r="AL737" s="111"/>
      <c r="AM737" s="111"/>
      <c r="AN737" s="112" t="s">
        <v>360</v>
      </c>
      <c r="AO737" s="112"/>
      <c r="AP737" s="112"/>
      <c r="AQ737" s="112"/>
      <c r="AR737" s="113" t="s">
        <v>588</v>
      </c>
      <c r="AS737" s="114"/>
      <c r="AT737" s="114"/>
      <c r="AU737" s="114"/>
      <c r="AV737" s="114"/>
      <c r="AW737" s="114"/>
      <c r="AX737" s="115"/>
      <c r="AY737" s="89"/>
      <c r="AZ737" s="89"/>
    </row>
    <row r="738" spans="1:52" ht="24.75" customHeight="1" x14ac:dyDescent="0.15">
      <c r="A738" s="116" t="s">
        <v>361</v>
      </c>
      <c r="B738" s="117"/>
      <c r="C738" s="117"/>
      <c r="D738" s="118"/>
      <c r="E738" s="111" t="s">
        <v>589</v>
      </c>
      <c r="F738" s="111"/>
      <c r="G738" s="111"/>
      <c r="H738" s="111"/>
      <c r="I738" s="111"/>
      <c r="J738" s="111"/>
      <c r="K738" s="111"/>
      <c r="L738" s="111"/>
      <c r="M738" s="111"/>
      <c r="N738" s="112" t="s">
        <v>362</v>
      </c>
      <c r="O738" s="112"/>
      <c r="P738" s="112"/>
      <c r="Q738" s="112"/>
      <c r="R738" s="111" t="s">
        <v>590</v>
      </c>
      <c r="S738" s="111"/>
      <c r="T738" s="111"/>
      <c r="U738" s="111"/>
      <c r="V738" s="111"/>
      <c r="W738" s="111"/>
      <c r="X738" s="111"/>
      <c r="Y738" s="111"/>
      <c r="Z738" s="111"/>
      <c r="AA738" s="112" t="s">
        <v>481</v>
      </c>
      <c r="AB738" s="112"/>
      <c r="AC738" s="112"/>
      <c r="AD738" s="112"/>
      <c r="AE738" s="111" t="s">
        <v>591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551</v>
      </c>
      <c r="F739" s="126"/>
      <c r="G739" s="126"/>
      <c r="H739" s="91" t="str">
        <f>IF(E739="", "", "(")</f>
        <v>(</v>
      </c>
      <c r="I739" s="106"/>
      <c r="J739" s="106"/>
      <c r="K739" s="91" t="str">
        <f>IF(OR(I739="　", I739=""), "", "-")</f>
        <v/>
      </c>
      <c r="L739" s="107">
        <v>592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532</v>
      </c>
      <c r="B779" s="761"/>
      <c r="C779" s="761"/>
      <c r="D779" s="761"/>
      <c r="E779" s="761"/>
      <c r="F779" s="762"/>
      <c r="G779" s="440" t="s">
        <v>599</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600</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594</v>
      </c>
      <c r="H781" s="450"/>
      <c r="I781" s="450"/>
      <c r="J781" s="450"/>
      <c r="K781" s="451"/>
      <c r="L781" s="452" t="s">
        <v>594</v>
      </c>
      <c r="M781" s="453"/>
      <c r="N781" s="453"/>
      <c r="O781" s="453"/>
      <c r="P781" s="453"/>
      <c r="Q781" s="453"/>
      <c r="R781" s="453"/>
      <c r="S781" s="453"/>
      <c r="T781" s="453"/>
      <c r="U781" s="453"/>
      <c r="V781" s="453"/>
      <c r="W781" s="453"/>
      <c r="X781" s="454"/>
      <c r="Y781" s="455">
        <v>25485</v>
      </c>
      <c r="Z781" s="456"/>
      <c r="AA781" s="456"/>
      <c r="AB781" s="557"/>
      <c r="AC781" s="449" t="s">
        <v>594</v>
      </c>
      <c r="AD781" s="450"/>
      <c r="AE781" s="450"/>
      <c r="AF781" s="450"/>
      <c r="AG781" s="451"/>
      <c r="AH781" s="452" t="s">
        <v>594</v>
      </c>
      <c r="AI781" s="453"/>
      <c r="AJ781" s="453"/>
      <c r="AK781" s="453"/>
      <c r="AL781" s="453"/>
      <c r="AM781" s="453"/>
      <c r="AN781" s="453"/>
      <c r="AO781" s="453"/>
      <c r="AP781" s="453"/>
      <c r="AQ781" s="453"/>
      <c r="AR781" s="453"/>
      <c r="AS781" s="453"/>
      <c r="AT781" s="454"/>
      <c r="AU781" s="455">
        <v>23721</v>
      </c>
      <c r="AV781" s="456"/>
      <c r="AW781" s="456"/>
      <c r="AX781" s="457"/>
    </row>
    <row r="782" spans="1:50" ht="24.75" customHeight="1" x14ac:dyDescent="0.15">
      <c r="A782" s="556"/>
      <c r="B782" s="763"/>
      <c r="C782" s="763"/>
      <c r="D782" s="763"/>
      <c r="E782" s="763"/>
      <c r="F782" s="764"/>
      <c r="G782" s="346" t="s">
        <v>595</v>
      </c>
      <c r="H782" s="347"/>
      <c r="I782" s="347"/>
      <c r="J782" s="347"/>
      <c r="K782" s="348"/>
      <c r="L782" s="399" t="s">
        <v>597</v>
      </c>
      <c r="M782" s="400"/>
      <c r="N782" s="400"/>
      <c r="O782" s="400"/>
      <c r="P782" s="400"/>
      <c r="Q782" s="400"/>
      <c r="R782" s="400"/>
      <c r="S782" s="400"/>
      <c r="T782" s="400"/>
      <c r="U782" s="400"/>
      <c r="V782" s="400"/>
      <c r="W782" s="400"/>
      <c r="X782" s="401"/>
      <c r="Y782" s="396">
        <v>1335</v>
      </c>
      <c r="Z782" s="397"/>
      <c r="AA782" s="397"/>
      <c r="AB782" s="403"/>
      <c r="AC782" s="346" t="s">
        <v>595</v>
      </c>
      <c r="AD782" s="347"/>
      <c r="AE782" s="347"/>
      <c r="AF782" s="347"/>
      <c r="AG782" s="348"/>
      <c r="AH782" s="399" t="s">
        <v>597</v>
      </c>
      <c r="AI782" s="400"/>
      <c r="AJ782" s="400"/>
      <c r="AK782" s="400"/>
      <c r="AL782" s="400"/>
      <c r="AM782" s="400"/>
      <c r="AN782" s="400"/>
      <c r="AO782" s="400"/>
      <c r="AP782" s="400"/>
      <c r="AQ782" s="400"/>
      <c r="AR782" s="400"/>
      <c r="AS782" s="400"/>
      <c r="AT782" s="401"/>
      <c r="AU782" s="396">
        <v>1201</v>
      </c>
      <c r="AV782" s="397"/>
      <c r="AW782" s="397"/>
      <c r="AX782" s="398"/>
    </row>
    <row r="783" spans="1:50" ht="24.75" customHeight="1" x14ac:dyDescent="0.15">
      <c r="A783" s="556"/>
      <c r="B783" s="763"/>
      <c r="C783" s="763"/>
      <c r="D783" s="763"/>
      <c r="E783" s="763"/>
      <c r="F783" s="764"/>
      <c r="G783" s="346" t="s">
        <v>596</v>
      </c>
      <c r="H783" s="347"/>
      <c r="I783" s="347"/>
      <c r="J783" s="347"/>
      <c r="K783" s="348"/>
      <c r="L783" s="399" t="s">
        <v>598</v>
      </c>
      <c r="M783" s="400"/>
      <c r="N783" s="400"/>
      <c r="O783" s="400"/>
      <c r="P783" s="400"/>
      <c r="Q783" s="400"/>
      <c r="R783" s="400"/>
      <c r="S783" s="400"/>
      <c r="T783" s="400"/>
      <c r="U783" s="400"/>
      <c r="V783" s="400"/>
      <c r="W783" s="400"/>
      <c r="X783" s="401"/>
      <c r="Y783" s="396">
        <v>24025</v>
      </c>
      <c r="Z783" s="397"/>
      <c r="AA783" s="397"/>
      <c r="AB783" s="403"/>
      <c r="AC783" s="346" t="s">
        <v>596</v>
      </c>
      <c r="AD783" s="347"/>
      <c r="AE783" s="347"/>
      <c r="AF783" s="347"/>
      <c r="AG783" s="348"/>
      <c r="AH783" s="399" t="s">
        <v>598</v>
      </c>
      <c r="AI783" s="400"/>
      <c r="AJ783" s="400"/>
      <c r="AK783" s="400"/>
      <c r="AL783" s="400"/>
      <c r="AM783" s="400"/>
      <c r="AN783" s="400"/>
      <c r="AO783" s="400"/>
      <c r="AP783" s="400"/>
      <c r="AQ783" s="400"/>
      <c r="AR783" s="400"/>
      <c r="AS783" s="400"/>
      <c r="AT783" s="401"/>
      <c r="AU783" s="396">
        <v>25301</v>
      </c>
      <c r="AV783" s="397"/>
      <c r="AW783" s="397"/>
      <c r="AX783" s="398"/>
    </row>
    <row r="784" spans="1:50" ht="24.75" hidden="1"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50845</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50223</v>
      </c>
      <c r="AV791" s="413"/>
      <c r="AW791" s="413"/>
      <c r="AX791" s="415"/>
    </row>
    <row r="792" spans="1:50" ht="24.75" customHeight="1" x14ac:dyDescent="0.15">
      <c r="A792" s="556"/>
      <c r="B792" s="763"/>
      <c r="C792" s="763"/>
      <c r="D792" s="763"/>
      <c r="E792" s="763"/>
      <c r="F792" s="764"/>
      <c r="G792" s="440" t="s">
        <v>669</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3"/>
      <c r="C794" s="763"/>
      <c r="D794" s="763"/>
      <c r="E794" s="763"/>
      <c r="F794" s="764"/>
      <c r="G794" s="449" t="s">
        <v>666</v>
      </c>
      <c r="H794" s="450"/>
      <c r="I794" s="450"/>
      <c r="J794" s="450"/>
      <c r="K794" s="451"/>
      <c r="L794" s="452" t="s">
        <v>668</v>
      </c>
      <c r="M794" s="453"/>
      <c r="N794" s="453"/>
      <c r="O794" s="453"/>
      <c r="P794" s="453"/>
      <c r="Q794" s="453"/>
      <c r="R794" s="453"/>
      <c r="S794" s="453"/>
      <c r="T794" s="453"/>
      <c r="U794" s="453"/>
      <c r="V794" s="453"/>
      <c r="W794" s="453"/>
      <c r="X794" s="454"/>
      <c r="Y794" s="455">
        <v>292</v>
      </c>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292</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455</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456</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485</v>
      </c>
      <c r="AM831" s="959"/>
      <c r="AN831" s="959"/>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4.2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478</v>
      </c>
      <c r="AD836" s="275"/>
      <c r="AE836" s="275"/>
      <c r="AF836" s="275"/>
      <c r="AG836" s="275"/>
      <c r="AH836" s="342" t="s">
        <v>513</v>
      </c>
      <c r="AI836" s="344"/>
      <c r="AJ836" s="344"/>
      <c r="AK836" s="344"/>
      <c r="AL836" s="344" t="s">
        <v>21</v>
      </c>
      <c r="AM836" s="344"/>
      <c r="AN836" s="344"/>
      <c r="AO836" s="427"/>
      <c r="AP836" s="428" t="s">
        <v>433</v>
      </c>
      <c r="AQ836" s="428"/>
      <c r="AR836" s="428"/>
      <c r="AS836" s="428"/>
      <c r="AT836" s="428"/>
      <c r="AU836" s="428"/>
      <c r="AV836" s="428"/>
      <c r="AW836" s="428"/>
      <c r="AX836" s="428"/>
    </row>
    <row r="837" spans="1:50" ht="71.25" customHeight="1" x14ac:dyDescent="0.15">
      <c r="A837" s="402">
        <v>1</v>
      </c>
      <c r="B837" s="402">
        <v>1</v>
      </c>
      <c r="C837" s="425" t="s">
        <v>601</v>
      </c>
      <c r="D837" s="416"/>
      <c r="E837" s="416"/>
      <c r="F837" s="416"/>
      <c r="G837" s="416"/>
      <c r="H837" s="416"/>
      <c r="I837" s="416"/>
      <c r="J837" s="417">
        <v>8040005016947</v>
      </c>
      <c r="K837" s="418"/>
      <c r="L837" s="418"/>
      <c r="M837" s="418"/>
      <c r="N837" s="418"/>
      <c r="O837" s="418"/>
      <c r="P837" s="315" t="s">
        <v>602</v>
      </c>
      <c r="Q837" s="315"/>
      <c r="R837" s="315"/>
      <c r="S837" s="315"/>
      <c r="T837" s="315"/>
      <c r="U837" s="315"/>
      <c r="V837" s="315"/>
      <c r="W837" s="315"/>
      <c r="X837" s="315"/>
      <c r="Y837" s="316">
        <v>50845</v>
      </c>
      <c r="Z837" s="317"/>
      <c r="AA837" s="317"/>
      <c r="AB837" s="318"/>
      <c r="AC837" s="326" t="s">
        <v>603</v>
      </c>
      <c r="AD837" s="424"/>
      <c r="AE837" s="424"/>
      <c r="AF837" s="424"/>
      <c r="AG837" s="424"/>
      <c r="AH837" s="419" t="s">
        <v>557</v>
      </c>
      <c r="AI837" s="420"/>
      <c r="AJ837" s="420"/>
      <c r="AK837" s="420"/>
      <c r="AL837" s="323" t="s">
        <v>571</v>
      </c>
      <c r="AM837" s="324"/>
      <c r="AN837" s="324"/>
      <c r="AO837" s="325"/>
      <c r="AP837" s="319" t="s">
        <v>677</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18"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18"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478</v>
      </c>
      <c r="AD869" s="275"/>
      <c r="AE869" s="275"/>
      <c r="AF869" s="275"/>
      <c r="AG869" s="275"/>
      <c r="AH869" s="342" t="s">
        <v>513</v>
      </c>
      <c r="AI869" s="344"/>
      <c r="AJ869" s="344"/>
      <c r="AK869" s="344"/>
      <c r="AL869" s="344" t="s">
        <v>21</v>
      </c>
      <c r="AM869" s="344"/>
      <c r="AN869" s="344"/>
      <c r="AO869" s="427"/>
      <c r="AP869" s="428" t="s">
        <v>433</v>
      </c>
      <c r="AQ869" s="428"/>
      <c r="AR869" s="428"/>
      <c r="AS869" s="428"/>
      <c r="AT869" s="428"/>
      <c r="AU869" s="428"/>
      <c r="AV869" s="428"/>
      <c r="AW869" s="428"/>
      <c r="AX869" s="428"/>
    </row>
    <row r="870" spans="1:50" ht="72" customHeight="1" x14ac:dyDescent="0.15">
      <c r="A870" s="402">
        <v>1</v>
      </c>
      <c r="B870" s="402">
        <v>1</v>
      </c>
      <c r="C870" s="425" t="s">
        <v>604</v>
      </c>
      <c r="D870" s="416"/>
      <c r="E870" s="416"/>
      <c r="F870" s="416"/>
      <c r="G870" s="416"/>
      <c r="H870" s="416"/>
      <c r="I870" s="416"/>
      <c r="J870" s="417">
        <v>8040005016947</v>
      </c>
      <c r="K870" s="418"/>
      <c r="L870" s="418"/>
      <c r="M870" s="418"/>
      <c r="N870" s="418"/>
      <c r="O870" s="418"/>
      <c r="P870" s="315" t="s">
        <v>605</v>
      </c>
      <c r="Q870" s="315"/>
      <c r="R870" s="315"/>
      <c r="S870" s="315"/>
      <c r="T870" s="315"/>
      <c r="U870" s="315"/>
      <c r="V870" s="315"/>
      <c r="W870" s="315"/>
      <c r="X870" s="315"/>
      <c r="Y870" s="316">
        <v>50223</v>
      </c>
      <c r="Z870" s="317"/>
      <c r="AA870" s="317"/>
      <c r="AB870" s="318"/>
      <c r="AC870" s="326" t="s">
        <v>603</v>
      </c>
      <c r="AD870" s="424"/>
      <c r="AE870" s="424"/>
      <c r="AF870" s="424"/>
      <c r="AG870" s="424"/>
      <c r="AH870" s="419" t="s">
        <v>564</v>
      </c>
      <c r="AI870" s="420"/>
      <c r="AJ870" s="420"/>
      <c r="AK870" s="420"/>
      <c r="AL870" s="323" t="s">
        <v>565</v>
      </c>
      <c r="AM870" s="324"/>
      <c r="AN870" s="324"/>
      <c r="AO870" s="325"/>
      <c r="AP870" s="319" t="s">
        <v>677</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17.2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18.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478</v>
      </c>
      <c r="AD902" s="275"/>
      <c r="AE902" s="275"/>
      <c r="AF902" s="275"/>
      <c r="AG902" s="275"/>
      <c r="AH902" s="342" t="s">
        <v>513</v>
      </c>
      <c r="AI902" s="344"/>
      <c r="AJ902" s="344"/>
      <c r="AK902" s="344"/>
      <c r="AL902" s="344" t="s">
        <v>21</v>
      </c>
      <c r="AM902" s="344"/>
      <c r="AN902" s="344"/>
      <c r="AO902" s="427"/>
      <c r="AP902" s="428" t="s">
        <v>433</v>
      </c>
      <c r="AQ902" s="428"/>
      <c r="AR902" s="428"/>
      <c r="AS902" s="428"/>
      <c r="AT902" s="428"/>
      <c r="AU902" s="428"/>
      <c r="AV902" s="428"/>
      <c r="AW902" s="428"/>
      <c r="AX902" s="428"/>
    </row>
    <row r="903" spans="1:50" ht="39" customHeight="1" x14ac:dyDescent="0.15">
      <c r="A903" s="402">
        <v>1</v>
      </c>
      <c r="B903" s="402">
        <v>1</v>
      </c>
      <c r="C903" s="416" t="s">
        <v>646</v>
      </c>
      <c r="D903" s="416"/>
      <c r="E903" s="416"/>
      <c r="F903" s="416"/>
      <c r="G903" s="416"/>
      <c r="H903" s="416"/>
      <c r="I903" s="416"/>
      <c r="J903" s="417">
        <v>2010001128507</v>
      </c>
      <c r="K903" s="418"/>
      <c r="L903" s="418"/>
      <c r="M903" s="418"/>
      <c r="N903" s="418"/>
      <c r="O903" s="418"/>
      <c r="P903" s="426" t="s">
        <v>667</v>
      </c>
      <c r="Q903" s="315"/>
      <c r="R903" s="315"/>
      <c r="S903" s="315"/>
      <c r="T903" s="315"/>
      <c r="U903" s="315"/>
      <c r="V903" s="315"/>
      <c r="W903" s="315"/>
      <c r="X903" s="315"/>
      <c r="Y903" s="316">
        <v>292</v>
      </c>
      <c r="Z903" s="317"/>
      <c r="AA903" s="317"/>
      <c r="AB903" s="318"/>
      <c r="AC903" s="326" t="s">
        <v>519</v>
      </c>
      <c r="AD903" s="424"/>
      <c r="AE903" s="424"/>
      <c r="AF903" s="424"/>
      <c r="AG903" s="424"/>
      <c r="AH903" s="419" t="s">
        <v>556</v>
      </c>
      <c r="AI903" s="420"/>
      <c r="AJ903" s="420"/>
      <c r="AK903" s="420"/>
      <c r="AL903" s="323" t="s">
        <v>556</v>
      </c>
      <c r="AM903" s="324"/>
      <c r="AN903" s="324"/>
      <c r="AO903" s="325"/>
      <c r="AP903" s="319" t="s">
        <v>678</v>
      </c>
      <c r="AQ903" s="319"/>
      <c r="AR903" s="319"/>
      <c r="AS903" s="319"/>
      <c r="AT903" s="319"/>
      <c r="AU903" s="319"/>
      <c r="AV903" s="319"/>
      <c r="AW903" s="319"/>
      <c r="AX903" s="319"/>
    </row>
    <row r="904" spans="1:50" ht="39" customHeight="1" x14ac:dyDescent="0.15">
      <c r="A904" s="402">
        <v>2</v>
      </c>
      <c r="B904" s="402">
        <v>1</v>
      </c>
      <c r="C904" s="416" t="s">
        <v>645</v>
      </c>
      <c r="D904" s="416"/>
      <c r="E904" s="416"/>
      <c r="F904" s="416"/>
      <c r="G904" s="416"/>
      <c r="H904" s="416"/>
      <c r="I904" s="416"/>
      <c r="J904" s="417">
        <v>6010401015821</v>
      </c>
      <c r="K904" s="418"/>
      <c r="L904" s="418"/>
      <c r="M904" s="418"/>
      <c r="N904" s="418"/>
      <c r="O904" s="418"/>
      <c r="P904" s="315" t="s">
        <v>657</v>
      </c>
      <c r="Q904" s="315"/>
      <c r="R904" s="315"/>
      <c r="S904" s="315"/>
      <c r="T904" s="315"/>
      <c r="U904" s="315"/>
      <c r="V904" s="315"/>
      <c r="W904" s="315"/>
      <c r="X904" s="315"/>
      <c r="Y904" s="316">
        <v>146</v>
      </c>
      <c r="Z904" s="317"/>
      <c r="AA904" s="317"/>
      <c r="AB904" s="318"/>
      <c r="AC904" s="326" t="s">
        <v>519</v>
      </c>
      <c r="AD904" s="326"/>
      <c r="AE904" s="326"/>
      <c r="AF904" s="326"/>
      <c r="AG904" s="326"/>
      <c r="AH904" s="419" t="s">
        <v>556</v>
      </c>
      <c r="AI904" s="420"/>
      <c r="AJ904" s="420"/>
      <c r="AK904" s="420"/>
      <c r="AL904" s="421" t="s">
        <v>556</v>
      </c>
      <c r="AM904" s="422"/>
      <c r="AN904" s="422"/>
      <c r="AO904" s="423"/>
      <c r="AP904" s="319" t="s">
        <v>679</v>
      </c>
      <c r="AQ904" s="319"/>
      <c r="AR904" s="319"/>
      <c r="AS904" s="319"/>
      <c r="AT904" s="319"/>
      <c r="AU904" s="319"/>
      <c r="AV904" s="319"/>
      <c r="AW904" s="319"/>
      <c r="AX904" s="319"/>
    </row>
    <row r="905" spans="1:50" ht="39" customHeight="1" x14ac:dyDescent="0.15">
      <c r="A905" s="402">
        <v>3</v>
      </c>
      <c r="B905" s="402">
        <v>1</v>
      </c>
      <c r="C905" s="425" t="s">
        <v>646</v>
      </c>
      <c r="D905" s="416"/>
      <c r="E905" s="416"/>
      <c r="F905" s="416"/>
      <c r="G905" s="416"/>
      <c r="H905" s="416"/>
      <c r="I905" s="416"/>
      <c r="J905" s="417">
        <v>2010001128507</v>
      </c>
      <c r="K905" s="418"/>
      <c r="L905" s="418"/>
      <c r="M905" s="418"/>
      <c r="N905" s="418"/>
      <c r="O905" s="418"/>
      <c r="P905" s="426" t="s">
        <v>658</v>
      </c>
      <c r="Q905" s="315"/>
      <c r="R905" s="315"/>
      <c r="S905" s="315"/>
      <c r="T905" s="315"/>
      <c r="U905" s="315"/>
      <c r="V905" s="315"/>
      <c r="W905" s="315"/>
      <c r="X905" s="315"/>
      <c r="Y905" s="316">
        <v>130</v>
      </c>
      <c r="Z905" s="317"/>
      <c r="AA905" s="317"/>
      <c r="AB905" s="318"/>
      <c r="AC905" s="326" t="s">
        <v>519</v>
      </c>
      <c r="AD905" s="326"/>
      <c r="AE905" s="326"/>
      <c r="AF905" s="326"/>
      <c r="AG905" s="326"/>
      <c r="AH905" s="321" t="s">
        <v>556</v>
      </c>
      <c r="AI905" s="322"/>
      <c r="AJ905" s="322"/>
      <c r="AK905" s="322"/>
      <c r="AL905" s="323" t="s">
        <v>556</v>
      </c>
      <c r="AM905" s="324"/>
      <c r="AN905" s="324"/>
      <c r="AO905" s="325"/>
      <c r="AP905" s="319" t="s">
        <v>679</v>
      </c>
      <c r="AQ905" s="319"/>
      <c r="AR905" s="319"/>
      <c r="AS905" s="319"/>
      <c r="AT905" s="319"/>
      <c r="AU905" s="319"/>
      <c r="AV905" s="319"/>
      <c r="AW905" s="319"/>
      <c r="AX905" s="319"/>
    </row>
    <row r="906" spans="1:50" ht="39" customHeight="1" x14ac:dyDescent="0.15">
      <c r="A906" s="402">
        <v>4</v>
      </c>
      <c r="B906" s="402">
        <v>1</v>
      </c>
      <c r="C906" s="425" t="s">
        <v>645</v>
      </c>
      <c r="D906" s="416"/>
      <c r="E906" s="416"/>
      <c r="F906" s="416"/>
      <c r="G906" s="416"/>
      <c r="H906" s="416"/>
      <c r="I906" s="416"/>
      <c r="J906" s="417">
        <v>6010401015821</v>
      </c>
      <c r="K906" s="418"/>
      <c r="L906" s="418"/>
      <c r="M906" s="418"/>
      <c r="N906" s="418"/>
      <c r="O906" s="418"/>
      <c r="P906" s="426" t="s">
        <v>659</v>
      </c>
      <c r="Q906" s="315"/>
      <c r="R906" s="315"/>
      <c r="S906" s="315"/>
      <c r="T906" s="315"/>
      <c r="U906" s="315"/>
      <c r="V906" s="315"/>
      <c r="W906" s="315"/>
      <c r="X906" s="315"/>
      <c r="Y906" s="316">
        <v>130</v>
      </c>
      <c r="Z906" s="317"/>
      <c r="AA906" s="317"/>
      <c r="AB906" s="318"/>
      <c r="AC906" s="326" t="s">
        <v>519</v>
      </c>
      <c r="AD906" s="326"/>
      <c r="AE906" s="326"/>
      <c r="AF906" s="326"/>
      <c r="AG906" s="326"/>
      <c r="AH906" s="321" t="s">
        <v>556</v>
      </c>
      <c r="AI906" s="322"/>
      <c r="AJ906" s="322"/>
      <c r="AK906" s="322"/>
      <c r="AL906" s="323" t="s">
        <v>556</v>
      </c>
      <c r="AM906" s="324"/>
      <c r="AN906" s="324"/>
      <c r="AO906" s="325"/>
      <c r="AP906" s="319" t="s">
        <v>679</v>
      </c>
      <c r="AQ906" s="319"/>
      <c r="AR906" s="319"/>
      <c r="AS906" s="319"/>
      <c r="AT906" s="319"/>
      <c r="AU906" s="319"/>
      <c r="AV906" s="319"/>
      <c r="AW906" s="319"/>
      <c r="AX906" s="319"/>
    </row>
    <row r="907" spans="1:50" ht="39" customHeight="1" x14ac:dyDescent="0.15">
      <c r="A907" s="402">
        <v>5</v>
      </c>
      <c r="B907" s="402">
        <v>1</v>
      </c>
      <c r="C907" s="416" t="s">
        <v>645</v>
      </c>
      <c r="D907" s="416"/>
      <c r="E907" s="416"/>
      <c r="F907" s="416"/>
      <c r="G907" s="416"/>
      <c r="H907" s="416"/>
      <c r="I907" s="416"/>
      <c r="J907" s="417">
        <v>6010401015821</v>
      </c>
      <c r="K907" s="418"/>
      <c r="L907" s="418"/>
      <c r="M907" s="418"/>
      <c r="N907" s="418"/>
      <c r="O907" s="418"/>
      <c r="P907" s="315" t="s">
        <v>660</v>
      </c>
      <c r="Q907" s="315"/>
      <c r="R907" s="315"/>
      <c r="S907" s="315"/>
      <c r="T907" s="315"/>
      <c r="U907" s="315"/>
      <c r="V907" s="315"/>
      <c r="W907" s="315"/>
      <c r="X907" s="315"/>
      <c r="Y907" s="316">
        <v>129</v>
      </c>
      <c r="Z907" s="317"/>
      <c r="AA907" s="317"/>
      <c r="AB907" s="318"/>
      <c r="AC907" s="320" t="s">
        <v>519</v>
      </c>
      <c r="AD907" s="320"/>
      <c r="AE907" s="320"/>
      <c r="AF907" s="320"/>
      <c r="AG907" s="320"/>
      <c r="AH907" s="321" t="s">
        <v>556</v>
      </c>
      <c r="AI907" s="322"/>
      <c r="AJ907" s="322"/>
      <c r="AK907" s="322"/>
      <c r="AL907" s="323" t="s">
        <v>556</v>
      </c>
      <c r="AM907" s="324"/>
      <c r="AN907" s="324"/>
      <c r="AO907" s="325"/>
      <c r="AP907" s="319" t="s">
        <v>679</v>
      </c>
      <c r="AQ907" s="319"/>
      <c r="AR907" s="319"/>
      <c r="AS907" s="319"/>
      <c r="AT907" s="319"/>
      <c r="AU907" s="319"/>
      <c r="AV907" s="319"/>
      <c r="AW907" s="319"/>
      <c r="AX907" s="319"/>
    </row>
    <row r="908" spans="1:50" ht="39" customHeight="1" x14ac:dyDescent="0.15">
      <c r="A908" s="402">
        <v>6</v>
      </c>
      <c r="B908" s="402">
        <v>1</v>
      </c>
      <c r="C908" s="416" t="s">
        <v>654</v>
      </c>
      <c r="D908" s="416"/>
      <c r="E908" s="416"/>
      <c r="F908" s="416"/>
      <c r="G908" s="416"/>
      <c r="H908" s="416"/>
      <c r="I908" s="416"/>
      <c r="J908" s="417">
        <v>2000020261009</v>
      </c>
      <c r="K908" s="418"/>
      <c r="L908" s="418"/>
      <c r="M908" s="418"/>
      <c r="N908" s="418"/>
      <c r="O908" s="418"/>
      <c r="P908" s="315" t="s">
        <v>661</v>
      </c>
      <c r="Q908" s="315"/>
      <c r="R908" s="315"/>
      <c r="S908" s="315"/>
      <c r="T908" s="315"/>
      <c r="U908" s="315"/>
      <c r="V908" s="315"/>
      <c r="W908" s="315"/>
      <c r="X908" s="315"/>
      <c r="Y908" s="316">
        <v>125</v>
      </c>
      <c r="Z908" s="317"/>
      <c r="AA908" s="317"/>
      <c r="AB908" s="318"/>
      <c r="AC908" s="320" t="s">
        <v>525</v>
      </c>
      <c r="AD908" s="320"/>
      <c r="AE908" s="320"/>
      <c r="AF908" s="320"/>
      <c r="AG908" s="320"/>
      <c r="AH908" s="321" t="s">
        <v>556</v>
      </c>
      <c r="AI908" s="322"/>
      <c r="AJ908" s="322"/>
      <c r="AK908" s="322"/>
      <c r="AL908" s="323">
        <v>100</v>
      </c>
      <c r="AM908" s="324"/>
      <c r="AN908" s="324"/>
      <c r="AO908" s="325"/>
      <c r="AP908" s="319" t="s">
        <v>680</v>
      </c>
      <c r="AQ908" s="319"/>
      <c r="AR908" s="319"/>
      <c r="AS908" s="319"/>
      <c r="AT908" s="319"/>
      <c r="AU908" s="319"/>
      <c r="AV908" s="319"/>
      <c r="AW908" s="319"/>
      <c r="AX908" s="319"/>
    </row>
    <row r="909" spans="1:50" ht="39" customHeight="1" x14ac:dyDescent="0.15">
      <c r="A909" s="402">
        <v>7</v>
      </c>
      <c r="B909" s="402">
        <v>1</v>
      </c>
      <c r="C909" s="416" t="s">
        <v>655</v>
      </c>
      <c r="D909" s="416"/>
      <c r="E909" s="416"/>
      <c r="F909" s="416"/>
      <c r="G909" s="416"/>
      <c r="H909" s="416"/>
      <c r="I909" s="416"/>
      <c r="J909" s="417">
        <v>6010401024970</v>
      </c>
      <c r="K909" s="418"/>
      <c r="L909" s="418"/>
      <c r="M909" s="418"/>
      <c r="N909" s="418"/>
      <c r="O909" s="418"/>
      <c r="P909" s="315" t="s">
        <v>662</v>
      </c>
      <c r="Q909" s="315"/>
      <c r="R909" s="315"/>
      <c r="S909" s="315"/>
      <c r="T909" s="315"/>
      <c r="U909" s="315"/>
      <c r="V909" s="315"/>
      <c r="W909" s="315"/>
      <c r="X909" s="315"/>
      <c r="Y909" s="316">
        <v>123</v>
      </c>
      <c r="Z909" s="317"/>
      <c r="AA909" s="317"/>
      <c r="AB909" s="318"/>
      <c r="AC909" s="320" t="s">
        <v>519</v>
      </c>
      <c r="AD909" s="320"/>
      <c r="AE909" s="320"/>
      <c r="AF909" s="320"/>
      <c r="AG909" s="320"/>
      <c r="AH909" s="321" t="s">
        <v>556</v>
      </c>
      <c r="AI909" s="322"/>
      <c r="AJ909" s="322"/>
      <c r="AK909" s="322"/>
      <c r="AL909" s="323" t="s">
        <v>556</v>
      </c>
      <c r="AM909" s="324"/>
      <c r="AN909" s="324"/>
      <c r="AO909" s="325"/>
      <c r="AP909" s="319" t="s">
        <v>679</v>
      </c>
      <c r="AQ909" s="319"/>
      <c r="AR909" s="319"/>
      <c r="AS909" s="319"/>
      <c r="AT909" s="319"/>
      <c r="AU909" s="319"/>
      <c r="AV909" s="319"/>
      <c r="AW909" s="319"/>
      <c r="AX909" s="319"/>
    </row>
    <row r="910" spans="1:50" ht="39" customHeight="1" x14ac:dyDescent="0.15">
      <c r="A910" s="402">
        <v>8</v>
      </c>
      <c r="B910" s="402">
        <v>1</v>
      </c>
      <c r="C910" s="416" t="s">
        <v>656</v>
      </c>
      <c r="D910" s="416"/>
      <c r="E910" s="416"/>
      <c r="F910" s="416"/>
      <c r="G910" s="416"/>
      <c r="H910" s="416"/>
      <c r="I910" s="416"/>
      <c r="J910" s="417">
        <v>8010401005011</v>
      </c>
      <c r="K910" s="418"/>
      <c r="L910" s="418"/>
      <c r="M910" s="418"/>
      <c r="N910" s="418"/>
      <c r="O910" s="418"/>
      <c r="P910" s="315" t="s">
        <v>663</v>
      </c>
      <c r="Q910" s="315"/>
      <c r="R910" s="315"/>
      <c r="S910" s="315"/>
      <c r="T910" s="315"/>
      <c r="U910" s="315"/>
      <c r="V910" s="315"/>
      <c r="W910" s="315"/>
      <c r="X910" s="315"/>
      <c r="Y910" s="316">
        <v>117</v>
      </c>
      <c r="Z910" s="317"/>
      <c r="AA910" s="317"/>
      <c r="AB910" s="318"/>
      <c r="AC910" s="320" t="s">
        <v>519</v>
      </c>
      <c r="AD910" s="320"/>
      <c r="AE910" s="320"/>
      <c r="AF910" s="320"/>
      <c r="AG910" s="320"/>
      <c r="AH910" s="321" t="s">
        <v>556</v>
      </c>
      <c r="AI910" s="322"/>
      <c r="AJ910" s="322"/>
      <c r="AK910" s="322"/>
      <c r="AL910" s="323" t="s">
        <v>556</v>
      </c>
      <c r="AM910" s="324"/>
      <c r="AN910" s="324"/>
      <c r="AO910" s="325"/>
      <c r="AP910" s="319" t="s">
        <v>678</v>
      </c>
      <c r="AQ910" s="319"/>
      <c r="AR910" s="319"/>
      <c r="AS910" s="319"/>
      <c r="AT910" s="319"/>
      <c r="AU910" s="319"/>
      <c r="AV910" s="319"/>
      <c r="AW910" s="319"/>
      <c r="AX910" s="319"/>
    </row>
    <row r="911" spans="1:50" ht="39" customHeight="1" x14ac:dyDescent="0.15">
      <c r="A911" s="402">
        <v>9</v>
      </c>
      <c r="B911" s="402">
        <v>1</v>
      </c>
      <c r="C911" s="416" t="s">
        <v>655</v>
      </c>
      <c r="D911" s="416"/>
      <c r="E911" s="416"/>
      <c r="F911" s="416"/>
      <c r="G911" s="416"/>
      <c r="H911" s="416"/>
      <c r="I911" s="416"/>
      <c r="J911" s="417">
        <v>6010401024970</v>
      </c>
      <c r="K911" s="418"/>
      <c r="L911" s="418"/>
      <c r="M911" s="418"/>
      <c r="N911" s="418"/>
      <c r="O911" s="418"/>
      <c r="P911" s="315" t="s">
        <v>664</v>
      </c>
      <c r="Q911" s="315"/>
      <c r="R911" s="315"/>
      <c r="S911" s="315"/>
      <c r="T911" s="315"/>
      <c r="U911" s="315"/>
      <c r="V911" s="315"/>
      <c r="W911" s="315"/>
      <c r="X911" s="315"/>
      <c r="Y911" s="316">
        <v>112</v>
      </c>
      <c r="Z911" s="317"/>
      <c r="AA911" s="317"/>
      <c r="AB911" s="318"/>
      <c r="AC911" s="320" t="s">
        <v>519</v>
      </c>
      <c r="AD911" s="320"/>
      <c r="AE911" s="320"/>
      <c r="AF911" s="320"/>
      <c r="AG911" s="320"/>
      <c r="AH911" s="321" t="s">
        <v>556</v>
      </c>
      <c r="AI911" s="322"/>
      <c r="AJ911" s="322"/>
      <c r="AK911" s="322"/>
      <c r="AL911" s="323" t="s">
        <v>556</v>
      </c>
      <c r="AM911" s="324"/>
      <c r="AN911" s="324"/>
      <c r="AO911" s="325"/>
      <c r="AP911" s="319" t="s">
        <v>679</v>
      </c>
      <c r="AQ911" s="319"/>
      <c r="AR911" s="319"/>
      <c r="AS911" s="319"/>
      <c r="AT911" s="319"/>
      <c r="AU911" s="319"/>
      <c r="AV911" s="319"/>
      <c r="AW911" s="319"/>
      <c r="AX911" s="319"/>
    </row>
    <row r="912" spans="1:50" ht="39" customHeight="1" x14ac:dyDescent="0.15">
      <c r="A912" s="402">
        <v>10</v>
      </c>
      <c r="B912" s="402">
        <v>1</v>
      </c>
      <c r="C912" s="416" t="s">
        <v>655</v>
      </c>
      <c r="D912" s="416"/>
      <c r="E912" s="416"/>
      <c r="F912" s="416"/>
      <c r="G912" s="416"/>
      <c r="H912" s="416"/>
      <c r="I912" s="416"/>
      <c r="J912" s="417">
        <v>6010401024970</v>
      </c>
      <c r="K912" s="418"/>
      <c r="L912" s="418"/>
      <c r="M912" s="418"/>
      <c r="N912" s="418"/>
      <c r="O912" s="418"/>
      <c r="P912" s="315" t="s">
        <v>665</v>
      </c>
      <c r="Q912" s="315"/>
      <c r="R912" s="315"/>
      <c r="S912" s="315"/>
      <c r="T912" s="315"/>
      <c r="U912" s="315"/>
      <c r="V912" s="315"/>
      <c r="W912" s="315"/>
      <c r="X912" s="315"/>
      <c r="Y912" s="316">
        <v>111</v>
      </c>
      <c r="Z912" s="317"/>
      <c r="AA912" s="317"/>
      <c r="AB912" s="318"/>
      <c r="AC912" s="320" t="s">
        <v>519</v>
      </c>
      <c r="AD912" s="320"/>
      <c r="AE912" s="320"/>
      <c r="AF912" s="320"/>
      <c r="AG912" s="320"/>
      <c r="AH912" s="321" t="s">
        <v>556</v>
      </c>
      <c r="AI912" s="322"/>
      <c r="AJ912" s="322"/>
      <c r="AK912" s="322"/>
      <c r="AL912" s="323" t="s">
        <v>556</v>
      </c>
      <c r="AM912" s="324"/>
      <c r="AN912" s="324"/>
      <c r="AO912" s="325"/>
      <c r="AP912" s="319" t="s">
        <v>681</v>
      </c>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t="s">
        <v>556</v>
      </c>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v>100</v>
      </c>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v>100</v>
      </c>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t="s">
        <v>556</v>
      </c>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t="s">
        <v>556</v>
      </c>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v>95</v>
      </c>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18"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478</v>
      </c>
      <c r="AD935" s="275"/>
      <c r="AE935" s="275"/>
      <c r="AF935" s="275"/>
      <c r="AG935" s="275"/>
      <c r="AH935" s="342" t="s">
        <v>513</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478</v>
      </c>
      <c r="AD968" s="275"/>
      <c r="AE968" s="275"/>
      <c r="AF968" s="275"/>
      <c r="AG968" s="275"/>
      <c r="AH968" s="342" t="s">
        <v>513</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478</v>
      </c>
      <c r="AD1001" s="275"/>
      <c r="AE1001" s="275"/>
      <c r="AF1001" s="275"/>
      <c r="AG1001" s="275"/>
      <c r="AH1001" s="342" t="s">
        <v>513</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478</v>
      </c>
      <c r="AD1034" s="275"/>
      <c r="AE1034" s="275"/>
      <c r="AF1034" s="275"/>
      <c r="AG1034" s="275"/>
      <c r="AH1034" s="342" t="s">
        <v>513</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478</v>
      </c>
      <c r="AD1067" s="275"/>
      <c r="AE1067" s="275"/>
      <c r="AF1067" s="275"/>
      <c r="AG1067" s="275"/>
      <c r="AH1067" s="342" t="s">
        <v>513</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466</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485</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0.2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467</v>
      </c>
      <c r="AQ1101" s="428"/>
      <c r="AR1101" s="428"/>
      <c r="AS1101" s="428"/>
      <c r="AT1101" s="428"/>
      <c r="AU1101" s="428"/>
      <c r="AV1101" s="428"/>
      <c r="AW1101" s="428"/>
      <c r="AX1101" s="428"/>
    </row>
    <row r="1102" spans="1:50" ht="30" customHeight="1" x14ac:dyDescent="0.15">
      <c r="A1102" s="402">
        <v>1</v>
      </c>
      <c r="B1102" s="402">
        <v>1</v>
      </c>
      <c r="C1102" s="896"/>
      <c r="D1102" s="896"/>
      <c r="E1102" s="259" t="s">
        <v>639</v>
      </c>
      <c r="F1102" s="895"/>
      <c r="G1102" s="895"/>
      <c r="H1102" s="895"/>
      <c r="I1102" s="895"/>
      <c r="J1102" s="417" t="s">
        <v>636</v>
      </c>
      <c r="K1102" s="418"/>
      <c r="L1102" s="418"/>
      <c r="M1102" s="418"/>
      <c r="N1102" s="418"/>
      <c r="O1102" s="418"/>
      <c r="P1102" s="426" t="s">
        <v>636</v>
      </c>
      <c r="Q1102" s="315"/>
      <c r="R1102" s="315"/>
      <c r="S1102" s="315"/>
      <c r="T1102" s="315"/>
      <c r="U1102" s="315"/>
      <c r="V1102" s="315"/>
      <c r="W1102" s="315"/>
      <c r="X1102" s="315"/>
      <c r="Y1102" s="316" t="s">
        <v>636</v>
      </c>
      <c r="Z1102" s="317"/>
      <c r="AA1102" s="317"/>
      <c r="AB1102" s="318"/>
      <c r="AC1102" s="320"/>
      <c r="AD1102" s="320"/>
      <c r="AE1102" s="320"/>
      <c r="AF1102" s="320"/>
      <c r="AG1102" s="320"/>
      <c r="AH1102" s="321" t="s">
        <v>636</v>
      </c>
      <c r="AI1102" s="322"/>
      <c r="AJ1102" s="322"/>
      <c r="AK1102" s="322"/>
      <c r="AL1102" s="323" t="s">
        <v>636</v>
      </c>
      <c r="AM1102" s="324"/>
      <c r="AN1102" s="324"/>
      <c r="AO1102" s="325"/>
      <c r="AP1102" s="319" t="s">
        <v>640</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15">
      <formula>IF(RIGHT(TEXT(P14,"0.#"),1)=".",FALSE,TRUE)</formula>
    </cfRule>
    <cfRule type="expression" dxfId="2794" priority="14016">
      <formula>IF(RIGHT(TEXT(P14,"0.#"),1)=".",TRUE,FALSE)</formula>
    </cfRule>
  </conditionalFormatting>
  <conditionalFormatting sqref="AE32">
    <cfRule type="expression" dxfId="2793" priority="14005">
      <formula>IF(RIGHT(TEXT(AE32,"0.#"),1)=".",FALSE,TRUE)</formula>
    </cfRule>
    <cfRule type="expression" dxfId="2792" priority="14006">
      <formula>IF(RIGHT(TEXT(AE32,"0.#"),1)=".",TRUE,FALSE)</formula>
    </cfRule>
  </conditionalFormatting>
  <conditionalFormatting sqref="P18:AX18">
    <cfRule type="expression" dxfId="2791" priority="13891">
      <formula>IF(RIGHT(TEXT(P18,"0.#"),1)=".",FALSE,TRUE)</formula>
    </cfRule>
    <cfRule type="expression" dxfId="2790" priority="13892">
      <formula>IF(RIGHT(TEXT(P18,"0.#"),1)=".",TRUE,FALSE)</formula>
    </cfRule>
  </conditionalFormatting>
  <conditionalFormatting sqref="Y782">
    <cfRule type="expression" dxfId="2789" priority="13887">
      <formula>IF(RIGHT(TEXT(Y782,"0.#"),1)=".",FALSE,TRUE)</formula>
    </cfRule>
    <cfRule type="expression" dxfId="2788" priority="13888">
      <formula>IF(RIGHT(TEXT(Y782,"0.#"),1)=".",TRUE,FALSE)</formula>
    </cfRule>
  </conditionalFormatting>
  <conditionalFormatting sqref="Y791">
    <cfRule type="expression" dxfId="2787" priority="13883">
      <formula>IF(RIGHT(TEXT(Y791,"0.#"),1)=".",FALSE,TRUE)</formula>
    </cfRule>
    <cfRule type="expression" dxfId="2786" priority="13884">
      <formula>IF(RIGHT(TEXT(Y791,"0.#"),1)=".",TRUE,FALSE)</formula>
    </cfRule>
  </conditionalFormatting>
  <conditionalFormatting sqref="Y822:Y829 Y820 Y809:Y816 Y807 Y796:Y803 Y794">
    <cfRule type="expression" dxfId="2785" priority="13665">
      <formula>IF(RIGHT(TEXT(Y794,"0.#"),1)=".",FALSE,TRUE)</formula>
    </cfRule>
    <cfRule type="expression" dxfId="2784" priority="13666">
      <formula>IF(RIGHT(TEXT(Y794,"0.#"),1)=".",TRUE,FALSE)</formula>
    </cfRule>
  </conditionalFormatting>
  <conditionalFormatting sqref="P16:AQ17 P15:AX15 P13:AX13">
    <cfRule type="expression" dxfId="2783" priority="13713">
      <formula>IF(RIGHT(TEXT(P13,"0.#"),1)=".",FALSE,TRUE)</formula>
    </cfRule>
    <cfRule type="expression" dxfId="2782" priority="13714">
      <formula>IF(RIGHT(TEXT(P13,"0.#"),1)=".",TRUE,FALSE)</formula>
    </cfRule>
  </conditionalFormatting>
  <conditionalFormatting sqref="P19:AJ19">
    <cfRule type="expression" dxfId="2781" priority="13711">
      <formula>IF(RIGHT(TEXT(P19,"0.#"),1)=".",FALSE,TRUE)</formula>
    </cfRule>
    <cfRule type="expression" dxfId="2780" priority="13712">
      <formula>IF(RIGHT(TEXT(P19,"0.#"),1)=".",TRUE,FALSE)</formula>
    </cfRule>
  </conditionalFormatting>
  <conditionalFormatting sqref="AE101 AQ101">
    <cfRule type="expression" dxfId="2779" priority="13703">
      <formula>IF(RIGHT(TEXT(AE101,"0.#"),1)=".",FALSE,TRUE)</formula>
    </cfRule>
    <cfRule type="expression" dxfId="2778" priority="13704">
      <formula>IF(RIGHT(TEXT(AE101,"0.#"),1)=".",TRUE,FALSE)</formula>
    </cfRule>
  </conditionalFormatting>
  <conditionalFormatting sqref="Y783:Y790 Y781">
    <cfRule type="expression" dxfId="2777" priority="13689">
      <formula>IF(RIGHT(TEXT(Y781,"0.#"),1)=".",FALSE,TRUE)</formula>
    </cfRule>
    <cfRule type="expression" dxfId="2776" priority="13690">
      <formula>IF(RIGHT(TEXT(Y781,"0.#"),1)=".",TRUE,FALSE)</formula>
    </cfRule>
  </conditionalFormatting>
  <conditionalFormatting sqref="AU782">
    <cfRule type="expression" dxfId="2775" priority="13687">
      <formula>IF(RIGHT(TEXT(AU782,"0.#"),1)=".",FALSE,TRUE)</formula>
    </cfRule>
    <cfRule type="expression" dxfId="2774" priority="13688">
      <formula>IF(RIGHT(TEXT(AU782,"0.#"),1)=".",TRUE,FALSE)</formula>
    </cfRule>
  </conditionalFormatting>
  <conditionalFormatting sqref="AU791">
    <cfRule type="expression" dxfId="2773" priority="13685">
      <formula>IF(RIGHT(TEXT(AU791,"0.#"),1)=".",FALSE,TRUE)</formula>
    </cfRule>
    <cfRule type="expression" dxfId="2772" priority="13686">
      <formula>IF(RIGHT(TEXT(AU791,"0.#"),1)=".",TRUE,FALSE)</formula>
    </cfRule>
  </conditionalFormatting>
  <conditionalFormatting sqref="AU783:AU790 AU781">
    <cfRule type="expression" dxfId="2771" priority="13683">
      <formula>IF(RIGHT(TEXT(AU781,"0.#"),1)=".",FALSE,TRUE)</formula>
    </cfRule>
    <cfRule type="expression" dxfId="2770" priority="13684">
      <formula>IF(RIGHT(TEXT(AU781,"0.#"),1)=".",TRUE,FALSE)</formula>
    </cfRule>
  </conditionalFormatting>
  <conditionalFormatting sqref="Y821 Y808 Y795">
    <cfRule type="expression" dxfId="2769" priority="13669">
      <formula>IF(RIGHT(TEXT(Y795,"0.#"),1)=".",FALSE,TRUE)</formula>
    </cfRule>
    <cfRule type="expression" dxfId="2768" priority="13670">
      <formula>IF(RIGHT(TEXT(Y795,"0.#"),1)=".",TRUE,FALSE)</formula>
    </cfRule>
  </conditionalFormatting>
  <conditionalFormatting sqref="Y830 Y817 Y804">
    <cfRule type="expression" dxfId="2767" priority="13667">
      <formula>IF(RIGHT(TEXT(Y804,"0.#"),1)=".",FALSE,TRUE)</formula>
    </cfRule>
    <cfRule type="expression" dxfId="2766" priority="13668">
      <formula>IF(RIGHT(TEXT(Y804,"0.#"),1)=".",TRUE,FALSE)</formula>
    </cfRule>
  </conditionalFormatting>
  <conditionalFormatting sqref="AU821 AU808 AU795">
    <cfRule type="expression" dxfId="2765" priority="13663">
      <formula>IF(RIGHT(TEXT(AU795,"0.#"),1)=".",FALSE,TRUE)</formula>
    </cfRule>
    <cfRule type="expression" dxfId="2764" priority="13664">
      <formula>IF(RIGHT(TEXT(AU795,"0.#"),1)=".",TRUE,FALSE)</formula>
    </cfRule>
  </conditionalFormatting>
  <conditionalFormatting sqref="AU830 AU817 AU804">
    <cfRule type="expression" dxfId="2763" priority="13661">
      <formula>IF(RIGHT(TEXT(AU804,"0.#"),1)=".",FALSE,TRUE)</formula>
    </cfRule>
    <cfRule type="expression" dxfId="2762" priority="13662">
      <formula>IF(RIGHT(TEXT(AU804,"0.#"),1)=".",TRUE,FALSE)</formula>
    </cfRule>
  </conditionalFormatting>
  <conditionalFormatting sqref="AU822:AU829 AU820 AU809:AU816 AU807 AU796:AU803 AU794">
    <cfRule type="expression" dxfId="2761" priority="13659">
      <formula>IF(RIGHT(TEXT(AU794,"0.#"),1)=".",FALSE,TRUE)</formula>
    </cfRule>
    <cfRule type="expression" dxfId="2760" priority="13660">
      <formula>IF(RIGHT(TEXT(AU794,"0.#"),1)=".",TRUE,FALSE)</formula>
    </cfRule>
  </conditionalFormatting>
  <conditionalFormatting sqref="AM87">
    <cfRule type="expression" dxfId="2759" priority="13313">
      <formula>IF(RIGHT(TEXT(AM87,"0.#"),1)=".",FALSE,TRUE)</formula>
    </cfRule>
    <cfRule type="expression" dxfId="2758" priority="13314">
      <formula>IF(RIGHT(TEXT(AM87,"0.#"),1)=".",TRUE,FALSE)</formula>
    </cfRule>
  </conditionalFormatting>
  <conditionalFormatting sqref="AE55">
    <cfRule type="expression" dxfId="2757" priority="13381">
      <formula>IF(RIGHT(TEXT(AE55,"0.#"),1)=".",FALSE,TRUE)</formula>
    </cfRule>
    <cfRule type="expression" dxfId="2756" priority="13382">
      <formula>IF(RIGHT(TEXT(AE55,"0.#"),1)=".",TRUE,FALSE)</formula>
    </cfRule>
  </conditionalFormatting>
  <conditionalFormatting sqref="AI55">
    <cfRule type="expression" dxfId="2755" priority="13379">
      <formula>IF(RIGHT(TEXT(AI55,"0.#"),1)=".",FALSE,TRUE)</formula>
    </cfRule>
    <cfRule type="expression" dxfId="2754" priority="13380">
      <formula>IF(RIGHT(TEXT(AI55,"0.#"),1)=".",TRUE,FALSE)</formula>
    </cfRule>
  </conditionalFormatting>
  <conditionalFormatting sqref="AM34">
    <cfRule type="expression" dxfId="2753" priority="13459">
      <formula>IF(RIGHT(TEXT(AM34,"0.#"),1)=".",FALSE,TRUE)</formula>
    </cfRule>
    <cfRule type="expression" dxfId="2752" priority="13460">
      <formula>IF(RIGHT(TEXT(AM34,"0.#"),1)=".",TRUE,FALSE)</formula>
    </cfRule>
  </conditionalFormatting>
  <conditionalFormatting sqref="AE33">
    <cfRule type="expression" dxfId="2751" priority="13473">
      <formula>IF(RIGHT(TEXT(AE33,"0.#"),1)=".",FALSE,TRUE)</formula>
    </cfRule>
    <cfRule type="expression" dxfId="2750" priority="13474">
      <formula>IF(RIGHT(TEXT(AE33,"0.#"),1)=".",TRUE,FALSE)</formula>
    </cfRule>
  </conditionalFormatting>
  <conditionalFormatting sqref="AE34">
    <cfRule type="expression" dxfId="2749" priority="13471">
      <formula>IF(RIGHT(TEXT(AE34,"0.#"),1)=".",FALSE,TRUE)</formula>
    </cfRule>
    <cfRule type="expression" dxfId="2748" priority="13472">
      <formula>IF(RIGHT(TEXT(AE34,"0.#"),1)=".",TRUE,FALSE)</formula>
    </cfRule>
  </conditionalFormatting>
  <conditionalFormatting sqref="AI34">
    <cfRule type="expression" dxfId="2747" priority="13469">
      <formula>IF(RIGHT(TEXT(AI34,"0.#"),1)=".",FALSE,TRUE)</formula>
    </cfRule>
    <cfRule type="expression" dxfId="2746" priority="13470">
      <formula>IF(RIGHT(TEXT(AI34,"0.#"),1)=".",TRUE,FALSE)</formula>
    </cfRule>
  </conditionalFormatting>
  <conditionalFormatting sqref="AI33">
    <cfRule type="expression" dxfId="2745" priority="13467">
      <formula>IF(RIGHT(TEXT(AI33,"0.#"),1)=".",FALSE,TRUE)</formula>
    </cfRule>
    <cfRule type="expression" dxfId="2744" priority="13468">
      <formula>IF(RIGHT(TEXT(AI33,"0.#"),1)=".",TRUE,FALSE)</formula>
    </cfRule>
  </conditionalFormatting>
  <conditionalFormatting sqref="AI32">
    <cfRule type="expression" dxfId="2743" priority="13465">
      <formula>IF(RIGHT(TEXT(AI32,"0.#"),1)=".",FALSE,TRUE)</formula>
    </cfRule>
    <cfRule type="expression" dxfId="2742" priority="13466">
      <formula>IF(RIGHT(TEXT(AI32,"0.#"),1)=".",TRUE,FALSE)</formula>
    </cfRule>
  </conditionalFormatting>
  <conditionalFormatting sqref="AM32">
    <cfRule type="expression" dxfId="2741" priority="13463">
      <formula>IF(RIGHT(TEXT(AM32,"0.#"),1)=".",FALSE,TRUE)</formula>
    </cfRule>
    <cfRule type="expression" dxfId="2740" priority="13464">
      <formula>IF(RIGHT(TEXT(AM32,"0.#"),1)=".",TRUE,FALSE)</formula>
    </cfRule>
  </conditionalFormatting>
  <conditionalFormatting sqref="AM33">
    <cfRule type="expression" dxfId="2739" priority="13461">
      <formula>IF(RIGHT(TEXT(AM33,"0.#"),1)=".",FALSE,TRUE)</formula>
    </cfRule>
    <cfRule type="expression" dxfId="2738" priority="13462">
      <formula>IF(RIGHT(TEXT(AM33,"0.#"),1)=".",TRUE,FALSE)</formula>
    </cfRule>
  </conditionalFormatting>
  <conditionalFormatting sqref="AQ32:AQ34">
    <cfRule type="expression" dxfId="2737" priority="13453">
      <formula>IF(RIGHT(TEXT(AQ32,"0.#"),1)=".",FALSE,TRUE)</formula>
    </cfRule>
    <cfRule type="expression" dxfId="2736" priority="13454">
      <formula>IF(RIGHT(TEXT(AQ32,"0.#"),1)=".",TRUE,FALSE)</formula>
    </cfRule>
  </conditionalFormatting>
  <conditionalFormatting sqref="AU32:AU34">
    <cfRule type="expression" dxfId="2735" priority="13451">
      <formula>IF(RIGHT(TEXT(AU32,"0.#"),1)=".",FALSE,TRUE)</formula>
    </cfRule>
    <cfRule type="expression" dxfId="2734" priority="13452">
      <formula>IF(RIGHT(TEXT(AU32,"0.#"),1)=".",TRUE,FALSE)</formula>
    </cfRule>
  </conditionalFormatting>
  <conditionalFormatting sqref="AE53">
    <cfRule type="expression" dxfId="2733" priority="13385">
      <formula>IF(RIGHT(TEXT(AE53,"0.#"),1)=".",FALSE,TRUE)</formula>
    </cfRule>
    <cfRule type="expression" dxfId="2732" priority="13386">
      <formula>IF(RIGHT(TEXT(AE53,"0.#"),1)=".",TRUE,FALSE)</formula>
    </cfRule>
  </conditionalFormatting>
  <conditionalFormatting sqref="AE54">
    <cfRule type="expression" dxfId="2731" priority="13383">
      <formula>IF(RIGHT(TEXT(AE54,"0.#"),1)=".",FALSE,TRUE)</formula>
    </cfRule>
    <cfRule type="expression" dxfId="2730" priority="13384">
      <formula>IF(RIGHT(TEXT(AE54,"0.#"),1)=".",TRUE,FALSE)</formula>
    </cfRule>
  </conditionalFormatting>
  <conditionalFormatting sqref="AI54">
    <cfRule type="expression" dxfId="2729" priority="13377">
      <formula>IF(RIGHT(TEXT(AI54,"0.#"),1)=".",FALSE,TRUE)</formula>
    </cfRule>
    <cfRule type="expression" dxfId="2728" priority="13378">
      <formula>IF(RIGHT(TEXT(AI54,"0.#"),1)=".",TRUE,FALSE)</formula>
    </cfRule>
  </conditionalFormatting>
  <conditionalFormatting sqref="AI53">
    <cfRule type="expression" dxfId="2727" priority="13375">
      <formula>IF(RIGHT(TEXT(AI53,"0.#"),1)=".",FALSE,TRUE)</formula>
    </cfRule>
    <cfRule type="expression" dxfId="2726" priority="13376">
      <formula>IF(RIGHT(TEXT(AI53,"0.#"),1)=".",TRUE,FALSE)</formula>
    </cfRule>
  </conditionalFormatting>
  <conditionalFormatting sqref="AM53">
    <cfRule type="expression" dxfId="2725" priority="13373">
      <formula>IF(RIGHT(TEXT(AM53,"0.#"),1)=".",FALSE,TRUE)</formula>
    </cfRule>
    <cfRule type="expression" dxfId="2724" priority="13374">
      <formula>IF(RIGHT(TEXT(AM53,"0.#"),1)=".",TRUE,FALSE)</formula>
    </cfRule>
  </conditionalFormatting>
  <conditionalFormatting sqref="AM54">
    <cfRule type="expression" dxfId="2723" priority="13371">
      <formula>IF(RIGHT(TEXT(AM54,"0.#"),1)=".",FALSE,TRUE)</formula>
    </cfRule>
    <cfRule type="expression" dxfId="2722" priority="13372">
      <formula>IF(RIGHT(TEXT(AM54,"0.#"),1)=".",TRUE,FALSE)</formula>
    </cfRule>
  </conditionalFormatting>
  <conditionalFormatting sqref="AM55">
    <cfRule type="expression" dxfId="2721" priority="13369">
      <formula>IF(RIGHT(TEXT(AM55,"0.#"),1)=".",FALSE,TRUE)</formula>
    </cfRule>
    <cfRule type="expression" dxfId="2720" priority="13370">
      <formula>IF(RIGHT(TEXT(AM55,"0.#"),1)=".",TRUE,FALSE)</formula>
    </cfRule>
  </conditionalFormatting>
  <conditionalFormatting sqref="AM60">
    <cfRule type="expression" dxfId="2719" priority="13343">
      <formula>IF(RIGHT(TEXT(AM60,"0.#"),1)=".",FALSE,TRUE)</formula>
    </cfRule>
    <cfRule type="expression" dxfId="2718" priority="13344">
      <formula>IF(RIGHT(TEXT(AM60,"0.#"),1)=".",TRUE,FALSE)</formula>
    </cfRule>
  </conditionalFormatting>
  <conditionalFormatting sqref="AM62">
    <cfRule type="expression" dxfId="2717" priority="13339">
      <formula>IF(RIGHT(TEXT(AM62,"0.#"),1)=".",FALSE,TRUE)</formula>
    </cfRule>
    <cfRule type="expression" dxfId="2716" priority="13340">
      <formula>IF(RIGHT(TEXT(AM62,"0.#"),1)=".",TRUE,FALSE)</formula>
    </cfRule>
  </conditionalFormatting>
  <conditionalFormatting sqref="AE87">
    <cfRule type="expression" dxfId="2715" priority="13325">
      <formula>IF(RIGHT(TEXT(AE87,"0.#"),1)=".",FALSE,TRUE)</formula>
    </cfRule>
    <cfRule type="expression" dxfId="2714" priority="13326">
      <formula>IF(RIGHT(TEXT(AE87,"0.#"),1)=".",TRUE,FALSE)</formula>
    </cfRule>
  </conditionalFormatting>
  <conditionalFormatting sqref="AE88">
    <cfRule type="expression" dxfId="2713" priority="13323">
      <formula>IF(RIGHT(TEXT(AE88,"0.#"),1)=".",FALSE,TRUE)</formula>
    </cfRule>
    <cfRule type="expression" dxfId="2712" priority="13324">
      <formula>IF(RIGHT(TEXT(AE88,"0.#"),1)=".",TRUE,FALSE)</formula>
    </cfRule>
  </conditionalFormatting>
  <conditionalFormatting sqref="AE89">
    <cfRule type="expression" dxfId="2711" priority="13321">
      <formula>IF(RIGHT(TEXT(AE89,"0.#"),1)=".",FALSE,TRUE)</formula>
    </cfRule>
    <cfRule type="expression" dxfId="2710" priority="13322">
      <formula>IF(RIGHT(TEXT(AE89,"0.#"),1)=".",TRUE,FALSE)</formula>
    </cfRule>
  </conditionalFormatting>
  <conditionalFormatting sqref="AI89">
    <cfRule type="expression" dxfId="2709" priority="13319">
      <formula>IF(RIGHT(TEXT(AI89,"0.#"),1)=".",FALSE,TRUE)</formula>
    </cfRule>
    <cfRule type="expression" dxfId="2708" priority="13320">
      <formula>IF(RIGHT(TEXT(AI89,"0.#"),1)=".",TRUE,FALSE)</formula>
    </cfRule>
  </conditionalFormatting>
  <conditionalFormatting sqref="AI88">
    <cfRule type="expression" dxfId="2707" priority="13317">
      <formula>IF(RIGHT(TEXT(AI88,"0.#"),1)=".",FALSE,TRUE)</formula>
    </cfRule>
    <cfRule type="expression" dxfId="2706" priority="13318">
      <formula>IF(RIGHT(TEXT(AI88,"0.#"),1)=".",TRUE,FALSE)</formula>
    </cfRule>
  </conditionalFormatting>
  <conditionalFormatting sqref="AI87">
    <cfRule type="expression" dxfId="2705" priority="13315">
      <formula>IF(RIGHT(TEXT(AI87,"0.#"),1)=".",FALSE,TRUE)</formula>
    </cfRule>
    <cfRule type="expression" dxfId="2704" priority="13316">
      <formula>IF(RIGHT(TEXT(AI87,"0.#"),1)=".",TRUE,FALSE)</formula>
    </cfRule>
  </conditionalFormatting>
  <conditionalFormatting sqref="AM88">
    <cfRule type="expression" dxfId="2703" priority="13311">
      <formula>IF(RIGHT(TEXT(AM88,"0.#"),1)=".",FALSE,TRUE)</formula>
    </cfRule>
    <cfRule type="expression" dxfId="2702" priority="13312">
      <formula>IF(RIGHT(TEXT(AM88,"0.#"),1)=".",TRUE,FALSE)</formula>
    </cfRule>
  </conditionalFormatting>
  <conditionalFormatting sqref="AM89">
    <cfRule type="expression" dxfId="2701" priority="13309">
      <formula>IF(RIGHT(TEXT(AM89,"0.#"),1)=".",FALSE,TRUE)</formula>
    </cfRule>
    <cfRule type="expression" dxfId="2700" priority="13310">
      <formula>IF(RIGHT(TEXT(AM89,"0.#"),1)=".",TRUE,FALSE)</formula>
    </cfRule>
  </conditionalFormatting>
  <conditionalFormatting sqref="AE92">
    <cfRule type="expression" dxfId="2699" priority="13295">
      <formula>IF(RIGHT(TEXT(AE92,"0.#"),1)=".",FALSE,TRUE)</formula>
    </cfRule>
    <cfRule type="expression" dxfId="2698" priority="13296">
      <formula>IF(RIGHT(TEXT(AE92,"0.#"),1)=".",TRUE,FALSE)</formula>
    </cfRule>
  </conditionalFormatting>
  <conditionalFormatting sqref="AE93">
    <cfRule type="expression" dxfId="2697" priority="13293">
      <formula>IF(RIGHT(TEXT(AE93,"0.#"),1)=".",FALSE,TRUE)</formula>
    </cfRule>
    <cfRule type="expression" dxfId="2696" priority="13294">
      <formula>IF(RIGHT(TEXT(AE93,"0.#"),1)=".",TRUE,FALSE)</formula>
    </cfRule>
  </conditionalFormatting>
  <conditionalFormatting sqref="AE94">
    <cfRule type="expression" dxfId="2695" priority="13291">
      <formula>IF(RIGHT(TEXT(AE94,"0.#"),1)=".",FALSE,TRUE)</formula>
    </cfRule>
    <cfRule type="expression" dxfId="2694" priority="13292">
      <formula>IF(RIGHT(TEXT(AE94,"0.#"),1)=".",TRUE,FALSE)</formula>
    </cfRule>
  </conditionalFormatting>
  <conditionalFormatting sqref="AI94">
    <cfRule type="expression" dxfId="2693" priority="13289">
      <formula>IF(RIGHT(TEXT(AI94,"0.#"),1)=".",FALSE,TRUE)</formula>
    </cfRule>
    <cfRule type="expression" dxfId="2692" priority="13290">
      <formula>IF(RIGHT(TEXT(AI94,"0.#"),1)=".",TRUE,FALSE)</formula>
    </cfRule>
  </conditionalFormatting>
  <conditionalFormatting sqref="AI93">
    <cfRule type="expression" dxfId="2691" priority="13287">
      <formula>IF(RIGHT(TEXT(AI93,"0.#"),1)=".",FALSE,TRUE)</formula>
    </cfRule>
    <cfRule type="expression" dxfId="2690" priority="13288">
      <formula>IF(RIGHT(TEXT(AI93,"0.#"),1)=".",TRUE,FALSE)</formula>
    </cfRule>
  </conditionalFormatting>
  <conditionalFormatting sqref="AI92">
    <cfRule type="expression" dxfId="2689" priority="13285">
      <formula>IF(RIGHT(TEXT(AI92,"0.#"),1)=".",FALSE,TRUE)</formula>
    </cfRule>
    <cfRule type="expression" dxfId="2688" priority="13286">
      <formula>IF(RIGHT(TEXT(AI92,"0.#"),1)=".",TRUE,FALSE)</formula>
    </cfRule>
  </conditionalFormatting>
  <conditionalFormatting sqref="AM92">
    <cfRule type="expression" dxfId="2687" priority="13283">
      <formula>IF(RIGHT(TEXT(AM92,"0.#"),1)=".",FALSE,TRUE)</formula>
    </cfRule>
    <cfRule type="expression" dxfId="2686" priority="13284">
      <formula>IF(RIGHT(TEXT(AM92,"0.#"),1)=".",TRUE,FALSE)</formula>
    </cfRule>
  </conditionalFormatting>
  <conditionalFormatting sqref="AM93">
    <cfRule type="expression" dxfId="2685" priority="13281">
      <formula>IF(RIGHT(TEXT(AM93,"0.#"),1)=".",FALSE,TRUE)</formula>
    </cfRule>
    <cfRule type="expression" dxfId="2684" priority="13282">
      <formula>IF(RIGHT(TEXT(AM93,"0.#"),1)=".",TRUE,FALSE)</formula>
    </cfRule>
  </conditionalFormatting>
  <conditionalFormatting sqref="AM94">
    <cfRule type="expression" dxfId="2683" priority="13279">
      <formula>IF(RIGHT(TEXT(AM94,"0.#"),1)=".",FALSE,TRUE)</formula>
    </cfRule>
    <cfRule type="expression" dxfId="2682" priority="13280">
      <formula>IF(RIGHT(TEXT(AM94,"0.#"),1)=".",TRUE,FALSE)</formula>
    </cfRule>
  </conditionalFormatting>
  <conditionalFormatting sqref="AE97">
    <cfRule type="expression" dxfId="2681" priority="13265">
      <formula>IF(RIGHT(TEXT(AE97,"0.#"),1)=".",FALSE,TRUE)</formula>
    </cfRule>
    <cfRule type="expression" dxfId="2680" priority="13266">
      <formula>IF(RIGHT(TEXT(AE97,"0.#"),1)=".",TRUE,FALSE)</formula>
    </cfRule>
  </conditionalFormatting>
  <conditionalFormatting sqref="AE98">
    <cfRule type="expression" dxfId="2679" priority="13263">
      <formula>IF(RIGHT(TEXT(AE98,"0.#"),1)=".",FALSE,TRUE)</formula>
    </cfRule>
    <cfRule type="expression" dxfId="2678" priority="13264">
      <formula>IF(RIGHT(TEXT(AE98,"0.#"),1)=".",TRUE,FALSE)</formula>
    </cfRule>
  </conditionalFormatting>
  <conditionalFormatting sqref="AE99">
    <cfRule type="expression" dxfId="2677" priority="13261">
      <formula>IF(RIGHT(TEXT(AE99,"0.#"),1)=".",FALSE,TRUE)</formula>
    </cfRule>
    <cfRule type="expression" dxfId="2676" priority="13262">
      <formula>IF(RIGHT(TEXT(AE99,"0.#"),1)=".",TRUE,FALSE)</formula>
    </cfRule>
  </conditionalFormatting>
  <conditionalFormatting sqref="AI99">
    <cfRule type="expression" dxfId="2675" priority="13259">
      <formula>IF(RIGHT(TEXT(AI99,"0.#"),1)=".",FALSE,TRUE)</formula>
    </cfRule>
    <cfRule type="expression" dxfId="2674" priority="13260">
      <formula>IF(RIGHT(TEXT(AI99,"0.#"),1)=".",TRUE,FALSE)</formula>
    </cfRule>
  </conditionalFormatting>
  <conditionalFormatting sqref="AI98">
    <cfRule type="expression" dxfId="2673" priority="13257">
      <formula>IF(RIGHT(TEXT(AI98,"0.#"),1)=".",FALSE,TRUE)</formula>
    </cfRule>
    <cfRule type="expression" dxfId="2672" priority="13258">
      <formula>IF(RIGHT(TEXT(AI98,"0.#"),1)=".",TRUE,FALSE)</formula>
    </cfRule>
  </conditionalFormatting>
  <conditionalFormatting sqref="AI97">
    <cfRule type="expression" dxfId="2671" priority="13255">
      <formula>IF(RIGHT(TEXT(AI97,"0.#"),1)=".",FALSE,TRUE)</formula>
    </cfRule>
    <cfRule type="expression" dxfId="2670" priority="13256">
      <formula>IF(RIGHT(TEXT(AI97,"0.#"),1)=".",TRUE,FALSE)</formula>
    </cfRule>
  </conditionalFormatting>
  <conditionalFormatting sqref="AM97">
    <cfRule type="expression" dxfId="2669" priority="13253">
      <formula>IF(RIGHT(TEXT(AM97,"0.#"),1)=".",FALSE,TRUE)</formula>
    </cfRule>
    <cfRule type="expression" dxfId="2668" priority="13254">
      <formula>IF(RIGHT(TEXT(AM97,"0.#"),1)=".",TRUE,FALSE)</formula>
    </cfRule>
  </conditionalFormatting>
  <conditionalFormatting sqref="AM98">
    <cfRule type="expression" dxfId="2667" priority="13251">
      <formula>IF(RIGHT(TEXT(AM98,"0.#"),1)=".",FALSE,TRUE)</formula>
    </cfRule>
    <cfRule type="expression" dxfId="2666" priority="13252">
      <formula>IF(RIGHT(TEXT(AM98,"0.#"),1)=".",TRUE,FALSE)</formula>
    </cfRule>
  </conditionalFormatting>
  <conditionalFormatting sqref="AM99">
    <cfRule type="expression" dxfId="2665" priority="13249">
      <formula>IF(RIGHT(TEXT(AM99,"0.#"),1)=".",FALSE,TRUE)</formula>
    </cfRule>
    <cfRule type="expression" dxfId="2664" priority="13250">
      <formula>IF(RIGHT(TEXT(AM99,"0.#"),1)=".",TRUE,FALSE)</formula>
    </cfRule>
  </conditionalFormatting>
  <conditionalFormatting sqref="AI101">
    <cfRule type="expression" dxfId="2663" priority="13235">
      <formula>IF(RIGHT(TEXT(AI101,"0.#"),1)=".",FALSE,TRUE)</formula>
    </cfRule>
    <cfRule type="expression" dxfId="2662" priority="13236">
      <formula>IF(RIGHT(TEXT(AI101,"0.#"),1)=".",TRUE,FALSE)</formula>
    </cfRule>
  </conditionalFormatting>
  <conditionalFormatting sqref="AM101">
    <cfRule type="expression" dxfId="2661" priority="13233">
      <formula>IF(RIGHT(TEXT(AM101,"0.#"),1)=".",FALSE,TRUE)</formula>
    </cfRule>
    <cfRule type="expression" dxfId="2660" priority="13234">
      <formula>IF(RIGHT(TEXT(AM101,"0.#"),1)=".",TRUE,FALSE)</formula>
    </cfRule>
  </conditionalFormatting>
  <conditionalFormatting sqref="AE102">
    <cfRule type="expression" dxfId="2659" priority="13231">
      <formula>IF(RIGHT(TEXT(AE102,"0.#"),1)=".",FALSE,TRUE)</formula>
    </cfRule>
    <cfRule type="expression" dxfId="2658" priority="13232">
      <formula>IF(RIGHT(TEXT(AE102,"0.#"),1)=".",TRUE,FALSE)</formula>
    </cfRule>
  </conditionalFormatting>
  <conditionalFormatting sqref="AI102">
    <cfRule type="expression" dxfId="2657" priority="13229">
      <formula>IF(RIGHT(TEXT(AI102,"0.#"),1)=".",FALSE,TRUE)</formula>
    </cfRule>
    <cfRule type="expression" dxfId="2656" priority="13230">
      <formula>IF(RIGHT(TEXT(AI102,"0.#"),1)=".",TRUE,FALSE)</formula>
    </cfRule>
  </conditionalFormatting>
  <conditionalFormatting sqref="AM102">
    <cfRule type="expression" dxfId="2655" priority="13227">
      <formula>IF(RIGHT(TEXT(AM102,"0.#"),1)=".",FALSE,TRUE)</formula>
    </cfRule>
    <cfRule type="expression" dxfId="2654" priority="13228">
      <formula>IF(RIGHT(TEXT(AM102,"0.#"),1)=".",TRUE,FALSE)</formula>
    </cfRule>
  </conditionalFormatting>
  <conditionalFormatting sqref="AQ102">
    <cfRule type="expression" dxfId="2653" priority="13225">
      <formula>IF(RIGHT(TEXT(AQ102,"0.#"),1)=".",FALSE,TRUE)</formula>
    </cfRule>
    <cfRule type="expression" dxfId="2652" priority="13226">
      <formula>IF(RIGHT(TEXT(AQ102,"0.#"),1)=".",TRUE,FALSE)</formula>
    </cfRule>
  </conditionalFormatting>
  <conditionalFormatting sqref="AE104">
    <cfRule type="expression" dxfId="2651" priority="13223">
      <formula>IF(RIGHT(TEXT(AE104,"0.#"),1)=".",FALSE,TRUE)</formula>
    </cfRule>
    <cfRule type="expression" dxfId="2650" priority="13224">
      <formula>IF(RIGHT(TEXT(AE104,"0.#"),1)=".",TRUE,FALSE)</formula>
    </cfRule>
  </conditionalFormatting>
  <conditionalFormatting sqref="AI104">
    <cfRule type="expression" dxfId="2649" priority="13221">
      <formula>IF(RIGHT(TEXT(AI104,"0.#"),1)=".",FALSE,TRUE)</formula>
    </cfRule>
    <cfRule type="expression" dxfId="2648" priority="13222">
      <formula>IF(RIGHT(TEXT(AI104,"0.#"),1)=".",TRUE,FALSE)</formula>
    </cfRule>
  </conditionalFormatting>
  <conditionalFormatting sqref="AM104">
    <cfRule type="expression" dxfId="2647" priority="13219">
      <formula>IF(RIGHT(TEXT(AM104,"0.#"),1)=".",FALSE,TRUE)</formula>
    </cfRule>
    <cfRule type="expression" dxfId="2646" priority="13220">
      <formula>IF(RIGHT(TEXT(AM104,"0.#"),1)=".",TRUE,FALSE)</formula>
    </cfRule>
  </conditionalFormatting>
  <conditionalFormatting sqref="AE105">
    <cfRule type="expression" dxfId="2645" priority="13217">
      <formula>IF(RIGHT(TEXT(AE105,"0.#"),1)=".",FALSE,TRUE)</formula>
    </cfRule>
    <cfRule type="expression" dxfId="2644" priority="13218">
      <formula>IF(RIGHT(TEXT(AE105,"0.#"),1)=".",TRUE,FALSE)</formula>
    </cfRule>
  </conditionalFormatting>
  <conditionalFormatting sqref="AI105">
    <cfRule type="expression" dxfId="2643" priority="13215">
      <formula>IF(RIGHT(TEXT(AI105,"0.#"),1)=".",FALSE,TRUE)</formula>
    </cfRule>
    <cfRule type="expression" dxfId="2642" priority="13216">
      <formula>IF(RIGHT(TEXT(AI105,"0.#"),1)=".",TRUE,FALSE)</formula>
    </cfRule>
  </conditionalFormatting>
  <conditionalFormatting sqref="AM105">
    <cfRule type="expression" dxfId="2641" priority="13213">
      <formula>IF(RIGHT(TEXT(AM105,"0.#"),1)=".",FALSE,TRUE)</formula>
    </cfRule>
    <cfRule type="expression" dxfId="2640" priority="13214">
      <formula>IF(RIGHT(TEXT(AM105,"0.#"),1)=".",TRUE,FALSE)</formula>
    </cfRule>
  </conditionalFormatting>
  <conditionalFormatting sqref="AE107">
    <cfRule type="expression" dxfId="2639" priority="13209">
      <formula>IF(RIGHT(TEXT(AE107,"0.#"),1)=".",FALSE,TRUE)</formula>
    </cfRule>
    <cfRule type="expression" dxfId="2638" priority="13210">
      <formula>IF(RIGHT(TEXT(AE107,"0.#"),1)=".",TRUE,FALSE)</formula>
    </cfRule>
  </conditionalFormatting>
  <conditionalFormatting sqref="AI107">
    <cfRule type="expression" dxfId="2637" priority="13207">
      <formula>IF(RIGHT(TEXT(AI107,"0.#"),1)=".",FALSE,TRUE)</formula>
    </cfRule>
    <cfRule type="expression" dxfId="2636" priority="13208">
      <formula>IF(RIGHT(TEXT(AI107,"0.#"),1)=".",TRUE,FALSE)</formula>
    </cfRule>
  </conditionalFormatting>
  <conditionalFormatting sqref="AM107">
    <cfRule type="expression" dxfId="2635" priority="13205">
      <formula>IF(RIGHT(TEXT(AM107,"0.#"),1)=".",FALSE,TRUE)</formula>
    </cfRule>
    <cfRule type="expression" dxfId="2634" priority="13206">
      <formula>IF(RIGHT(TEXT(AM107,"0.#"),1)=".",TRUE,FALSE)</formula>
    </cfRule>
  </conditionalFormatting>
  <conditionalFormatting sqref="AE108">
    <cfRule type="expression" dxfId="2633" priority="13203">
      <formula>IF(RIGHT(TEXT(AE108,"0.#"),1)=".",FALSE,TRUE)</formula>
    </cfRule>
    <cfRule type="expression" dxfId="2632" priority="13204">
      <formula>IF(RIGHT(TEXT(AE108,"0.#"),1)=".",TRUE,FALSE)</formula>
    </cfRule>
  </conditionalFormatting>
  <conditionalFormatting sqref="AI108">
    <cfRule type="expression" dxfId="2631" priority="13201">
      <formula>IF(RIGHT(TEXT(AI108,"0.#"),1)=".",FALSE,TRUE)</formula>
    </cfRule>
    <cfRule type="expression" dxfId="2630" priority="13202">
      <formula>IF(RIGHT(TEXT(AI108,"0.#"),1)=".",TRUE,FALSE)</formula>
    </cfRule>
  </conditionalFormatting>
  <conditionalFormatting sqref="AM108">
    <cfRule type="expression" dxfId="2629" priority="13199">
      <formula>IF(RIGHT(TEXT(AM108,"0.#"),1)=".",FALSE,TRUE)</formula>
    </cfRule>
    <cfRule type="expression" dxfId="2628" priority="13200">
      <formula>IF(RIGHT(TEXT(AM108,"0.#"),1)=".",TRUE,FALSE)</formula>
    </cfRule>
  </conditionalFormatting>
  <conditionalFormatting sqref="AE110">
    <cfRule type="expression" dxfId="2627" priority="13195">
      <formula>IF(RIGHT(TEXT(AE110,"0.#"),1)=".",FALSE,TRUE)</formula>
    </cfRule>
    <cfRule type="expression" dxfId="2626" priority="13196">
      <formula>IF(RIGHT(TEXT(AE110,"0.#"),1)=".",TRUE,FALSE)</formula>
    </cfRule>
  </conditionalFormatting>
  <conditionalFormatting sqref="AI110">
    <cfRule type="expression" dxfId="2625" priority="13193">
      <formula>IF(RIGHT(TEXT(AI110,"0.#"),1)=".",FALSE,TRUE)</formula>
    </cfRule>
    <cfRule type="expression" dxfId="2624" priority="13194">
      <formula>IF(RIGHT(TEXT(AI110,"0.#"),1)=".",TRUE,FALSE)</formula>
    </cfRule>
  </conditionalFormatting>
  <conditionalFormatting sqref="AM110">
    <cfRule type="expression" dxfId="2623" priority="13191">
      <formula>IF(RIGHT(TEXT(AM110,"0.#"),1)=".",FALSE,TRUE)</formula>
    </cfRule>
    <cfRule type="expression" dxfId="2622" priority="13192">
      <formula>IF(RIGHT(TEXT(AM110,"0.#"),1)=".",TRUE,FALSE)</formula>
    </cfRule>
  </conditionalFormatting>
  <conditionalFormatting sqref="AE111">
    <cfRule type="expression" dxfId="2621" priority="13189">
      <formula>IF(RIGHT(TEXT(AE111,"0.#"),1)=".",FALSE,TRUE)</formula>
    </cfRule>
    <cfRule type="expression" dxfId="2620" priority="13190">
      <formula>IF(RIGHT(TEXT(AE111,"0.#"),1)=".",TRUE,FALSE)</formula>
    </cfRule>
  </conditionalFormatting>
  <conditionalFormatting sqref="AI111">
    <cfRule type="expression" dxfId="2619" priority="13187">
      <formula>IF(RIGHT(TEXT(AI111,"0.#"),1)=".",FALSE,TRUE)</formula>
    </cfRule>
    <cfRule type="expression" dxfId="2618" priority="13188">
      <formula>IF(RIGHT(TEXT(AI111,"0.#"),1)=".",TRUE,FALSE)</formula>
    </cfRule>
  </conditionalFormatting>
  <conditionalFormatting sqref="AM111">
    <cfRule type="expression" dxfId="2617" priority="13185">
      <formula>IF(RIGHT(TEXT(AM111,"0.#"),1)=".",FALSE,TRUE)</formula>
    </cfRule>
    <cfRule type="expression" dxfId="2616" priority="13186">
      <formula>IF(RIGHT(TEXT(AM111,"0.#"),1)=".",TRUE,FALSE)</formula>
    </cfRule>
  </conditionalFormatting>
  <conditionalFormatting sqref="AE113">
    <cfRule type="expression" dxfId="2615" priority="13181">
      <formula>IF(RIGHT(TEXT(AE113,"0.#"),1)=".",FALSE,TRUE)</formula>
    </cfRule>
    <cfRule type="expression" dxfId="2614" priority="13182">
      <formula>IF(RIGHT(TEXT(AE113,"0.#"),1)=".",TRUE,FALSE)</formula>
    </cfRule>
  </conditionalFormatting>
  <conditionalFormatting sqref="AI113">
    <cfRule type="expression" dxfId="2613" priority="13179">
      <formula>IF(RIGHT(TEXT(AI113,"0.#"),1)=".",FALSE,TRUE)</formula>
    </cfRule>
    <cfRule type="expression" dxfId="2612" priority="13180">
      <formula>IF(RIGHT(TEXT(AI113,"0.#"),1)=".",TRUE,FALSE)</formula>
    </cfRule>
  </conditionalFormatting>
  <conditionalFormatting sqref="AM113">
    <cfRule type="expression" dxfId="2611" priority="13177">
      <formula>IF(RIGHT(TEXT(AM113,"0.#"),1)=".",FALSE,TRUE)</formula>
    </cfRule>
    <cfRule type="expression" dxfId="2610" priority="13178">
      <formula>IF(RIGHT(TEXT(AM113,"0.#"),1)=".",TRUE,FALSE)</formula>
    </cfRule>
  </conditionalFormatting>
  <conditionalFormatting sqref="AE114">
    <cfRule type="expression" dxfId="2609" priority="13175">
      <formula>IF(RIGHT(TEXT(AE114,"0.#"),1)=".",FALSE,TRUE)</formula>
    </cfRule>
    <cfRule type="expression" dxfId="2608" priority="13176">
      <formula>IF(RIGHT(TEXT(AE114,"0.#"),1)=".",TRUE,FALSE)</formula>
    </cfRule>
  </conditionalFormatting>
  <conditionalFormatting sqref="AI114">
    <cfRule type="expression" dxfId="2607" priority="13173">
      <formula>IF(RIGHT(TEXT(AI114,"0.#"),1)=".",FALSE,TRUE)</formula>
    </cfRule>
    <cfRule type="expression" dxfId="2606" priority="13174">
      <formula>IF(RIGHT(TEXT(AI114,"0.#"),1)=".",TRUE,FALSE)</formula>
    </cfRule>
  </conditionalFormatting>
  <conditionalFormatting sqref="AM114">
    <cfRule type="expression" dxfId="2605" priority="13171">
      <formula>IF(RIGHT(TEXT(AM114,"0.#"),1)=".",FALSE,TRUE)</formula>
    </cfRule>
    <cfRule type="expression" dxfId="2604" priority="13172">
      <formula>IF(RIGHT(TEXT(AM114,"0.#"),1)=".",TRUE,FALSE)</formula>
    </cfRule>
  </conditionalFormatting>
  <conditionalFormatting sqref="AE116 AQ116">
    <cfRule type="expression" dxfId="2603" priority="13167">
      <formula>IF(RIGHT(TEXT(AE116,"0.#"),1)=".",FALSE,TRUE)</formula>
    </cfRule>
    <cfRule type="expression" dxfId="2602" priority="13168">
      <formula>IF(RIGHT(TEXT(AE116,"0.#"),1)=".",TRUE,FALSE)</formula>
    </cfRule>
  </conditionalFormatting>
  <conditionalFormatting sqref="AI116">
    <cfRule type="expression" dxfId="2601" priority="13165">
      <formula>IF(RIGHT(TEXT(AI116,"0.#"),1)=".",FALSE,TRUE)</formula>
    </cfRule>
    <cfRule type="expression" dxfId="2600" priority="13166">
      <formula>IF(RIGHT(TEXT(AI116,"0.#"),1)=".",TRUE,FALSE)</formula>
    </cfRule>
  </conditionalFormatting>
  <conditionalFormatting sqref="AM116">
    <cfRule type="expression" dxfId="2599" priority="13163">
      <formula>IF(RIGHT(TEXT(AM116,"0.#"),1)=".",FALSE,TRUE)</formula>
    </cfRule>
    <cfRule type="expression" dxfId="2598" priority="13164">
      <formula>IF(RIGHT(TEXT(AM116,"0.#"),1)=".",TRUE,FALSE)</formula>
    </cfRule>
  </conditionalFormatting>
  <conditionalFormatting sqref="AE117 AM117">
    <cfRule type="expression" dxfId="2597" priority="13161">
      <formula>IF(RIGHT(TEXT(AE117,"0.#"),1)=".",FALSE,TRUE)</formula>
    </cfRule>
    <cfRule type="expression" dxfId="2596" priority="13162">
      <formula>IF(RIGHT(TEXT(AE117,"0.#"),1)=".",TRUE,FALSE)</formula>
    </cfRule>
  </conditionalFormatting>
  <conditionalFormatting sqref="AI117">
    <cfRule type="expression" dxfId="2595" priority="13159">
      <formula>IF(RIGHT(TEXT(AI117,"0.#"),1)=".",FALSE,TRUE)</formula>
    </cfRule>
    <cfRule type="expression" dxfId="2594" priority="13160">
      <formula>IF(RIGHT(TEXT(AI117,"0.#"),1)=".",TRUE,FALSE)</formula>
    </cfRule>
  </conditionalFormatting>
  <conditionalFormatting sqref="AQ117">
    <cfRule type="expression" dxfId="2593" priority="13155">
      <formula>IF(RIGHT(TEXT(AQ117,"0.#"),1)=".",FALSE,TRUE)</formula>
    </cfRule>
    <cfRule type="expression" dxfId="2592" priority="13156">
      <formula>IF(RIGHT(TEXT(AQ117,"0.#"),1)=".",TRUE,FALSE)</formula>
    </cfRule>
  </conditionalFormatting>
  <conditionalFormatting sqref="AE119 AQ119">
    <cfRule type="expression" dxfId="2591" priority="13153">
      <formula>IF(RIGHT(TEXT(AE119,"0.#"),1)=".",FALSE,TRUE)</formula>
    </cfRule>
    <cfRule type="expression" dxfId="2590" priority="13154">
      <formula>IF(RIGHT(TEXT(AE119,"0.#"),1)=".",TRUE,FALSE)</formula>
    </cfRule>
  </conditionalFormatting>
  <conditionalFormatting sqref="AI119">
    <cfRule type="expression" dxfId="2589" priority="13151">
      <formula>IF(RIGHT(TEXT(AI119,"0.#"),1)=".",FALSE,TRUE)</formula>
    </cfRule>
    <cfRule type="expression" dxfId="2588" priority="13152">
      <formula>IF(RIGHT(TEXT(AI119,"0.#"),1)=".",TRUE,FALSE)</formula>
    </cfRule>
  </conditionalFormatting>
  <conditionalFormatting sqref="AM119">
    <cfRule type="expression" dxfId="2587" priority="13149">
      <formula>IF(RIGHT(TEXT(AM119,"0.#"),1)=".",FALSE,TRUE)</formula>
    </cfRule>
    <cfRule type="expression" dxfId="2586" priority="13150">
      <formula>IF(RIGHT(TEXT(AM119,"0.#"),1)=".",TRUE,FALSE)</formula>
    </cfRule>
  </conditionalFormatting>
  <conditionalFormatting sqref="AQ120">
    <cfRule type="expression" dxfId="2585" priority="13141">
      <formula>IF(RIGHT(TEXT(AQ120,"0.#"),1)=".",FALSE,TRUE)</formula>
    </cfRule>
    <cfRule type="expression" dxfId="2584" priority="13142">
      <formula>IF(RIGHT(TEXT(AQ120,"0.#"),1)=".",TRUE,FALSE)</formula>
    </cfRule>
  </conditionalFormatting>
  <conditionalFormatting sqref="AE122 AQ122">
    <cfRule type="expression" dxfId="2583" priority="13139">
      <formula>IF(RIGHT(TEXT(AE122,"0.#"),1)=".",FALSE,TRUE)</formula>
    </cfRule>
    <cfRule type="expression" dxfId="2582" priority="13140">
      <formula>IF(RIGHT(TEXT(AE122,"0.#"),1)=".",TRUE,FALSE)</formula>
    </cfRule>
  </conditionalFormatting>
  <conditionalFormatting sqref="AI122">
    <cfRule type="expression" dxfId="2581" priority="13137">
      <formula>IF(RIGHT(TEXT(AI122,"0.#"),1)=".",FALSE,TRUE)</formula>
    </cfRule>
    <cfRule type="expression" dxfId="2580" priority="13138">
      <formula>IF(RIGHT(TEXT(AI122,"0.#"),1)=".",TRUE,FALSE)</formula>
    </cfRule>
  </conditionalFormatting>
  <conditionalFormatting sqref="AM122">
    <cfRule type="expression" dxfId="2579" priority="13135">
      <formula>IF(RIGHT(TEXT(AM122,"0.#"),1)=".",FALSE,TRUE)</formula>
    </cfRule>
    <cfRule type="expression" dxfId="2578" priority="13136">
      <formula>IF(RIGHT(TEXT(AM122,"0.#"),1)=".",TRUE,FALSE)</formula>
    </cfRule>
  </conditionalFormatting>
  <conditionalFormatting sqref="AQ123">
    <cfRule type="expression" dxfId="2577" priority="13127">
      <formula>IF(RIGHT(TEXT(AQ123,"0.#"),1)=".",FALSE,TRUE)</formula>
    </cfRule>
    <cfRule type="expression" dxfId="2576" priority="13128">
      <formula>IF(RIGHT(TEXT(AQ123,"0.#"),1)=".",TRUE,FALSE)</formula>
    </cfRule>
  </conditionalFormatting>
  <conditionalFormatting sqref="AE125 AQ125">
    <cfRule type="expression" dxfId="2575" priority="13125">
      <formula>IF(RIGHT(TEXT(AE125,"0.#"),1)=".",FALSE,TRUE)</formula>
    </cfRule>
    <cfRule type="expression" dxfId="2574" priority="13126">
      <formula>IF(RIGHT(TEXT(AE125,"0.#"),1)=".",TRUE,FALSE)</formula>
    </cfRule>
  </conditionalFormatting>
  <conditionalFormatting sqref="AI125">
    <cfRule type="expression" dxfId="2573" priority="13123">
      <formula>IF(RIGHT(TEXT(AI125,"0.#"),1)=".",FALSE,TRUE)</formula>
    </cfRule>
    <cfRule type="expression" dxfId="2572" priority="13124">
      <formula>IF(RIGHT(TEXT(AI125,"0.#"),1)=".",TRUE,FALSE)</formula>
    </cfRule>
  </conditionalFormatting>
  <conditionalFormatting sqref="AM125">
    <cfRule type="expression" dxfId="2571" priority="13121">
      <formula>IF(RIGHT(TEXT(AM125,"0.#"),1)=".",FALSE,TRUE)</formula>
    </cfRule>
    <cfRule type="expression" dxfId="2570" priority="13122">
      <formula>IF(RIGHT(TEXT(AM125,"0.#"),1)=".",TRUE,FALSE)</formula>
    </cfRule>
  </conditionalFormatting>
  <conditionalFormatting sqref="AQ126">
    <cfRule type="expression" dxfId="2569" priority="13113">
      <formula>IF(RIGHT(TEXT(AQ126,"0.#"),1)=".",FALSE,TRUE)</formula>
    </cfRule>
    <cfRule type="expression" dxfId="2568" priority="13114">
      <formula>IF(RIGHT(TEXT(AQ126,"0.#"),1)=".",TRUE,FALSE)</formula>
    </cfRule>
  </conditionalFormatting>
  <conditionalFormatting sqref="AE128 AQ128">
    <cfRule type="expression" dxfId="2567" priority="13111">
      <formula>IF(RIGHT(TEXT(AE128,"0.#"),1)=".",FALSE,TRUE)</formula>
    </cfRule>
    <cfRule type="expression" dxfId="2566" priority="13112">
      <formula>IF(RIGHT(TEXT(AE128,"0.#"),1)=".",TRUE,FALSE)</formula>
    </cfRule>
  </conditionalFormatting>
  <conditionalFormatting sqref="AI128">
    <cfRule type="expression" dxfId="2565" priority="13109">
      <formula>IF(RIGHT(TEXT(AI128,"0.#"),1)=".",FALSE,TRUE)</formula>
    </cfRule>
    <cfRule type="expression" dxfId="2564" priority="13110">
      <formula>IF(RIGHT(TEXT(AI128,"0.#"),1)=".",TRUE,FALSE)</formula>
    </cfRule>
  </conditionalFormatting>
  <conditionalFormatting sqref="AM128">
    <cfRule type="expression" dxfId="2563" priority="13107">
      <formula>IF(RIGHT(TEXT(AM128,"0.#"),1)=".",FALSE,TRUE)</formula>
    </cfRule>
    <cfRule type="expression" dxfId="2562" priority="13108">
      <formula>IF(RIGHT(TEXT(AM128,"0.#"),1)=".",TRUE,FALSE)</formula>
    </cfRule>
  </conditionalFormatting>
  <conditionalFormatting sqref="AQ129">
    <cfRule type="expression" dxfId="2561" priority="13099">
      <formula>IF(RIGHT(TEXT(AQ129,"0.#"),1)=".",FALSE,TRUE)</formula>
    </cfRule>
    <cfRule type="expression" dxfId="2560" priority="13100">
      <formula>IF(RIGHT(TEXT(AQ129,"0.#"),1)=".",TRUE,FALSE)</formula>
    </cfRule>
  </conditionalFormatting>
  <conditionalFormatting sqref="AE75">
    <cfRule type="expression" dxfId="2559" priority="13097">
      <formula>IF(RIGHT(TEXT(AE75,"0.#"),1)=".",FALSE,TRUE)</formula>
    </cfRule>
    <cfRule type="expression" dxfId="2558" priority="13098">
      <formula>IF(RIGHT(TEXT(AE75,"0.#"),1)=".",TRUE,FALSE)</formula>
    </cfRule>
  </conditionalFormatting>
  <conditionalFormatting sqref="AE76">
    <cfRule type="expression" dxfId="2557" priority="13095">
      <formula>IF(RIGHT(TEXT(AE76,"0.#"),1)=".",FALSE,TRUE)</formula>
    </cfRule>
    <cfRule type="expression" dxfId="2556" priority="13096">
      <formula>IF(RIGHT(TEXT(AE76,"0.#"),1)=".",TRUE,FALSE)</formula>
    </cfRule>
  </conditionalFormatting>
  <conditionalFormatting sqref="AE77">
    <cfRule type="expression" dxfId="2555" priority="13093">
      <formula>IF(RIGHT(TEXT(AE77,"0.#"),1)=".",FALSE,TRUE)</formula>
    </cfRule>
    <cfRule type="expression" dxfId="2554" priority="13094">
      <formula>IF(RIGHT(TEXT(AE77,"0.#"),1)=".",TRUE,FALSE)</formula>
    </cfRule>
  </conditionalFormatting>
  <conditionalFormatting sqref="AI77">
    <cfRule type="expression" dxfId="2553" priority="13091">
      <formula>IF(RIGHT(TEXT(AI77,"0.#"),1)=".",FALSE,TRUE)</formula>
    </cfRule>
    <cfRule type="expression" dxfId="2552" priority="13092">
      <formula>IF(RIGHT(TEXT(AI77,"0.#"),1)=".",TRUE,FALSE)</formula>
    </cfRule>
  </conditionalFormatting>
  <conditionalFormatting sqref="AI76">
    <cfRule type="expression" dxfId="2551" priority="13089">
      <formula>IF(RIGHT(TEXT(AI76,"0.#"),1)=".",FALSE,TRUE)</formula>
    </cfRule>
    <cfRule type="expression" dxfId="2550" priority="13090">
      <formula>IF(RIGHT(TEXT(AI76,"0.#"),1)=".",TRUE,FALSE)</formula>
    </cfRule>
  </conditionalFormatting>
  <conditionalFormatting sqref="AI75">
    <cfRule type="expression" dxfId="2549" priority="13087">
      <formula>IF(RIGHT(TEXT(AI75,"0.#"),1)=".",FALSE,TRUE)</formula>
    </cfRule>
    <cfRule type="expression" dxfId="2548" priority="13088">
      <formula>IF(RIGHT(TEXT(AI75,"0.#"),1)=".",TRUE,FALSE)</formula>
    </cfRule>
  </conditionalFormatting>
  <conditionalFormatting sqref="AM75">
    <cfRule type="expression" dxfId="2547" priority="13085">
      <formula>IF(RIGHT(TEXT(AM75,"0.#"),1)=".",FALSE,TRUE)</formula>
    </cfRule>
    <cfRule type="expression" dxfId="2546" priority="13086">
      <formula>IF(RIGHT(TEXT(AM75,"0.#"),1)=".",TRUE,FALSE)</formula>
    </cfRule>
  </conditionalFormatting>
  <conditionalFormatting sqref="AM76">
    <cfRule type="expression" dxfId="2545" priority="13083">
      <formula>IF(RIGHT(TEXT(AM76,"0.#"),1)=".",FALSE,TRUE)</formula>
    </cfRule>
    <cfRule type="expression" dxfId="2544" priority="13084">
      <formula>IF(RIGHT(TEXT(AM76,"0.#"),1)=".",TRUE,FALSE)</formula>
    </cfRule>
  </conditionalFormatting>
  <conditionalFormatting sqref="AM77">
    <cfRule type="expression" dxfId="2543" priority="13081">
      <formula>IF(RIGHT(TEXT(AM77,"0.#"),1)=".",FALSE,TRUE)</formula>
    </cfRule>
    <cfRule type="expression" dxfId="2542" priority="13082">
      <formula>IF(RIGHT(TEXT(AM77,"0.#"),1)=".",TRUE,FALSE)</formula>
    </cfRule>
  </conditionalFormatting>
  <conditionalFormatting sqref="AE134:AE135 AI134:AI135 AM134:AM135 AQ134:AQ135 AU134:AU135">
    <cfRule type="expression" dxfId="2541" priority="13067">
      <formula>IF(RIGHT(TEXT(AE134,"0.#"),1)=".",FALSE,TRUE)</formula>
    </cfRule>
    <cfRule type="expression" dxfId="2540" priority="13068">
      <formula>IF(RIGHT(TEXT(AE134,"0.#"),1)=".",TRUE,FALSE)</formula>
    </cfRule>
  </conditionalFormatting>
  <conditionalFormatting sqref="AE433">
    <cfRule type="expression" dxfId="2539" priority="13037">
      <formula>IF(RIGHT(TEXT(AE433,"0.#"),1)=".",FALSE,TRUE)</formula>
    </cfRule>
    <cfRule type="expression" dxfId="2538" priority="13038">
      <formula>IF(RIGHT(TEXT(AE433,"0.#"),1)=".",TRUE,FALSE)</formula>
    </cfRule>
  </conditionalFormatting>
  <conditionalFormatting sqref="AM435">
    <cfRule type="expression" dxfId="2537" priority="13021">
      <formula>IF(RIGHT(TEXT(AM435,"0.#"),1)=".",FALSE,TRUE)</formula>
    </cfRule>
    <cfRule type="expression" dxfId="2536" priority="13022">
      <formula>IF(RIGHT(TEXT(AM435,"0.#"),1)=".",TRUE,FALSE)</formula>
    </cfRule>
  </conditionalFormatting>
  <conditionalFormatting sqref="AE434">
    <cfRule type="expression" dxfId="2535" priority="13035">
      <formula>IF(RIGHT(TEXT(AE434,"0.#"),1)=".",FALSE,TRUE)</formula>
    </cfRule>
    <cfRule type="expression" dxfId="2534" priority="13036">
      <formula>IF(RIGHT(TEXT(AE434,"0.#"),1)=".",TRUE,FALSE)</formula>
    </cfRule>
  </conditionalFormatting>
  <conditionalFormatting sqref="AE435">
    <cfRule type="expression" dxfId="2533" priority="13033">
      <formula>IF(RIGHT(TEXT(AE435,"0.#"),1)=".",FALSE,TRUE)</formula>
    </cfRule>
    <cfRule type="expression" dxfId="2532" priority="13034">
      <formula>IF(RIGHT(TEXT(AE435,"0.#"),1)=".",TRUE,FALSE)</formula>
    </cfRule>
  </conditionalFormatting>
  <conditionalFormatting sqref="AM433">
    <cfRule type="expression" dxfId="2531" priority="13025">
      <formula>IF(RIGHT(TEXT(AM433,"0.#"),1)=".",FALSE,TRUE)</formula>
    </cfRule>
    <cfRule type="expression" dxfId="2530" priority="13026">
      <formula>IF(RIGHT(TEXT(AM433,"0.#"),1)=".",TRUE,FALSE)</formula>
    </cfRule>
  </conditionalFormatting>
  <conditionalFormatting sqref="AM434">
    <cfRule type="expression" dxfId="2529" priority="13023">
      <formula>IF(RIGHT(TEXT(AM434,"0.#"),1)=".",FALSE,TRUE)</formula>
    </cfRule>
    <cfRule type="expression" dxfId="2528" priority="13024">
      <formula>IF(RIGHT(TEXT(AM434,"0.#"),1)=".",TRUE,FALSE)</formula>
    </cfRule>
  </conditionalFormatting>
  <conditionalFormatting sqref="AU433">
    <cfRule type="expression" dxfId="2527" priority="13013">
      <formula>IF(RIGHT(TEXT(AU433,"0.#"),1)=".",FALSE,TRUE)</formula>
    </cfRule>
    <cfRule type="expression" dxfId="2526" priority="13014">
      <formula>IF(RIGHT(TEXT(AU433,"0.#"),1)=".",TRUE,FALSE)</formula>
    </cfRule>
  </conditionalFormatting>
  <conditionalFormatting sqref="AU434">
    <cfRule type="expression" dxfId="2525" priority="13011">
      <formula>IF(RIGHT(TEXT(AU434,"0.#"),1)=".",FALSE,TRUE)</formula>
    </cfRule>
    <cfRule type="expression" dxfId="2524" priority="13012">
      <formula>IF(RIGHT(TEXT(AU434,"0.#"),1)=".",TRUE,FALSE)</formula>
    </cfRule>
  </conditionalFormatting>
  <conditionalFormatting sqref="AU435">
    <cfRule type="expression" dxfId="2523" priority="13009">
      <formula>IF(RIGHT(TEXT(AU435,"0.#"),1)=".",FALSE,TRUE)</formula>
    </cfRule>
    <cfRule type="expression" dxfId="2522" priority="13010">
      <formula>IF(RIGHT(TEXT(AU435,"0.#"),1)=".",TRUE,FALSE)</formula>
    </cfRule>
  </conditionalFormatting>
  <conditionalFormatting sqref="AI435">
    <cfRule type="expression" dxfId="2521" priority="12943">
      <formula>IF(RIGHT(TEXT(AI435,"0.#"),1)=".",FALSE,TRUE)</formula>
    </cfRule>
    <cfRule type="expression" dxfId="2520" priority="12944">
      <formula>IF(RIGHT(TEXT(AI435,"0.#"),1)=".",TRUE,FALSE)</formula>
    </cfRule>
  </conditionalFormatting>
  <conditionalFormatting sqref="AI433">
    <cfRule type="expression" dxfId="2519" priority="12947">
      <formula>IF(RIGHT(TEXT(AI433,"0.#"),1)=".",FALSE,TRUE)</formula>
    </cfRule>
    <cfRule type="expression" dxfId="2518" priority="12948">
      <formula>IF(RIGHT(TEXT(AI433,"0.#"),1)=".",TRUE,FALSE)</formula>
    </cfRule>
  </conditionalFormatting>
  <conditionalFormatting sqref="AI434">
    <cfRule type="expression" dxfId="2517" priority="12945">
      <formula>IF(RIGHT(TEXT(AI434,"0.#"),1)=".",FALSE,TRUE)</formula>
    </cfRule>
    <cfRule type="expression" dxfId="2516" priority="12946">
      <formula>IF(RIGHT(TEXT(AI434,"0.#"),1)=".",TRUE,FALSE)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39:AO866">
    <cfRule type="expression" dxfId="2509" priority="6637">
      <formula>IF(AND(AL839&gt;=0, RIGHT(TEXT(AL839,"0.#"),1)&lt;&gt;"."),TRUE,FALSE)</formula>
    </cfRule>
    <cfRule type="expression" dxfId="2508" priority="6638">
      <formula>IF(AND(AL839&gt;=0, RIGHT(TEXT(AL839,"0.#"),1)="."),TRUE,FALSE)</formula>
    </cfRule>
    <cfRule type="expression" dxfId="2507" priority="6639">
      <formula>IF(AND(AL839&lt;0, RIGHT(TEXT(AL839,"0.#"),1)&lt;&gt;"."),TRUE,FALSE)</formula>
    </cfRule>
    <cfRule type="expression" dxfId="2506" priority="6640">
      <formula>IF(AND(AL839&lt;0, RIGHT(TEXT(AL839,"0.#"),1)="."),TRUE,FALSE)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39:Y866">
    <cfRule type="expression" dxfId="2435" priority="2965">
      <formula>IF(RIGHT(TEXT(Y839,"0.#"),1)=".",FALSE,TRUE)</formula>
    </cfRule>
    <cfRule type="expression" dxfId="2434" priority="2966">
      <formula>IF(RIGHT(TEXT(Y839,"0.#"),1)=".",TRUE,FALSE)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02:AO1131">
    <cfRule type="expression" dxfId="2405" priority="2871">
      <formula>IF(AND(AL1102&gt;=0, RIGHT(TEXT(AL1102,"0.#"),1)&lt;&gt;"."),TRUE,FALSE)</formula>
    </cfRule>
    <cfRule type="expression" dxfId="2404" priority="2872">
      <formula>IF(AND(AL1102&gt;=0, RIGHT(TEXT(AL1102,"0.#"),1)="."),TRUE,FALSE)</formula>
    </cfRule>
    <cfRule type="expression" dxfId="2403" priority="2873">
      <formula>IF(AND(AL1102&lt;0, RIGHT(TEXT(AL1102,"0.#"),1)&lt;&gt;"."),TRUE,FALSE)</formula>
    </cfRule>
    <cfRule type="expression" dxfId="2402" priority="2874">
      <formula>IF(AND(AL1102&lt;0, RIGHT(TEXT(AL1102,"0.#"),1)="."),TRUE,FALSE)</formula>
    </cfRule>
  </conditionalFormatting>
  <conditionalFormatting sqref="Y1102:Y1131">
    <cfRule type="expression" dxfId="2401" priority="2869">
      <formula>IF(RIGHT(TEXT(Y1102,"0.#"),1)=".",FALSE,TRUE)</formula>
    </cfRule>
    <cfRule type="expression" dxfId="2400" priority="2870">
      <formula>IF(RIGHT(TEXT(Y1102,"0.#"),1)=".",TRUE,FALSE)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37:AO838">
    <cfRule type="expression" dxfId="2391" priority="2823">
      <formula>IF(AND(AL837&gt;=0, RIGHT(TEXT(AL837,"0.#"),1)&lt;&gt;"."),TRUE,FALSE)</formula>
    </cfRule>
    <cfRule type="expression" dxfId="2390" priority="2824">
      <formula>IF(AND(AL837&gt;=0, RIGHT(TEXT(AL837,"0.#"),1)="."),TRUE,FALSE)</formula>
    </cfRule>
    <cfRule type="expression" dxfId="2389" priority="2825">
      <formula>IF(AND(AL837&lt;0, RIGHT(TEXT(AL837,"0.#"),1)&lt;&gt;"."),TRUE,FALSE)</formula>
    </cfRule>
    <cfRule type="expression" dxfId="2388" priority="2826">
      <formula>IF(AND(AL837&lt;0, RIGHT(TEXT(AL837,"0.#"),1)="."),TRUE,FALSE)</formula>
    </cfRule>
  </conditionalFormatting>
  <conditionalFormatting sqref="Y837:Y838">
    <cfRule type="expression" dxfId="2387" priority="2821">
      <formula>IF(RIGHT(TEXT(Y837,"0.#"),1)=".",FALSE,TRUE)</formula>
    </cfRule>
    <cfRule type="expression" dxfId="2386" priority="2822">
      <formula>IF(RIGHT(TEXT(Y837,"0.#"),1)=".",TRUE,FALSE)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2:Y899">
    <cfRule type="expression" dxfId="2069" priority="2081">
      <formula>IF(RIGHT(TEXT(Y872,"0.#"),1)=".",FALSE,TRUE)</formula>
    </cfRule>
    <cfRule type="expression" dxfId="2068" priority="2082">
      <formula>IF(RIGHT(TEXT(Y872,"0.#"),1)=".",TRUE,FALSE)</formula>
    </cfRule>
  </conditionalFormatting>
  <conditionalFormatting sqref="Y870:Y871">
    <cfRule type="expression" dxfId="2067" priority="2075">
      <formula>IF(RIGHT(TEXT(Y870,"0.#"),1)=".",FALSE,TRUE)</formula>
    </cfRule>
    <cfRule type="expression" dxfId="2066" priority="2076">
      <formula>IF(RIGHT(TEXT(Y870,"0.#"),1)=".",TRUE,FALSE)</formula>
    </cfRule>
  </conditionalFormatting>
  <conditionalFormatting sqref="Y905:Y932">
    <cfRule type="expression" dxfId="2065" priority="2069">
      <formula>IF(RIGHT(TEXT(Y905,"0.#"),1)=".",FALSE,TRUE)</formula>
    </cfRule>
    <cfRule type="expression" dxfId="2064" priority="2070">
      <formula>IF(RIGHT(TEXT(Y905,"0.#"),1)=".",TRUE,FALSE)</formula>
    </cfRule>
  </conditionalFormatting>
  <conditionalFormatting sqref="Y903:Y904">
    <cfRule type="expression" dxfId="2063" priority="2063">
      <formula>IF(RIGHT(TEXT(Y903,"0.#"),1)=".",FALSE,TRUE)</formula>
    </cfRule>
    <cfRule type="expression" dxfId="2062" priority="2064">
      <formula>IF(RIGHT(TEXT(Y903,"0.#"),1)=".",TRUE,FALSE)</formula>
    </cfRule>
  </conditionalFormatting>
  <conditionalFormatting sqref="Y938:Y965">
    <cfRule type="expression" dxfId="2061" priority="2057">
      <formula>IF(RIGHT(TEXT(Y938,"0.#"),1)=".",FALSE,TRUE)</formula>
    </cfRule>
    <cfRule type="expression" dxfId="2060" priority="2058">
      <formula>IF(RIGHT(TEXT(Y938,"0.#"),1)=".",TRUE,FALSE)</formula>
    </cfRule>
  </conditionalFormatting>
  <conditionalFormatting sqref="Y936:Y937">
    <cfRule type="expression" dxfId="2059" priority="2051">
      <formula>IF(RIGHT(TEXT(Y936,"0.#"),1)=".",FALSE,TRUE)</formula>
    </cfRule>
    <cfRule type="expression" dxfId="2058" priority="2052">
      <formula>IF(RIGHT(TEXT(Y936,"0.#"),1)=".",TRUE,FALSE)</formula>
    </cfRule>
  </conditionalFormatting>
  <conditionalFormatting sqref="Y971:Y998">
    <cfRule type="expression" dxfId="2057" priority="2045">
      <formula>IF(RIGHT(TEXT(Y971,"0.#"),1)=".",FALSE,TRUE)</formula>
    </cfRule>
    <cfRule type="expression" dxfId="2056" priority="2046">
      <formula>IF(RIGHT(TEXT(Y971,"0.#"),1)=".",TRUE,FALSE)</formula>
    </cfRule>
  </conditionalFormatting>
  <conditionalFormatting sqref="Y969:Y970">
    <cfRule type="expression" dxfId="2055" priority="2039">
      <formula>IF(RIGHT(TEXT(Y969,"0.#"),1)=".",FALSE,TRUE)</formula>
    </cfRule>
    <cfRule type="expression" dxfId="2054" priority="2040">
      <formula>IF(RIGHT(TEXT(Y969,"0.#"),1)=".",TRUE,FALSE)</formula>
    </cfRule>
  </conditionalFormatting>
  <conditionalFormatting sqref="Y1004:Y1031">
    <cfRule type="expression" dxfId="2053" priority="2033">
      <formula>IF(RIGHT(TEXT(Y1004,"0.#"),1)=".",FALSE,TRUE)</formula>
    </cfRule>
    <cfRule type="expression" dxfId="2052" priority="2034">
      <formula>IF(RIGHT(TEXT(Y1004,"0.#"),1)=".",TRUE,FALSE)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AE60">
    <cfRule type="expression" dxfId="713" priority="13">
      <formula>IF(RIGHT(TEXT(AE60,"0.#"),1)=".",FALSE,TRUE)</formula>
    </cfRule>
    <cfRule type="expression" dxfId="712" priority="14">
      <formula>IF(RIGHT(TEXT(AE60,"0.#"),1)=".",TRUE,FALSE)</formula>
    </cfRule>
  </conditionalFormatting>
  <conditionalFormatting sqref="AE61">
    <cfRule type="expression" dxfId="711" priority="11">
      <formula>IF(RIGHT(TEXT(AE61,"0.#"),1)=".",FALSE,TRUE)</formula>
    </cfRule>
    <cfRule type="expression" dxfId="710" priority="12">
      <formula>IF(RIGHT(TEXT(AE61,"0.#"),1)=".",TRUE,FALSE)</formula>
    </cfRule>
  </conditionalFormatting>
  <conditionalFormatting sqref="AE62">
    <cfRule type="expression" dxfId="709" priority="9">
      <formula>IF(RIGHT(TEXT(AE62,"0.#"),1)=".",FALSE,TRUE)</formula>
    </cfRule>
    <cfRule type="expression" dxfId="708" priority="10">
      <formula>IF(RIGHT(TEXT(AE62,"0.#"),1)=".",TRUE,FALSE)</formula>
    </cfRule>
  </conditionalFormatting>
  <conditionalFormatting sqref="AI60">
    <cfRule type="expression" dxfId="707" priority="7">
      <formula>IF(RIGHT(TEXT(AI60,"0.#"),1)=".",FALSE,TRUE)</formula>
    </cfRule>
    <cfRule type="expression" dxfId="706" priority="8">
      <formula>IF(RIGHT(TEXT(AI60,"0.#"),1)=".",TRUE,FALSE)</formula>
    </cfRule>
  </conditionalFormatting>
  <conditionalFormatting sqref="AI61">
    <cfRule type="expression" dxfId="705" priority="5">
      <formula>IF(RIGHT(TEXT(AI61,"0.#"),1)=".",FALSE,TRUE)</formula>
    </cfRule>
    <cfRule type="expression" dxfId="704" priority="6">
      <formula>IF(RIGHT(TEXT(AI61,"0.#"),1)=".",TRUE,FALSE)</formula>
    </cfRule>
  </conditionalFormatting>
  <conditionalFormatting sqref="AI62">
    <cfRule type="expression" dxfId="703" priority="3">
      <formula>IF(RIGHT(TEXT(AI62,"0.#"),1)=".",FALSE,TRUE)</formula>
    </cfRule>
    <cfRule type="expression" dxfId="702" priority="4">
      <formula>IF(RIGHT(TEXT(AI62,"0.#"),1)=".",TRUE,FALSE)</formula>
    </cfRule>
  </conditionalFormatting>
  <conditionalFormatting sqref="AM61">
    <cfRule type="expression" dxfId="701" priority="1">
      <formula>IF(RIGHT(TEXT(AM61,"0.#"),1)=".",FALSE,TRUE)</formula>
    </cfRule>
    <cfRule type="expression" dxfId="700" priority="2">
      <formula>IF(RIGHT(TEXT(AM61,"0.#"),1)=".",TRUE,FALSE)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50" max="49" man="1"/>
    <brk id="699" max="49" man="1"/>
    <brk id="739" max="49" man="1"/>
    <brk id="778"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6" sqref="Q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t="s">
        <v>553</v>
      </c>
      <c r="R6" s="13" t="str">
        <f t="shared" si="3"/>
        <v>交付</v>
      </c>
      <c r="S6" s="13" t="str">
        <f t="shared" si="4"/>
        <v>交付</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交付</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
      </c>
      <c r="K10" s="14" t="s">
        <v>468</v>
      </c>
      <c r="L10" s="15"/>
      <c r="M10" s="13" t="str">
        <f t="shared" si="2"/>
        <v/>
      </c>
      <c r="N10" s="13" t="str">
        <f t="shared" si="6"/>
        <v>社会保障</v>
      </c>
      <c r="O10" s="13"/>
      <c r="P10" s="13" t="str">
        <f>S8</f>
        <v>交付</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t="s">
        <v>553</v>
      </c>
      <c r="C11" s="13" t="str">
        <f t="shared" si="0"/>
        <v>子ども・若者育成支援</v>
      </c>
      <c r="D11" s="13" t="str">
        <f t="shared" si="8"/>
        <v>子ども・若者育成支援</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子ども・若者育成支援</v>
      </c>
      <c r="F14" s="18" t="s">
        <v>239</v>
      </c>
      <c r="G14" s="17" t="s">
        <v>553</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子ども・若者育成支援</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490</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471</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526</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490</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471</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526</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490</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471</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526</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490</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471</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526</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490</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471</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526</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490</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471</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490</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471</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490</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471</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490</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471</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490</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471</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526</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512</v>
      </c>
      <c r="H2" s="441"/>
      <c r="I2" s="441"/>
      <c r="J2" s="441"/>
      <c r="K2" s="441"/>
      <c r="L2" s="441"/>
      <c r="M2" s="441"/>
      <c r="N2" s="441"/>
      <c r="O2" s="441"/>
      <c r="P2" s="441"/>
      <c r="Q2" s="441"/>
      <c r="R2" s="441"/>
      <c r="S2" s="441"/>
      <c r="T2" s="441"/>
      <c r="U2" s="441"/>
      <c r="V2" s="441"/>
      <c r="W2" s="441"/>
      <c r="X2" s="441"/>
      <c r="Y2" s="441"/>
      <c r="Z2" s="441"/>
      <c r="AA2" s="441"/>
      <c r="AB2" s="442"/>
      <c r="AC2" s="440" t="s">
        <v>514</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8"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495</v>
      </c>
      <c r="Z3" s="343"/>
      <c r="AA3" s="343"/>
      <c r="AB3" s="343"/>
      <c r="AC3" s="275" t="s">
        <v>478</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495</v>
      </c>
      <c r="Z36" s="343"/>
      <c r="AA36" s="343"/>
      <c r="AB36" s="343"/>
      <c r="AC36" s="275" t="s">
        <v>478</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495</v>
      </c>
      <c r="Z69" s="343"/>
      <c r="AA69" s="343"/>
      <c r="AB69" s="343"/>
      <c r="AC69" s="275" t="s">
        <v>478</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495</v>
      </c>
      <c r="Z102" s="343"/>
      <c r="AA102" s="343"/>
      <c r="AB102" s="343"/>
      <c r="AC102" s="275" t="s">
        <v>478</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495</v>
      </c>
      <c r="Z135" s="343"/>
      <c r="AA135" s="343"/>
      <c r="AB135" s="343"/>
      <c r="AC135" s="275" t="s">
        <v>478</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495</v>
      </c>
      <c r="Z168" s="343"/>
      <c r="AA168" s="343"/>
      <c r="AB168" s="343"/>
      <c r="AC168" s="275" t="s">
        <v>478</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495</v>
      </c>
      <c r="Z201" s="343"/>
      <c r="AA201" s="343"/>
      <c r="AB201" s="343"/>
      <c r="AC201" s="275" t="s">
        <v>478</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495</v>
      </c>
      <c r="Z234" s="343"/>
      <c r="AA234" s="343"/>
      <c r="AB234" s="343"/>
      <c r="AC234" s="275" t="s">
        <v>478</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495</v>
      </c>
      <c r="Z267" s="343"/>
      <c r="AA267" s="343"/>
      <c r="AB267" s="343"/>
      <c r="AC267" s="275" t="s">
        <v>478</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495</v>
      </c>
      <c r="Z300" s="343"/>
      <c r="AA300" s="343"/>
      <c r="AB300" s="343"/>
      <c r="AC300" s="275" t="s">
        <v>478</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495</v>
      </c>
      <c r="Z333" s="343"/>
      <c r="AA333" s="343"/>
      <c r="AB333" s="343"/>
      <c r="AC333" s="275" t="s">
        <v>478</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495</v>
      </c>
      <c r="Z366" s="343"/>
      <c r="AA366" s="343"/>
      <c r="AB366" s="343"/>
      <c r="AC366" s="275" t="s">
        <v>478</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495</v>
      </c>
      <c r="Z399" s="343"/>
      <c r="AA399" s="343"/>
      <c r="AB399" s="343"/>
      <c r="AC399" s="275" t="s">
        <v>478</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495</v>
      </c>
      <c r="Z432" s="343"/>
      <c r="AA432" s="343"/>
      <c r="AB432" s="343"/>
      <c r="AC432" s="275" t="s">
        <v>478</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495</v>
      </c>
      <c r="Z465" s="343"/>
      <c r="AA465" s="343"/>
      <c r="AB465" s="343"/>
      <c r="AC465" s="275" t="s">
        <v>478</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495</v>
      </c>
      <c r="Z498" s="343"/>
      <c r="AA498" s="343"/>
      <c r="AB498" s="343"/>
      <c r="AC498" s="275" t="s">
        <v>478</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495</v>
      </c>
      <c r="Z531" s="343"/>
      <c r="AA531" s="343"/>
      <c r="AB531" s="343"/>
      <c r="AC531" s="275" t="s">
        <v>478</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495</v>
      </c>
      <c r="Z564" s="343"/>
      <c r="AA564" s="343"/>
      <c r="AB564" s="343"/>
      <c r="AC564" s="275" t="s">
        <v>478</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495</v>
      </c>
      <c r="Z597" s="343"/>
      <c r="AA597" s="343"/>
      <c r="AB597" s="343"/>
      <c r="AC597" s="275" t="s">
        <v>478</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495</v>
      </c>
      <c r="Z630" s="343"/>
      <c r="AA630" s="343"/>
      <c r="AB630" s="343"/>
      <c r="AC630" s="275" t="s">
        <v>478</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495</v>
      </c>
      <c r="Z663" s="343"/>
      <c r="AA663" s="343"/>
      <c r="AB663" s="343"/>
      <c r="AC663" s="275" t="s">
        <v>478</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495</v>
      </c>
      <c r="Z696" s="343"/>
      <c r="AA696" s="343"/>
      <c r="AB696" s="343"/>
      <c r="AC696" s="275" t="s">
        <v>478</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495</v>
      </c>
      <c r="Z729" s="343"/>
      <c r="AA729" s="343"/>
      <c r="AB729" s="343"/>
      <c r="AC729" s="275" t="s">
        <v>478</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495</v>
      </c>
      <c r="Z762" s="343"/>
      <c r="AA762" s="343"/>
      <c r="AB762" s="343"/>
      <c r="AC762" s="275" t="s">
        <v>478</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495</v>
      </c>
      <c r="Z795" s="343"/>
      <c r="AA795" s="343"/>
      <c r="AB795" s="343"/>
      <c r="AC795" s="275" t="s">
        <v>478</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495</v>
      </c>
      <c r="Z828" s="343"/>
      <c r="AA828" s="343"/>
      <c r="AB828" s="343"/>
      <c r="AC828" s="275" t="s">
        <v>478</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495</v>
      </c>
      <c r="Z861" s="343"/>
      <c r="AA861" s="343"/>
      <c r="AB861" s="343"/>
      <c r="AC861" s="275" t="s">
        <v>478</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495</v>
      </c>
      <c r="Z894" s="343"/>
      <c r="AA894" s="343"/>
      <c r="AB894" s="343"/>
      <c r="AC894" s="275" t="s">
        <v>478</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495</v>
      </c>
      <c r="Z927" s="343"/>
      <c r="AA927" s="343"/>
      <c r="AB927" s="343"/>
      <c r="AC927" s="275" t="s">
        <v>478</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495</v>
      </c>
      <c r="Z960" s="343"/>
      <c r="AA960" s="343"/>
      <c r="AB960" s="343"/>
      <c r="AC960" s="275" t="s">
        <v>478</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495</v>
      </c>
      <c r="Z993" s="343"/>
      <c r="AA993" s="343"/>
      <c r="AB993" s="343"/>
      <c r="AC993" s="275" t="s">
        <v>478</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495</v>
      </c>
      <c r="Z1026" s="343"/>
      <c r="AA1026" s="343"/>
      <c r="AB1026" s="343"/>
      <c r="AC1026" s="275" t="s">
        <v>478</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495</v>
      </c>
      <c r="Z1059" s="343"/>
      <c r="AA1059" s="343"/>
      <c r="AB1059" s="343"/>
      <c r="AC1059" s="275" t="s">
        <v>478</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495</v>
      </c>
      <c r="Z1092" s="343"/>
      <c r="AA1092" s="343"/>
      <c r="AB1092" s="343"/>
      <c r="AC1092" s="275" t="s">
        <v>478</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495</v>
      </c>
      <c r="Z1125" s="343"/>
      <c r="AA1125" s="343"/>
      <c r="AB1125" s="343"/>
      <c r="AC1125" s="275" t="s">
        <v>478</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495</v>
      </c>
      <c r="Z1158" s="343"/>
      <c r="AA1158" s="343"/>
      <c r="AB1158" s="343"/>
      <c r="AC1158" s="275" t="s">
        <v>478</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495</v>
      </c>
      <c r="Z1191" s="343"/>
      <c r="AA1191" s="343"/>
      <c r="AB1191" s="343"/>
      <c r="AC1191" s="275" t="s">
        <v>478</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495</v>
      </c>
      <c r="Z1224" s="343"/>
      <c r="AA1224" s="343"/>
      <c r="AB1224" s="343"/>
      <c r="AC1224" s="275" t="s">
        <v>478</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495</v>
      </c>
      <c r="Z1257" s="343"/>
      <c r="AA1257" s="343"/>
      <c r="AB1257" s="343"/>
      <c r="AC1257" s="275" t="s">
        <v>478</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495</v>
      </c>
      <c r="Z1290" s="343"/>
      <c r="AA1290" s="343"/>
      <c r="AB1290" s="343"/>
      <c r="AC1290" s="275" t="s">
        <v>478</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2018-06-08T08:34:39Z</cp:lastPrinted>
  <dcterms:created xsi:type="dcterms:W3CDTF">2012-03-13T00:50:25Z</dcterms:created>
  <dcterms:modified xsi:type="dcterms:W3CDTF">2018-07-06T01:45:21Z</dcterms:modified>
</cp:coreProperties>
</file>