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4020" windowWidth="20520" windowHeight="40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<sst xmlns="http://schemas.openxmlformats.org/spreadsheetml/2006/main" count="2874" uniqueCount="622">
  <si>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</si>
  <si>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</si>
  <si>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</si>
  <si>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</si>
  <si>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</si>
  <si>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</si>
  <si>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</si>
  <si>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</si>
  <si>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</si>
  <si>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</si>
  <si>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</si>
  <si>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</si>
  <si>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</si>
  <si>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</si>
  <si>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</si>
  <si>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</si>
  <si>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</si>
  <si>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</si>
  <si>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</si>
  <si>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</si>
  <si>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</si>
  <si>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</si>
  <si>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</si>
  <si>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</si>
  <si>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</si>
  <si>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</si>
  <si>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</si>
  <si>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</si>
  <si>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</si>
  <si>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</si>
  <si>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</si>
  <si>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</si>
  <si>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</si>
  <si>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</si>
  <si>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</si>
  <si>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</si>
  <si>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</si>
  <si>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</si>
  <si>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</si>
  <si>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</si>
  <si>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</si>
  <si>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</si>
  <si>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</si>
  <si>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</si>
  <si>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</si>
  <si>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</si>
  <si>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</si>
  <si>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</si>
  <si>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</si>
  <si>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</si>
  <si>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</si>
  <si>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</si>
  <si>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</si>
  <si>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</si>
  <si>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</si>
  <si>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</si>
  <si>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</si>
  <si>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</si>
  <si>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</si>
  <si>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</si>
  <si>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</si>
  <si>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</si>
  <si>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</si>
  <si>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</si>
  <si>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</si>
  <si>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</si>
  <si>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</si>
  <si>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</si>
  <si>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</si>
  <si>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</si>
  <si>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</si>
  <si>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</si>
  <si>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</si>
  <si>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</si>
  <si>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</si>
  <si>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</si>
  <si>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</si>
  <si>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</si>
  <si>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</si>
  <si>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</si>
  <si>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</si>
  <si>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</si>
  <si>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</si>
  <si>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</si>
  <si>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</si>
  <si>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</si>
  <si>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</si>
  <si>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</si>
  <si>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</si>
  <si>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</si>
  <si>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</si>
  <si>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</si>
  <si>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</si>
  <si>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</si>
  <si>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</si>
  <si>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</si>
  <si>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</si>
  <si>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</si>
  <si>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</si>
  <si>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</si>
  <si>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</si>
  <si>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</si>
  <si>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</si>
  <si>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</si>
  <si>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</si>
  <si>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</si>
  <si>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</si>
  <si>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</si>
  <si>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</si>
  <si>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</si>
  <si>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</si>
  <si>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</si>
  <si>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</si>
  <si>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</si>
  <si>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</si>
  <si>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</si>
  <si>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</si>
  <si>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</si>
  <si>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</si>
  <si>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</si>
  <si>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</si>
  <si>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</si>
  <si>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</si>
  <si>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</si>
  <si>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</si>
  <si>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</si>
  <si>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</si>
  <si>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</si>
  <si>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</si>
  <si>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</si>
  <si>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</si>
  <si>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</si>
  <si>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</si>
  <si>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</si>
  <si>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</si>
  <si>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</si>
  <si>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</si>
  <si>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</si>
  <si>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</si>
  <si>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</si>
  <si>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</si>
  <si>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</si>
  <si>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</si>
  <si>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</si>
  <si>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</si>
  <si>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</si>
  <si>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</si>
  <si>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</si>
  <si>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</si>
  <si>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</si>
  <si>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</si>
  <si>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</si>
  <si>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</si>
  <si>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</si>
  <si>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</si>
  <si>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</si>
  <si>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</si>
  <si>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</si>
  <si>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</si>
  <si>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</si>
  <si>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</si>
  <si>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</si>
  <si>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</si>
  <si>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</si>
  <si>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</si>
  <si>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</si>
  <si>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</si>
  <si>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</si>
  <si>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</si>
  <si>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</si>
  <si>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</si>
  <si>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</si>
  <si>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</si>
  <si>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</si>
  <si>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</si>
  <si>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</si>
  <si>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</si>
  <si>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</si>
  <si>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</si>
  <si>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</si>
  <si>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</si>
  <si>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</si>
  <si>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</si>
  <si>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</si>
  <si>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</si>
  <si>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</si>
  <si>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</si>
  <si>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</si>
  <si>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</si>
  <si>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</si>
  <si>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</si>
  <si>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</si>
  <si>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</si>
  <si>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</si>
  <si>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</si>
  <si>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</si>
  <si>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</si>
  <si>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</si>
  <si>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</si>
  <si>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</si>
  <si>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</si>
  <si>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</si>
  <si>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</si>
  <si>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</si>
  <si>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</si>
  <si>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</si>
  <si>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</si>
  <si>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</si>
  <si>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</si>
  <si>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</si>
  <si>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</si>
  <si>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</si>
  <si>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</si>
  <si>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</si>
  <si>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</si>
  <si>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</si>
  <si>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</si>
  <si>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</si>
  <si>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</si>
  <si>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</si>
  <si>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</si>
  <si>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</si>
  <si>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</si>
  <si>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</si>
  <si>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</si>
  <si>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</si>
  <si>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</si>
  <si>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</si>
  <si>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</si>
  <si>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</si>
  <si>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</si>
  <si>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</si>
  <si>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</si>
  <si>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</si>
  <si>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</si>
  <si>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</si>
  <si>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</si>
  <si>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</si>
  <si>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</si>
  <si>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</si>
  <si>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</si>
  <si>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</si>
  <si>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</si>
  <si>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</si>
  <si>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</si>
  <si>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</si>
  <si>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</si>
  <si>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</si>
  <si>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</si>
  <si>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</si>
  <si>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</si>
  <si>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</si>
  <si>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</si>
  <si>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</si>
  <si>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</si>
  <si>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</si>
  <si>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</si>
  <si>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</si>
  <si>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</si>
  <si>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</si>
  <si>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</si>
  <si>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</si>
  <si>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</si>
  <si>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</si>
  <si>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</si>
  <si>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</si>
  <si>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</si>
  <si>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</si>
  <si>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</si>
  <si>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</si>
  <si>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</si>
  <si>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</si>
  <si>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</si>
  <si>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</si>
  <si>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</si>
  <si>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</si>
  <si>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</si>
  <si>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</si>
  <si>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</si>
  <si>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</si>
  <si>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</si>
  <si>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</si>
  <si>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</si>
  <si>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</si>
  <si>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</si>
  <si>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</si>
  <si>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</si>
  <si>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</si>
  <si>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</si>
  <si>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</si>
  <si>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</si>
  <si>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</si>
  <si>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</si>
  <si>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</si>
  <si>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</si>
  <si>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</si>
  <si>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</si>
  <si>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</si>
  <si>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</si>
  <si>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</si>
  <si>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</si>
  <si>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</si>
  <si>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</si>
  <si>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</si>
  <si>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</si>
  <si>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</si>
  <si>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</si>
  <si>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</si>
  <si>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</si>
  <si>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</si>
  <si>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</si>
  <si>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</si>
  <si>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</si>
  <si>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</si>
  <si>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</si>
  <si>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</si>
  <si>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</si>
  <si>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</si>
  <si>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</si>
  <si>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</si>
  <si>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</si>
  <si>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</si>
  <si>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</si>
  <si>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</si>
  <si>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</si>
  <si>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</si>
  <si>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</si>
  <si>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</si>
  <si>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</si>
  <si>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</si>
  <si>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</si>
  <si>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</si>
  <si>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</si>
  <si>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</si>
  <si>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</si>
  <si>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</si>
  <si>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</si>
  <si>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</si>
  <si>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</si>
  <si>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</si>
  <si>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</si>
  <si>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</si>
  <si>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</si>
  <si>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</si>
  <si>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</si>
  <si>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</si>
  <si>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</si>
  <si>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</si>
  <si>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</si>
  <si>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</si>
  <si>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</si>
  <si>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</si>
  <si>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</si>
  <si>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</si>
  <si>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</si>
  <si>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</si>
  <si>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</si>
  <si>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</si>
  <si>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</si>
  <si>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</si>
  <si>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</si>
  <si>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</si>
  <si>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</si>
  <si>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</si>
  <si>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</si>
  <si>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</si>
  <si>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</si>
  <si>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</si>
  <si>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</si>
  <si>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</si>
  <si>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</si>
  <si>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</si>
  <si>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</si>
  <si>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</si>
  <si>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</si>
  <si>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</si>
  <si>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</si>
  <si>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</si>
  <si>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</si>
  <si>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</si>
  <si>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</si>
  <si>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</si>
  <si>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</si>
  <si>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</si>
  <si>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</si>
  <si>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</si>
  <si>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</si>
  <si>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</si>
  <si>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</si>
  <si>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</si>
  <si>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</si>
  <si>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</si>
  <si>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</si>
  <si>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</si>
  <si>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</si>
  <si>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</si>
  <si>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</si>
  <si>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</si>
  <si>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</si>
  <si>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</si>
  <si>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</si>
  <si>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</si>
  <si>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</si>
  <si>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</si>
  <si>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</si>
  <si>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</si>
  <si>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</si>
  <si>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</si>
  <si>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</si>
  <si>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</si>
  <si>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</si>
  <si>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</si>
  <si>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</si>
  <si>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</si>
  <si>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</si>
  <si>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</si>
  <si>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</si>
  <si>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</si>
  <si>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</si>
  <si>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</si>
  <si>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</si>
  <si>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</si>
  <si>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</si>
  <si>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</si>
  <si>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</si>
  <si>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</si>
  <si>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</si>
  <si>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</si>
  <si>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</si>
  <si>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</si>
  <si>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</si>
  <si>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</si>
  <si>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</si>
  <si>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</si>
  <si>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</si>
  <si>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</si>
  <si>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</si>
  <si>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</si>
  <si>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</si>
  <si>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</si>
  <si>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</si>
  <si>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</si>
  <si>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</si>
  <si>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</si>
  <si>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</si>
  <si>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</si>
  <si>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</si>
  <si>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</si>
  <si>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</si>
  <si>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</si>
  <si>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</si>
  <si>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</si>
  <si>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</si>
  <si>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</si>
  <si>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</si>
  <si>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</si>
  <si>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</si>
  <si>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</si>
  <si>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</si>
  <si>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</si>
  <si>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</si>
  <si>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</si>
  <si>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</si>
  <si>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</si>
  <si>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</si>
  <si>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</si>
  <si>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</si>
  <si>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</si>
  <si>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</si>
  <si>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</si>
  <si>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</si>
  <si>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</si>
  <si>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</si>
  <si>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</si>
  <si>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</si>
  <si>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</si>
  <si>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</si>
  <si>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</si>
  <si>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</si>
  <si>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</si>
  <si>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</si>
  <si>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</si>
  <si>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</si>
  <si>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</si>
  <si>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</si>
  <si>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</si>
  <si>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</si>
  <si>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</si>
  <si>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</si>
  <si>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</si>
  <si>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</si>
  <si>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</si>
  <si>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</si>
  <si>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</si>
  <si>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</si>
  <si>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</si>
  <si>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</si>
  <si>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</si>
  <si>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</si>
  <si>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</si>
  <si>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</si>
  <si>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</si>
  <si>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</si>
  <si>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</si>
  <si>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</si>
  <si>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</si>
  <si>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</si>
  <si>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</si>
  <si>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</si>
  <si>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</si>
  <si>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</si>
  <si>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</si>
  <si>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</si>
  <si>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</si>
  <si>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</si>
  <si>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</si>
  <si>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</si>
  <si>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</si>
  <si>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</si>
  <si>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</si>
  <si>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</si>
  <si>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</si>
  <si>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</si>
  <si>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</si>
  <si>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</si>
  <si>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</si>
  <si>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</si>
  <si>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</si>
  <si>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</si>
  <si>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</si>
  <si>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</si>
  <si>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</si>
  <si>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</si>
  <si>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</si>
  <si>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</si>
  <si>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</si>
  <si>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</si>
  <si>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</si>
  <si>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</si>
  <si>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</si>
  <si>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</si>
  <si>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</si>
  <si>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</si>
  <si>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</si>
  <si>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</si>
  <si>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</si>
  <si>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</si>
  <si>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</si>
  <si>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</si>
  <si>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</si>
  <si>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高齢者活躍人材育成事業</t>
    <rPh sb="0" eb="3">
      <t>コウレイシャ</t>
    </rPh>
    <rPh sb="3" eb="5">
      <t>カツヤク</t>
    </rPh>
    <rPh sb="5" eb="7">
      <t>ジンザイ</t>
    </rPh>
    <rPh sb="7" eb="9">
      <t>イクセイ</t>
    </rPh>
    <rPh sb="9" eb="11">
      <t>ジギョウ</t>
    </rPh>
    <phoneticPr fontId="5"/>
  </si>
  <si>
    <t>職業安定局雇用開発部</t>
    <rPh sb="0" eb="2">
      <t>ショクギョウ</t>
    </rPh>
    <rPh sb="2" eb="4">
      <t>アンテイ</t>
    </rPh>
    <rPh sb="4" eb="5">
      <t>キョク</t>
    </rPh>
    <rPh sb="5" eb="7">
      <t>コヨウ</t>
    </rPh>
    <rPh sb="7" eb="10">
      <t>カイハツブ</t>
    </rPh>
    <phoneticPr fontId="5"/>
  </si>
  <si>
    <t>高齢者雇用対策課</t>
    <rPh sb="0" eb="3">
      <t>コウレイシャ</t>
    </rPh>
    <rPh sb="3" eb="5">
      <t>コヨウ</t>
    </rPh>
    <rPh sb="5" eb="7">
      <t>タイサク</t>
    </rPh>
    <rPh sb="7" eb="8">
      <t>カ</t>
    </rPh>
    <phoneticPr fontId="5"/>
  </si>
  <si>
    <t>高齢者雇用対策課長
上田　国士</t>
    <rPh sb="0" eb="3">
      <t>コウレイシャ</t>
    </rPh>
    <rPh sb="3" eb="5">
      <t>コヨウ</t>
    </rPh>
    <rPh sb="5" eb="7">
      <t>タイサク</t>
    </rPh>
    <rPh sb="7" eb="8">
      <t>カ</t>
    </rPh>
    <rPh sb="8" eb="9">
      <t>チョウ</t>
    </rPh>
    <rPh sb="10" eb="12">
      <t>ウエダ</t>
    </rPh>
    <rPh sb="13" eb="14">
      <t>クニ</t>
    </rPh>
    <rPh sb="14" eb="15">
      <t>シ</t>
    </rPh>
    <phoneticPr fontId="5"/>
  </si>
  <si>
    <t>○</t>
  </si>
  <si>
    <t>高年齢者等の雇用の安定等に関する法律第36条、第38条第1項第3号
雇用保険法第63条第1項第3号</t>
    <rPh sb="0" eb="4">
      <t>コウネンレイシャ</t>
    </rPh>
    <rPh sb="4" eb="5">
      <t>トウ</t>
    </rPh>
    <rPh sb="6" eb="8">
      <t>コヨウ</t>
    </rPh>
    <rPh sb="9" eb="11">
      <t>アンテイ</t>
    </rPh>
    <rPh sb="11" eb="12">
      <t>トウ</t>
    </rPh>
    <rPh sb="13" eb="14">
      <t>カン</t>
    </rPh>
    <rPh sb="16" eb="18">
      <t>ホウリツ</t>
    </rPh>
    <rPh sb="18" eb="19">
      <t>ダイ</t>
    </rPh>
    <rPh sb="21" eb="22">
      <t>ジョウ</t>
    </rPh>
    <rPh sb="23" eb="24">
      <t>ダイ</t>
    </rPh>
    <rPh sb="26" eb="27">
      <t>ジョウ</t>
    </rPh>
    <rPh sb="27" eb="28">
      <t>ダイ</t>
    </rPh>
    <rPh sb="29" eb="30">
      <t>コウ</t>
    </rPh>
    <rPh sb="30" eb="31">
      <t>ダイ</t>
    </rPh>
    <rPh sb="32" eb="33">
      <t>ゴウ</t>
    </rPh>
    <rPh sb="34" eb="36">
      <t>コヨウ</t>
    </rPh>
    <rPh sb="36" eb="39">
      <t>ホケンホウ</t>
    </rPh>
    <rPh sb="39" eb="40">
      <t>ダイ</t>
    </rPh>
    <rPh sb="42" eb="43">
      <t>ジョウ</t>
    </rPh>
    <rPh sb="43" eb="44">
      <t>ダイ</t>
    </rPh>
    <rPh sb="45" eb="46">
      <t>コウ</t>
    </rPh>
    <rPh sb="46" eb="47">
      <t>ダイ</t>
    </rPh>
    <rPh sb="48" eb="49">
      <t>ゴウ</t>
    </rPh>
    <phoneticPr fontId="5"/>
  </si>
  <si>
    <t>－</t>
    <phoneticPr fontId="5"/>
  </si>
  <si>
    <t>都道府県知事の指定を受けたシルバー人材センター連合が、地域高齢者がシルバー人材センターを活用した人手不足分野や育児・介護等の現役世代を支える分野の業務に従事するため、当該分野に就業するために必要な技能を付与する技能講習を実施する。当該講習は企業ニーズや高齢者の就業ニーズを把握した上で設定し、介護補助スタッフ講習、学童補助講習、小売業講習、クリーンスタッフ講習等を実施する。</t>
    <rPh sb="0" eb="4">
      <t>トドウフケン</t>
    </rPh>
    <rPh sb="4" eb="6">
      <t>チジ</t>
    </rPh>
    <rPh sb="7" eb="9">
      <t>シテイ</t>
    </rPh>
    <rPh sb="10" eb="11">
      <t>ウ</t>
    </rPh>
    <rPh sb="17" eb="19">
      <t>ジンザイ</t>
    </rPh>
    <rPh sb="23" eb="25">
      <t>レンゴウ</t>
    </rPh>
    <rPh sb="27" eb="29">
      <t>チイキ</t>
    </rPh>
    <rPh sb="29" eb="32">
      <t>コウレイシャ</t>
    </rPh>
    <rPh sb="37" eb="39">
      <t>ジンザイ</t>
    </rPh>
    <rPh sb="44" eb="46">
      <t>カツヨウ</t>
    </rPh>
    <rPh sb="48" eb="50">
      <t>ヒトデ</t>
    </rPh>
    <rPh sb="50" eb="52">
      <t>ブソク</t>
    </rPh>
    <rPh sb="52" eb="54">
      <t>ブンヤ</t>
    </rPh>
    <rPh sb="55" eb="57">
      <t>イクジ</t>
    </rPh>
    <rPh sb="58" eb="60">
      <t>カイゴ</t>
    </rPh>
    <rPh sb="60" eb="61">
      <t>トウ</t>
    </rPh>
    <rPh sb="62" eb="64">
      <t>ゲンエキ</t>
    </rPh>
    <rPh sb="64" eb="66">
      <t>セダイ</t>
    </rPh>
    <rPh sb="67" eb="68">
      <t>ササ</t>
    </rPh>
    <rPh sb="70" eb="72">
      <t>ブンヤ</t>
    </rPh>
    <rPh sb="73" eb="75">
      <t>ギョウム</t>
    </rPh>
    <rPh sb="76" eb="78">
      <t>ジュウジ</t>
    </rPh>
    <rPh sb="83" eb="85">
      <t>トウガイ</t>
    </rPh>
    <rPh sb="85" eb="87">
      <t>ブンヤ</t>
    </rPh>
    <rPh sb="88" eb="90">
      <t>シュウギョウ</t>
    </rPh>
    <rPh sb="95" eb="97">
      <t>ヒツヨウ</t>
    </rPh>
    <rPh sb="98" eb="100">
      <t>ギノウ</t>
    </rPh>
    <rPh sb="101" eb="103">
      <t>フヨ</t>
    </rPh>
    <rPh sb="105" eb="107">
      <t>ギノウ</t>
    </rPh>
    <rPh sb="107" eb="109">
      <t>コウシュウ</t>
    </rPh>
    <rPh sb="110" eb="112">
      <t>ジッシ</t>
    </rPh>
    <rPh sb="115" eb="117">
      <t>トウガイ</t>
    </rPh>
    <rPh sb="117" eb="119">
      <t>コウシュウ</t>
    </rPh>
    <rPh sb="120" eb="122">
      <t>キギョウ</t>
    </rPh>
    <rPh sb="126" eb="129">
      <t>コウレイシャ</t>
    </rPh>
    <rPh sb="130" eb="132">
      <t>シュウギョウ</t>
    </rPh>
    <rPh sb="136" eb="138">
      <t>ハアク</t>
    </rPh>
    <rPh sb="140" eb="141">
      <t>ウエ</t>
    </rPh>
    <rPh sb="142" eb="144">
      <t>セッテイ</t>
    </rPh>
    <rPh sb="146" eb="148">
      <t>カイゴ</t>
    </rPh>
    <rPh sb="148" eb="150">
      <t>ホジョ</t>
    </rPh>
    <rPh sb="154" eb="156">
      <t>コウシュウ</t>
    </rPh>
    <rPh sb="157" eb="159">
      <t>ガクドウ</t>
    </rPh>
    <rPh sb="159" eb="161">
      <t>ホジョ</t>
    </rPh>
    <rPh sb="161" eb="163">
      <t>コウシュウ</t>
    </rPh>
    <rPh sb="164" eb="167">
      <t>コウリギョウ</t>
    </rPh>
    <rPh sb="167" eb="169">
      <t>コウシュウ</t>
    </rPh>
    <rPh sb="178" eb="180">
      <t>コウシュウ</t>
    </rPh>
    <rPh sb="180" eb="181">
      <t>トウ</t>
    </rPh>
    <rPh sb="182" eb="184">
      <t>ジッシ</t>
    </rPh>
    <phoneticPr fontId="5"/>
  </si>
  <si>
    <t>高年齢者等雇用安定促進事業委託費</t>
    <rPh sb="0" eb="4">
      <t>コウネンレイシャ</t>
    </rPh>
    <rPh sb="4" eb="5">
      <t>トウ</t>
    </rPh>
    <rPh sb="5" eb="7">
      <t>コヨウ</t>
    </rPh>
    <rPh sb="7" eb="9">
      <t>アンテイ</t>
    </rPh>
    <rPh sb="9" eb="11">
      <t>ソクシン</t>
    </rPh>
    <rPh sb="11" eb="13">
      <t>ジギョウ</t>
    </rPh>
    <rPh sb="13" eb="16">
      <t>イタクヒ</t>
    </rPh>
    <phoneticPr fontId="5"/>
  </si>
  <si>
    <t>庁費</t>
    <rPh sb="0" eb="2">
      <t>チョウヒ</t>
    </rPh>
    <phoneticPr fontId="5"/>
  </si>
  <si>
    <t>％</t>
    <phoneticPr fontId="5"/>
  </si>
  <si>
    <t>-</t>
    <phoneticPr fontId="5"/>
  </si>
  <si>
    <t>人</t>
    <rPh sb="0" eb="1">
      <t>ヒト</t>
    </rPh>
    <phoneticPr fontId="5"/>
  </si>
  <si>
    <t>-</t>
    <phoneticPr fontId="5"/>
  </si>
  <si>
    <t>-</t>
    <phoneticPr fontId="5"/>
  </si>
  <si>
    <t>円</t>
    <rPh sb="0" eb="1">
      <t>エン</t>
    </rPh>
    <phoneticPr fontId="5"/>
  </si>
  <si>
    <t>高齢化、労働力人口の減少が進行するなかで、政府として女性・高齢者の活躍を推進することとしており、高齢者のうち介護・保育分野や人手不足分野等の就業経験がない者に対して技能講習により必要な技能を付与することにより、当該分野の担い手を育成し、地域で活躍する高齢者を増やし、高齢者の生活の安定や生きがいを向上させ、企業の人手不足を解消し、地域の活性化を図る。</t>
    <rPh sb="0" eb="3">
      <t>コウレイカ</t>
    </rPh>
    <rPh sb="4" eb="7">
      <t>ロウドウリョク</t>
    </rPh>
    <rPh sb="7" eb="9">
      <t>ジンコウ</t>
    </rPh>
    <rPh sb="10" eb="12">
      <t>ゲンショウ</t>
    </rPh>
    <rPh sb="13" eb="15">
      <t>シンコウ</t>
    </rPh>
    <rPh sb="21" eb="23">
      <t>セイフ</t>
    </rPh>
    <rPh sb="26" eb="28">
      <t>ジョセイ</t>
    </rPh>
    <rPh sb="29" eb="32">
      <t>コウレイシャ</t>
    </rPh>
    <rPh sb="33" eb="35">
      <t>カツヤク</t>
    </rPh>
    <rPh sb="36" eb="38">
      <t>スイシン</t>
    </rPh>
    <rPh sb="48" eb="51">
      <t>コウレイシャ</t>
    </rPh>
    <rPh sb="59" eb="61">
      <t>ブンヤ</t>
    </rPh>
    <rPh sb="62" eb="64">
      <t>ヒトデ</t>
    </rPh>
    <rPh sb="64" eb="66">
      <t>ブソク</t>
    </rPh>
    <rPh sb="66" eb="68">
      <t>ブンヤ</t>
    </rPh>
    <rPh sb="68" eb="69">
      <t>トウ</t>
    </rPh>
    <rPh sb="70" eb="72">
      <t>シュウギョウ</t>
    </rPh>
    <rPh sb="72" eb="74">
      <t>ケイケン</t>
    </rPh>
    <rPh sb="77" eb="78">
      <t>シャ</t>
    </rPh>
    <rPh sb="79" eb="80">
      <t>タイ</t>
    </rPh>
    <rPh sb="82" eb="84">
      <t>ギノウ</t>
    </rPh>
    <rPh sb="84" eb="86">
      <t>コウシュウ</t>
    </rPh>
    <rPh sb="89" eb="91">
      <t>ヒツヨウ</t>
    </rPh>
    <rPh sb="92" eb="94">
      <t>ギノウ</t>
    </rPh>
    <rPh sb="95" eb="97">
      <t>フヨ</t>
    </rPh>
    <rPh sb="105" eb="107">
      <t>トウガイ</t>
    </rPh>
    <rPh sb="107" eb="109">
      <t>ブンヤ</t>
    </rPh>
    <rPh sb="110" eb="111">
      <t>ニナ</t>
    </rPh>
    <rPh sb="112" eb="113">
      <t>テ</t>
    </rPh>
    <rPh sb="114" eb="116">
      <t>イクセイ</t>
    </rPh>
    <rPh sb="118" eb="120">
      <t>チイキ</t>
    </rPh>
    <rPh sb="121" eb="123">
      <t>カツヤク</t>
    </rPh>
    <rPh sb="125" eb="128">
      <t>コウレイシャ</t>
    </rPh>
    <rPh sb="129" eb="130">
      <t>フ</t>
    </rPh>
    <rPh sb="133" eb="136">
      <t>コウレイシャ</t>
    </rPh>
    <rPh sb="137" eb="139">
      <t>セイカツ</t>
    </rPh>
    <rPh sb="140" eb="142">
      <t>アンテイ</t>
    </rPh>
    <rPh sb="143" eb="144">
      <t>イ</t>
    </rPh>
    <rPh sb="148" eb="150">
      <t>コウジョウ</t>
    </rPh>
    <rPh sb="153" eb="155">
      <t>キギョウ</t>
    </rPh>
    <rPh sb="156" eb="158">
      <t>ヒトデ</t>
    </rPh>
    <rPh sb="158" eb="160">
      <t>ブソク</t>
    </rPh>
    <rPh sb="161" eb="163">
      <t>カイショウ</t>
    </rPh>
    <rPh sb="165" eb="167">
      <t>チイキ</t>
    </rPh>
    <rPh sb="168" eb="171">
      <t>カッセイカ</t>
    </rPh>
    <rPh sb="172" eb="173">
      <t>ハカ</t>
    </rPh>
    <phoneticPr fontId="5"/>
  </si>
  <si>
    <t>1,008,635,104
/3,123</t>
    <phoneticPr fontId="5"/>
  </si>
  <si>
    <t>本事業は、企業ニーズや高齢者の就業ニーズを反映した講習を行うものである。また、労働力人口の減少が確実な中で、介護・保育分野や人手不足分野等において高齢者人材を育成することにより、高齢者の生活の安定や生きがいの向上、当該分野における人手不足解消、地域の発展に寄与する事業であり、国民や社会のニーズを反映している。</t>
    <rPh sb="0" eb="1">
      <t>ホン</t>
    </rPh>
    <rPh sb="1" eb="3">
      <t>ジギョウ</t>
    </rPh>
    <rPh sb="5" eb="7">
      <t>キギョウ</t>
    </rPh>
    <rPh sb="11" eb="14">
      <t>コウレイシャ</t>
    </rPh>
    <rPh sb="15" eb="17">
      <t>シュウギョウ</t>
    </rPh>
    <rPh sb="21" eb="23">
      <t>ハンエイ</t>
    </rPh>
    <rPh sb="25" eb="27">
      <t>コウシュウ</t>
    </rPh>
    <rPh sb="28" eb="29">
      <t>オコナ</t>
    </rPh>
    <rPh sb="39" eb="42">
      <t>ロウドウリョク</t>
    </rPh>
    <rPh sb="42" eb="44">
      <t>ジンコウ</t>
    </rPh>
    <rPh sb="45" eb="47">
      <t>ゲンショウ</t>
    </rPh>
    <rPh sb="48" eb="50">
      <t>カクジツ</t>
    </rPh>
    <rPh sb="51" eb="52">
      <t>ナカ</t>
    </rPh>
    <rPh sb="54" eb="56">
      <t>カイゴ</t>
    </rPh>
    <rPh sb="57" eb="59">
      <t>ホイク</t>
    </rPh>
    <rPh sb="59" eb="61">
      <t>ブンヤ</t>
    </rPh>
    <rPh sb="62" eb="64">
      <t>ヒトデ</t>
    </rPh>
    <rPh sb="64" eb="66">
      <t>ブソク</t>
    </rPh>
    <rPh sb="66" eb="68">
      <t>ブンヤ</t>
    </rPh>
    <rPh sb="68" eb="69">
      <t>トウ</t>
    </rPh>
    <rPh sb="73" eb="76">
      <t>コウレイシャ</t>
    </rPh>
    <rPh sb="76" eb="78">
      <t>ジンザイ</t>
    </rPh>
    <rPh sb="79" eb="81">
      <t>イクセイ</t>
    </rPh>
    <rPh sb="89" eb="92">
      <t>コウレイシャ</t>
    </rPh>
    <rPh sb="93" eb="95">
      <t>セイカツ</t>
    </rPh>
    <rPh sb="96" eb="98">
      <t>アンテイ</t>
    </rPh>
    <rPh sb="99" eb="100">
      <t>イ</t>
    </rPh>
    <rPh sb="104" eb="106">
      <t>コウジョウ</t>
    </rPh>
    <rPh sb="107" eb="109">
      <t>トウガイ</t>
    </rPh>
    <rPh sb="109" eb="111">
      <t>ブンヤ</t>
    </rPh>
    <rPh sb="115" eb="117">
      <t>ヒトデ</t>
    </rPh>
    <rPh sb="117" eb="119">
      <t>ブソク</t>
    </rPh>
    <rPh sb="119" eb="121">
      <t>カイショウ</t>
    </rPh>
    <rPh sb="122" eb="124">
      <t>チイキ</t>
    </rPh>
    <rPh sb="125" eb="127">
      <t>ハッテン</t>
    </rPh>
    <rPh sb="128" eb="130">
      <t>キヨ</t>
    </rPh>
    <rPh sb="132" eb="134">
      <t>ジギョウ</t>
    </rPh>
    <rPh sb="138" eb="140">
      <t>コクミン</t>
    </rPh>
    <rPh sb="141" eb="143">
      <t>シャカイ</t>
    </rPh>
    <rPh sb="148" eb="150">
      <t>ハンエイ</t>
    </rPh>
    <phoneticPr fontId="5"/>
  </si>
  <si>
    <t>介護・育児分野や人手不足分野等における高齢者人材の育成や、高齢者の就業を促進する事業であり、高齢者雇用安定法第5条の国の責務として実施する必要がある。</t>
    <rPh sb="0" eb="2">
      <t>カイゴ</t>
    </rPh>
    <rPh sb="3" eb="5">
      <t>イクジ</t>
    </rPh>
    <rPh sb="5" eb="7">
      <t>ブンヤ</t>
    </rPh>
    <rPh sb="8" eb="10">
      <t>ヒトデ</t>
    </rPh>
    <rPh sb="10" eb="12">
      <t>ブソク</t>
    </rPh>
    <rPh sb="12" eb="14">
      <t>ブンヤ</t>
    </rPh>
    <rPh sb="14" eb="15">
      <t>トウ</t>
    </rPh>
    <rPh sb="19" eb="22">
      <t>コウレイシャ</t>
    </rPh>
    <rPh sb="22" eb="24">
      <t>ジンザイ</t>
    </rPh>
    <rPh sb="25" eb="27">
      <t>イクセイ</t>
    </rPh>
    <rPh sb="29" eb="32">
      <t>コウレイシャ</t>
    </rPh>
    <rPh sb="33" eb="35">
      <t>シュウギョウ</t>
    </rPh>
    <rPh sb="36" eb="38">
      <t>ソクシン</t>
    </rPh>
    <rPh sb="40" eb="42">
      <t>ジギョウ</t>
    </rPh>
    <rPh sb="46" eb="49">
      <t>コウレイシャ</t>
    </rPh>
    <rPh sb="49" eb="51">
      <t>コヨウ</t>
    </rPh>
    <rPh sb="51" eb="54">
      <t>アンテイホウ</t>
    </rPh>
    <rPh sb="54" eb="55">
      <t>ダイ</t>
    </rPh>
    <rPh sb="56" eb="57">
      <t>ジョウ</t>
    </rPh>
    <rPh sb="58" eb="59">
      <t>クニ</t>
    </rPh>
    <rPh sb="60" eb="62">
      <t>セキム</t>
    </rPh>
    <rPh sb="65" eb="67">
      <t>ジッシ</t>
    </rPh>
    <rPh sb="69" eb="71">
      <t>ヒツヨウ</t>
    </rPh>
    <phoneticPr fontId="5"/>
  </si>
  <si>
    <t>労働力人口の減少が確実な中で、人手不足分野等での高齢者人材育成と高齢者の就業促進は喫緊の課題であり、優先して取り組む必要がある。</t>
    <phoneticPr fontId="5"/>
  </si>
  <si>
    <t>本事業は、人手不足分野等での人材を確保するため、シルバー人材センターの会員である高齢者が就業するにあたり、必要な知識及び技能の付与を目的としている。高齢者雇用対策法第38条第1項第3号において、当該センターは、「高年齢退職者に対し、就業に必要な知識及び技能の付与を目的として講習を行うこと」が規定されており、各都道府県知事が指定する都道府県シルバー人材センター連合が当該事業の実施団体であることから、支出先の選定は妥当である。</t>
    <phoneticPr fontId="5"/>
  </si>
  <si>
    <t>‐</t>
  </si>
  <si>
    <t>×</t>
  </si>
  <si>
    <t>有</t>
  </si>
  <si>
    <t>無</t>
  </si>
  <si>
    <t>経費削減に努めており妥当である。</t>
    <phoneticPr fontId="5"/>
  </si>
  <si>
    <t>都道府県労働局において、事業計画や実施報告等を審査した上で委託契約及び精算を行っており、合理なものとなっている。</t>
    <phoneticPr fontId="5"/>
  </si>
  <si>
    <t>都道府県労働局において、費目・使途が事業目的に即しているか等審査した上で委託契約を結んでおり、必要なものに限定されている。</t>
    <phoneticPr fontId="5"/>
  </si>
  <si>
    <t>シルバー連合のHPやハローワークでの周知、また、ハローワークでの適切な斡旋により、周知・広報経費を削減し、また、受講開始者数を多く集めることにより、受講生1人当たりの単価を下げている。</t>
    <rPh sb="4" eb="6">
      <t>レンゴウ</t>
    </rPh>
    <rPh sb="18" eb="20">
      <t>シュウチ</t>
    </rPh>
    <rPh sb="41" eb="43">
      <t>シュウチ</t>
    </rPh>
    <rPh sb="44" eb="46">
      <t>コウホウ</t>
    </rPh>
    <rPh sb="46" eb="48">
      <t>ケイヒ</t>
    </rPh>
    <rPh sb="49" eb="51">
      <t>サクゲン</t>
    </rPh>
    <phoneticPr fontId="5"/>
  </si>
  <si>
    <t>新27-031</t>
    <phoneticPr fontId="5"/>
  </si>
  <si>
    <t>0568</t>
    <phoneticPr fontId="5"/>
  </si>
  <si>
    <t>就業率70％
（就業に結びついた者（人）／技能講習開始者（人））</t>
    <rPh sb="0" eb="3">
      <t>シュウギョウリツ</t>
    </rPh>
    <rPh sb="18" eb="19">
      <t>ヒト</t>
    </rPh>
    <rPh sb="25" eb="27">
      <t>カイシ</t>
    </rPh>
    <rPh sb="27" eb="28">
      <t>シャ</t>
    </rPh>
    <rPh sb="29" eb="30">
      <t>ヒト</t>
    </rPh>
    <phoneticPr fontId="5"/>
  </si>
  <si>
    <t>技能講習開始者数（人）</t>
    <rPh sb="0" eb="2">
      <t>ギノウ</t>
    </rPh>
    <rPh sb="2" eb="4">
      <t>コウシュウ</t>
    </rPh>
    <rPh sb="4" eb="7">
      <t>カイシシャ</t>
    </rPh>
    <rPh sb="7" eb="8">
      <t>スウ</t>
    </rPh>
    <rPh sb="9" eb="10">
      <t>ヒト</t>
    </rPh>
    <phoneticPr fontId="5"/>
  </si>
  <si>
    <t>予算執行額（円）
／講習開始者のうち、就業に結びついた者（人）</t>
    <rPh sb="0" eb="2">
      <t>ヨサン</t>
    </rPh>
    <rPh sb="2" eb="4">
      <t>シッコウ</t>
    </rPh>
    <rPh sb="4" eb="5">
      <t>ガク</t>
    </rPh>
    <rPh sb="6" eb="7">
      <t>エン</t>
    </rPh>
    <rPh sb="10" eb="12">
      <t>コウシュウ</t>
    </rPh>
    <rPh sb="12" eb="15">
      <t>カイシシャ</t>
    </rPh>
    <rPh sb="19" eb="21">
      <t>シュウギョウ</t>
    </rPh>
    <rPh sb="22" eb="23">
      <t>ムス</t>
    </rPh>
    <rPh sb="27" eb="28">
      <t>シャ</t>
    </rPh>
    <rPh sb="29" eb="30">
      <t>ヒト</t>
    </rPh>
    <phoneticPr fontId="5"/>
  </si>
  <si>
    <t>厚生労働省</t>
  </si>
  <si>
    <t>-</t>
    <phoneticPr fontId="5"/>
  </si>
  <si>
    <t>-</t>
    <phoneticPr fontId="5"/>
  </si>
  <si>
    <t>-</t>
    <phoneticPr fontId="5"/>
  </si>
  <si>
    <t>-</t>
    <phoneticPr fontId="5"/>
  </si>
  <si>
    <t>-</t>
    <phoneticPr fontId="5"/>
  </si>
  <si>
    <t>-</t>
    <phoneticPr fontId="5"/>
  </si>
  <si>
    <t>-</t>
    <phoneticPr fontId="5"/>
  </si>
  <si>
    <t>-</t>
    <phoneticPr fontId="5"/>
  </si>
  <si>
    <t>-</t>
    <phoneticPr fontId="5"/>
  </si>
  <si>
    <t>地域高齢者に対し、人手不足分野等での就業に寄与する知識及び技能を付与する技能講習を実施し、高齢者人材を育成する事業を実施することにより、高齢者の雇用の安定・促進を図ることができる。</t>
    <rPh sb="0" eb="2">
      <t>チイキ</t>
    </rPh>
    <rPh sb="2" eb="5">
      <t>コウレイシャ</t>
    </rPh>
    <rPh sb="6" eb="7">
      <t>タイ</t>
    </rPh>
    <rPh sb="9" eb="11">
      <t>ヒトデ</t>
    </rPh>
    <rPh sb="11" eb="13">
      <t>ブソク</t>
    </rPh>
    <rPh sb="13" eb="15">
      <t>ブンヤ</t>
    </rPh>
    <rPh sb="15" eb="16">
      <t>トウ</t>
    </rPh>
    <rPh sb="18" eb="20">
      <t>シュウギョウ</t>
    </rPh>
    <rPh sb="21" eb="23">
      <t>キヨ</t>
    </rPh>
    <rPh sb="25" eb="27">
      <t>チシキ</t>
    </rPh>
    <rPh sb="27" eb="28">
      <t>オヨ</t>
    </rPh>
    <rPh sb="29" eb="31">
      <t>ギノウ</t>
    </rPh>
    <rPh sb="32" eb="34">
      <t>フヨ</t>
    </rPh>
    <rPh sb="36" eb="38">
      <t>ギノウ</t>
    </rPh>
    <rPh sb="38" eb="40">
      <t>コウシュウ</t>
    </rPh>
    <rPh sb="41" eb="43">
      <t>ジッシ</t>
    </rPh>
    <rPh sb="45" eb="48">
      <t>コウレイシャ</t>
    </rPh>
    <rPh sb="48" eb="50">
      <t>ジンザイ</t>
    </rPh>
    <rPh sb="51" eb="53">
      <t>イクセイ</t>
    </rPh>
    <rPh sb="55" eb="57">
      <t>ジギョウ</t>
    </rPh>
    <rPh sb="58" eb="60">
      <t>ジッシ</t>
    </rPh>
    <rPh sb="68" eb="71">
      <t>コウレイシャ</t>
    </rPh>
    <rPh sb="72" eb="74">
      <t>コヨウ</t>
    </rPh>
    <rPh sb="75" eb="77">
      <t>アンテイ</t>
    </rPh>
    <rPh sb="78" eb="80">
      <t>ソクシン</t>
    </rPh>
    <rPh sb="81" eb="82">
      <t>ハカ</t>
    </rPh>
    <phoneticPr fontId="5"/>
  </si>
  <si>
    <t>精査中</t>
    <rPh sb="0" eb="2">
      <t>セイサ</t>
    </rPh>
    <rPh sb="2" eb="3">
      <t>チュウ</t>
    </rPh>
    <phoneticPr fontId="5"/>
  </si>
  <si>
    <t>事業開始から成果実績が未達成のため、30年度より改正することとしている。</t>
    <rPh sb="0" eb="2">
      <t>ジギョウ</t>
    </rPh>
    <rPh sb="2" eb="4">
      <t>カイシ</t>
    </rPh>
    <rPh sb="6" eb="8">
      <t>セイカ</t>
    </rPh>
    <rPh sb="8" eb="10">
      <t>ジッセキ</t>
    </rPh>
    <rPh sb="11" eb="14">
      <t>ミタッセイ</t>
    </rPh>
    <rPh sb="20" eb="22">
      <t>ネンド</t>
    </rPh>
    <rPh sb="24" eb="26">
      <t>カイセイ</t>
    </rPh>
    <phoneticPr fontId="5"/>
  </si>
  <si>
    <t>△</t>
  </si>
  <si>
    <t>-</t>
    <phoneticPr fontId="5"/>
  </si>
  <si>
    <t xml:space="preserve">- </t>
    <phoneticPr fontId="5"/>
  </si>
  <si>
    <t>企業及び高齢者のニーズを日頃から聴取しているシルバー連合が受託者であり、企業等のニーズを反映した講習を実施しているため、より効果的に実施している。</t>
    <rPh sb="0" eb="2">
      <t>キギョウ</t>
    </rPh>
    <rPh sb="2" eb="3">
      <t>オヨ</t>
    </rPh>
    <rPh sb="4" eb="7">
      <t>コウレイシャ</t>
    </rPh>
    <rPh sb="12" eb="14">
      <t>ヒゴロ</t>
    </rPh>
    <rPh sb="16" eb="18">
      <t>チョウシュ</t>
    </rPh>
    <rPh sb="26" eb="28">
      <t>レンゴウ</t>
    </rPh>
    <rPh sb="29" eb="32">
      <t>ジュタクシャ</t>
    </rPh>
    <rPh sb="36" eb="38">
      <t>キギョウ</t>
    </rPh>
    <rPh sb="38" eb="39">
      <t>トウ</t>
    </rPh>
    <rPh sb="44" eb="46">
      <t>ハンエイ</t>
    </rPh>
    <rPh sb="48" eb="50">
      <t>コウシュウ</t>
    </rPh>
    <rPh sb="51" eb="53">
      <t>ジッシ</t>
    </rPh>
    <rPh sb="62" eb="65">
      <t>コウカテキ</t>
    </rPh>
    <rPh sb="66" eb="68">
      <t>ジッシ</t>
    </rPh>
    <phoneticPr fontId="5"/>
  </si>
  <si>
    <t>事業開始から活動実績が大きく上回っているため、30年度より対象者の選定について改正することとしている。</t>
    <rPh sb="0" eb="2">
      <t>ジギョウ</t>
    </rPh>
    <rPh sb="2" eb="4">
      <t>カイシ</t>
    </rPh>
    <rPh sb="6" eb="8">
      <t>カツドウ</t>
    </rPh>
    <rPh sb="8" eb="10">
      <t>ジッセキ</t>
    </rPh>
    <rPh sb="11" eb="12">
      <t>オオ</t>
    </rPh>
    <rPh sb="14" eb="16">
      <t>ウワマワ</t>
    </rPh>
    <rPh sb="25" eb="27">
      <t>ネンド</t>
    </rPh>
    <rPh sb="29" eb="32">
      <t>タイショウシャ</t>
    </rPh>
    <rPh sb="33" eb="35">
      <t>センテイ</t>
    </rPh>
    <rPh sb="39" eb="41">
      <t>カイセイ</t>
    </rPh>
    <phoneticPr fontId="5"/>
  </si>
  <si>
    <t>-</t>
    <phoneticPr fontId="5"/>
  </si>
  <si>
    <t>　　円/人</t>
    <rPh sb="2" eb="3">
      <t>エン</t>
    </rPh>
    <rPh sb="4" eb="5">
      <t>ヒト</t>
    </rPh>
    <phoneticPr fontId="5"/>
  </si>
  <si>
    <t>-</t>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</si>
  <si>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</si>
  <si>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</si>
  <si>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</si>
  <si>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t>
    <phoneticPr fontId="5"/>
  </si>
  <si>
    <t>-</t>
    <phoneticPr fontId="5"/>
  </si>
  <si>
    <t>技能講習開始者のうち、人手不足分野等への就業率70％以上</t>
    <rPh sb="0" eb="2">
      <t>ギノウ</t>
    </rPh>
    <rPh sb="2" eb="4">
      <t>コウシュウ</t>
    </rPh>
    <rPh sb="4" eb="6">
      <t>カイシ</t>
    </rPh>
    <rPh sb="6" eb="7">
      <t>シャ</t>
    </rPh>
    <rPh sb="11" eb="13">
      <t>ヒトデ</t>
    </rPh>
    <rPh sb="13" eb="15">
      <t>ブソク</t>
    </rPh>
    <rPh sb="15" eb="17">
      <t>ブンヤ</t>
    </rPh>
    <rPh sb="17" eb="18">
      <t>トウ</t>
    </rPh>
    <rPh sb="20" eb="23">
      <t>シュウギョウリツ</t>
    </rPh>
    <rPh sb="26" eb="28">
      <t>イジョウ</t>
    </rPh>
    <phoneticPr fontId="5"/>
  </si>
  <si>
    <t>-</t>
    <phoneticPr fontId="5"/>
  </si>
  <si>
    <t>労働者等の特性に応じた雇用の安定・促進を図ること（Ⅴ－３）</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</si>
  <si>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高齢者・障害者・若年者等の雇用の安定・促進を図ること（Ⅴ－３－１）</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</si>
  <si>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1,382,896,000/7,500</t>
    <phoneticPr fontId="5"/>
  </si>
  <si>
    <t>1,094,630,124
/13,501</t>
    <phoneticPr fontId="5"/>
  </si>
  <si>
    <t>今後、労働力人口の大幅な減少が確実視されるなか、当該事業は、現役世代を支えるための、介護・育児分野や人手不足分野において高齢者人材の育成を行う事業であり、高齢者の生活の安定・生きがいの向上、人手不足の解消、地域社会の活性化に大きく寄与している。
29年度におけるシルバー人材センターでの就業率は65.2％で目標未達成となっているところだが、28年度実績62.1％、27年度実績17％を上回る成果をあげている。併せて、本事業を活用し就業したいと希望する高齢者は多く、技能講習開始者数の実績は当初見込みを上回っていることから、今後も引き続き実施する必要がある。なお、執行率については、集計中である。</t>
    <rPh sb="42" eb="44">
      <t>カイゴ</t>
    </rPh>
    <rPh sb="45" eb="47">
      <t>イクジ</t>
    </rPh>
    <rPh sb="47" eb="49">
      <t>ブンヤ</t>
    </rPh>
    <rPh sb="172" eb="174">
      <t>ネンド</t>
    </rPh>
    <rPh sb="174" eb="176">
      <t>ジッセキ</t>
    </rPh>
    <rPh sb="186" eb="188">
      <t>ジッセキ</t>
    </rPh>
    <rPh sb="232" eb="234">
      <t>ギノウ</t>
    </rPh>
    <rPh sb="234" eb="236">
      <t>コウシュウ</t>
    </rPh>
    <rPh sb="236" eb="239">
      <t>カイシシャ</t>
    </rPh>
    <rPh sb="239" eb="240">
      <t>スウ</t>
    </rPh>
    <rPh sb="241" eb="243">
      <t>ジッセキ</t>
    </rPh>
    <rPh sb="281" eb="284">
      <t>シッコウリツ</t>
    </rPh>
    <rPh sb="290" eb="293">
      <t>シュウケイチュウ</t>
    </rPh>
    <phoneticPr fontId="5"/>
  </si>
  <si>
    <t>就業率が未達であったことを踏まえ、30年度より以下の改正を行っていくこととする。
・より就業しやすい分野での技能講習を設定するため、企業ニーズや高齢者の就業ニーズを反映させることに加えて、ハローワーク管内における人手不足分野での講習を設定する。
・講習受講者の受講分野への就業を促進するため、関連就業率を設定する。
・より就業意欲の高い者を受講対象者とするため、受講生の選定を厳格化する。</t>
    <rPh sb="0" eb="3">
      <t>シュウギョウリツ</t>
    </rPh>
    <rPh sb="4" eb="6">
      <t>ミタツ</t>
    </rPh>
    <rPh sb="13" eb="14">
      <t>フ</t>
    </rPh>
    <rPh sb="19" eb="21">
      <t>ネンド</t>
    </rPh>
    <rPh sb="23" eb="25">
      <t>イカ</t>
    </rPh>
    <rPh sb="26" eb="28">
      <t>カイセイ</t>
    </rPh>
    <rPh sb="29" eb="30">
      <t>オコナ</t>
    </rPh>
    <rPh sb="44" eb="46">
      <t>シュウギョウ</t>
    </rPh>
    <rPh sb="50" eb="52">
      <t>ブンヤ</t>
    </rPh>
    <rPh sb="54" eb="56">
      <t>ギノウ</t>
    </rPh>
    <rPh sb="56" eb="58">
      <t>コウシュウ</t>
    </rPh>
    <rPh sb="59" eb="61">
      <t>セッテイ</t>
    </rPh>
    <rPh sb="66" eb="68">
      <t>キギョウ</t>
    </rPh>
    <rPh sb="72" eb="75">
      <t>コウレイシャ</t>
    </rPh>
    <rPh sb="76" eb="78">
      <t>シュウギョウ</t>
    </rPh>
    <rPh sb="82" eb="84">
      <t>ハンエイ</t>
    </rPh>
    <rPh sb="90" eb="91">
      <t>クワ</t>
    </rPh>
    <rPh sb="100" eb="102">
      <t>カンナイ</t>
    </rPh>
    <rPh sb="106" eb="108">
      <t>ヒトデ</t>
    </rPh>
    <rPh sb="108" eb="110">
      <t>ブソク</t>
    </rPh>
    <rPh sb="110" eb="112">
      <t>ブンヤ</t>
    </rPh>
    <rPh sb="114" eb="116">
      <t>コウシュウ</t>
    </rPh>
    <rPh sb="117" eb="119">
      <t>セッテイ</t>
    </rPh>
    <rPh sb="124" eb="126">
      <t>コウシュウ</t>
    </rPh>
    <rPh sb="126" eb="129">
      <t>ジュコウシャ</t>
    </rPh>
    <rPh sb="130" eb="132">
      <t>ジュコウ</t>
    </rPh>
    <rPh sb="132" eb="134">
      <t>ブンヤ</t>
    </rPh>
    <rPh sb="136" eb="138">
      <t>シュウギョウ</t>
    </rPh>
    <rPh sb="139" eb="141">
      <t>ソクシン</t>
    </rPh>
    <rPh sb="146" eb="148">
      <t>カンレン</t>
    </rPh>
    <rPh sb="148" eb="151">
      <t>シュウギョウリツ</t>
    </rPh>
    <rPh sb="152" eb="154">
      <t>セッテイ</t>
    </rPh>
    <rPh sb="161" eb="163">
      <t>シュウギョウ</t>
    </rPh>
    <rPh sb="163" eb="165">
      <t>イヨク</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</si>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</sst>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171450</xdr:colOff>
      <xdr:row>18</xdr:row>
      <xdr:rowOff>38100</xdr:rowOff>
    </xdr:from>
    <xdr:to>
      <xdr:col>34</xdr:col>
      <xdr:colOff>38100</xdr:colOff>
      <xdr:row>18</xdr:row>
      <xdr:rowOff>266700</xdr:rowOff>
    </xdr:to>
    <xdr:sp macro="" textlink="">
      <xdr:nvSpPr>
        <xdr:cNvPr id="4" name="正方形/長方形 3"/>
        <xdr:cNvSpPr/>
      </xdr:nvSpPr>
      <xdr:spPr>
        <a:xfrm>
          <a:off x="6172200" y="7629525"/>
          <a:ext cx="666750" cy="2286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38</xdr:col>
      <xdr:colOff>76200</xdr:colOff>
      <xdr:row>116</xdr:row>
      <xdr:rowOff>200025</xdr:rowOff>
    </xdr:from>
    <xdr:to>
      <xdr:col>41</xdr:col>
      <xdr:colOff>142875</xdr:colOff>
      <xdr:row>116</xdr:row>
      <xdr:rowOff>428625</xdr:rowOff>
    </xdr:to>
    <xdr:sp macro="" textlink="">
      <xdr:nvSpPr>
        <xdr:cNvPr id="7" name="正方形/長方形 6"/>
        <xdr:cNvSpPr/>
      </xdr:nvSpPr>
      <xdr:spPr>
        <a:xfrm>
          <a:off x="7677150" y="14782800"/>
          <a:ext cx="666750" cy="2286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14</xdr:col>
      <xdr:colOff>150159</xdr:colOff>
      <xdr:row>740</xdr:row>
      <xdr:rowOff>339538</xdr:rowOff>
    </xdr:from>
    <xdr:to>
      <xdr:col>39</xdr:col>
      <xdr:colOff>172073</xdr:colOff>
      <xdr:row>752</xdr:row>
      <xdr:rowOff>253626</xdr:rowOff>
    </xdr:to>
    <xdr:sp macro="" textlink="">
      <xdr:nvSpPr>
        <xdr:cNvPr id="21" name="正方形/長方形 20"/>
        <xdr:cNvSpPr/>
      </xdr:nvSpPr>
      <xdr:spPr>
        <a:xfrm>
          <a:off x="2950509" y="43830688"/>
          <a:ext cx="5022539" cy="4143188"/>
        </a:xfrm>
        <a:prstGeom prst="rect">
          <a:avLst/>
        </a:prstGeom>
        <a:noFill/>
        <a:ln>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6288</xdr:colOff>
      <xdr:row>741</xdr:row>
      <xdr:rowOff>265393</xdr:rowOff>
    </xdr:from>
    <xdr:to>
      <xdr:col>33</xdr:col>
      <xdr:colOff>40179</xdr:colOff>
      <xdr:row>743</xdr:row>
      <xdr:rowOff>302048</xdr:rowOff>
    </xdr:to>
    <xdr:sp macro="" textlink="">
      <xdr:nvSpPr>
        <xdr:cNvPr id="22" name="正方形/長方形 21"/>
        <xdr:cNvSpPr/>
      </xdr:nvSpPr>
      <xdr:spPr>
        <a:xfrm>
          <a:off x="4206813" y="44108968"/>
          <a:ext cx="2434191" cy="741505"/>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１，４１０百万円（契約額）</a:t>
          </a:r>
          <a:r>
            <a:rPr kumimoji="1" lang="en-US" altLang="ja-JP" sz="1100">
              <a:solidFill>
                <a:schemeClr val="tx1"/>
              </a:solidFill>
            </a:rPr>
            <a:t/>
          </a:r>
          <a:br>
            <a:rPr kumimoji="1" lang="en-US" altLang="ja-JP" sz="1100">
              <a:solidFill>
                <a:schemeClr val="tx1"/>
              </a:solidFill>
            </a:rPr>
          </a:br>
          <a:r>
            <a:rPr kumimoji="1" lang="ja-JP" altLang="en-US" sz="1100">
              <a:solidFill>
                <a:schemeClr val="tx1"/>
              </a:solidFill>
            </a:rPr>
            <a:t>制度設計・進捗管理等</a:t>
          </a:r>
          <a:endParaRPr kumimoji="1" lang="en-US" altLang="ja-JP" sz="1100">
            <a:solidFill>
              <a:schemeClr val="tx1"/>
            </a:solidFill>
          </a:endParaRPr>
        </a:p>
      </xdr:txBody>
    </xdr:sp>
    <xdr:clientData/>
  </xdr:twoCellAnchor>
  <xdr:twoCellAnchor>
    <xdr:from>
      <xdr:col>27</xdr:col>
      <xdr:colOff>49369</xdr:colOff>
      <xdr:row>745</xdr:row>
      <xdr:rowOff>156820</xdr:rowOff>
    </xdr:from>
    <xdr:to>
      <xdr:col>27</xdr:col>
      <xdr:colOff>59952</xdr:colOff>
      <xdr:row>746</xdr:row>
      <xdr:rowOff>320488</xdr:rowOff>
    </xdr:to>
    <xdr:cxnSp macro="">
      <xdr:nvCxnSpPr>
        <xdr:cNvPr id="23" name="直線矢印コネクタ 22"/>
        <xdr:cNvCxnSpPr/>
      </xdr:nvCxnSpPr>
      <xdr:spPr>
        <a:xfrm flipH="1">
          <a:off x="5450044" y="45410095"/>
          <a:ext cx="10583" cy="51609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119158</xdr:colOff>
      <xdr:row>748</xdr:row>
      <xdr:rowOff>70384</xdr:rowOff>
    </xdr:from>
    <xdr:to>
      <xdr:col>34</xdr:col>
      <xdr:colOff>11680</xdr:colOff>
      <xdr:row>750</xdr:row>
      <xdr:rowOff>121024</xdr:rowOff>
    </xdr:to>
    <xdr:sp macro="" textlink="">
      <xdr:nvSpPr>
        <xdr:cNvPr id="24" name="正方形/長方形 23"/>
        <xdr:cNvSpPr/>
      </xdr:nvSpPr>
      <xdr:spPr>
        <a:xfrm>
          <a:off x="4119658" y="49105084"/>
          <a:ext cx="2692872" cy="7554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Ａ．都道府県労働局（４７）</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１，４１０百万円（契約額）</a:t>
          </a:r>
          <a:endParaRPr lang="ja-JP" altLang="ja-JP">
            <a:effectLst/>
          </a:endParaRPr>
        </a:p>
      </xdr:txBody>
    </xdr:sp>
    <xdr:clientData/>
  </xdr:twoCellAnchor>
  <xdr:twoCellAnchor>
    <xdr:from>
      <xdr:col>14</xdr:col>
      <xdr:colOff>38100</xdr:colOff>
      <xdr:row>740</xdr:row>
      <xdr:rowOff>171450</xdr:rowOff>
    </xdr:from>
    <xdr:to>
      <xdr:col>16</xdr:col>
      <xdr:colOff>154767</xdr:colOff>
      <xdr:row>741</xdr:row>
      <xdr:rowOff>121583</xdr:rowOff>
    </xdr:to>
    <xdr:sp macro="" textlink="">
      <xdr:nvSpPr>
        <xdr:cNvPr id="25" name="正方形/長方形 24"/>
        <xdr:cNvSpPr/>
      </xdr:nvSpPr>
      <xdr:spPr>
        <a:xfrm>
          <a:off x="2838450" y="43662600"/>
          <a:ext cx="516717" cy="302558"/>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国</a:t>
          </a:r>
        </a:p>
      </xdr:txBody>
    </xdr:sp>
    <xdr:clientData/>
  </xdr:twoCellAnchor>
  <xdr:twoCellAnchor>
    <xdr:from>
      <xdr:col>27</xdr:col>
      <xdr:colOff>101663</xdr:colOff>
      <xdr:row>752</xdr:row>
      <xdr:rowOff>290232</xdr:rowOff>
    </xdr:from>
    <xdr:to>
      <xdr:col>27</xdr:col>
      <xdr:colOff>101663</xdr:colOff>
      <xdr:row>754</xdr:row>
      <xdr:rowOff>87780</xdr:rowOff>
    </xdr:to>
    <xdr:cxnSp macro="">
      <xdr:nvCxnSpPr>
        <xdr:cNvPr id="26" name="直線矢印コネクタ 25"/>
        <xdr:cNvCxnSpPr/>
      </xdr:nvCxnSpPr>
      <xdr:spPr>
        <a:xfrm>
          <a:off x="5502338" y="50734632"/>
          <a:ext cx="0" cy="50239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48186</xdr:colOff>
      <xdr:row>755</xdr:row>
      <xdr:rowOff>34890</xdr:rowOff>
    </xdr:from>
    <xdr:to>
      <xdr:col>33</xdr:col>
      <xdr:colOff>140733</xdr:colOff>
      <xdr:row>756</xdr:row>
      <xdr:rowOff>593034</xdr:rowOff>
    </xdr:to>
    <xdr:sp macro="" textlink="">
      <xdr:nvSpPr>
        <xdr:cNvPr id="27" name="正方形/長方形 26"/>
        <xdr:cNvSpPr/>
      </xdr:nvSpPr>
      <xdr:spPr>
        <a:xfrm>
          <a:off x="4048686" y="51536565"/>
          <a:ext cx="2692872" cy="9105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Ｂ．シルバー人材センター連合（４７）</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１，４１０百円（契約額）</a:t>
          </a:r>
          <a:endParaRPr lang="ja-JP" altLang="ja-JP">
            <a:effectLst/>
          </a:endParaRPr>
        </a:p>
      </xdr:txBody>
    </xdr:sp>
    <xdr:clientData/>
  </xdr:twoCellAnchor>
  <xdr:twoCellAnchor>
    <xdr:from>
      <xdr:col>21</xdr:col>
      <xdr:colOff>145117</xdr:colOff>
      <xdr:row>744</xdr:row>
      <xdr:rowOff>79066</xdr:rowOff>
    </xdr:from>
    <xdr:to>
      <xdr:col>32</xdr:col>
      <xdr:colOff>57150</xdr:colOff>
      <xdr:row>745</xdr:row>
      <xdr:rowOff>84606</xdr:rowOff>
    </xdr:to>
    <xdr:sp macro="" textlink="">
      <xdr:nvSpPr>
        <xdr:cNvPr id="28" name="大かっこ 27"/>
        <xdr:cNvSpPr/>
      </xdr:nvSpPr>
      <xdr:spPr>
        <a:xfrm>
          <a:off x="4345642" y="44979916"/>
          <a:ext cx="2112308" cy="357965"/>
        </a:xfrm>
        <a:prstGeom prst="bracketPair">
          <a:avLst/>
        </a:prstGeom>
        <a:solidFill>
          <a:schemeClr val="bg1"/>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高齢者活躍人材育成事業</a:t>
          </a:r>
          <a:endParaRPr kumimoji="1" lang="en-US" altLang="ja-JP" sz="1100"/>
        </a:p>
        <a:p>
          <a:pPr algn="l"/>
          <a:endParaRPr kumimoji="1" lang="ja-JP" altLang="en-US" sz="1100"/>
        </a:p>
      </xdr:txBody>
    </xdr:sp>
    <xdr:clientData/>
  </xdr:twoCellAnchor>
  <xdr:twoCellAnchor>
    <xdr:from>
      <xdr:col>25</xdr:col>
      <xdr:colOff>56591</xdr:colOff>
      <xdr:row>746</xdr:row>
      <xdr:rowOff>321110</xdr:rowOff>
    </xdr:from>
    <xdr:to>
      <xdr:col>29</xdr:col>
      <xdr:colOff>169148</xdr:colOff>
      <xdr:row>747</xdr:row>
      <xdr:rowOff>326650</xdr:rowOff>
    </xdr:to>
    <xdr:sp macro="" textlink="">
      <xdr:nvSpPr>
        <xdr:cNvPr id="29" name="大かっこ 28"/>
        <xdr:cNvSpPr/>
      </xdr:nvSpPr>
      <xdr:spPr>
        <a:xfrm>
          <a:off x="5057216" y="45926810"/>
          <a:ext cx="912657" cy="357965"/>
        </a:xfrm>
        <a:prstGeom prst="bracketPair">
          <a:avLst/>
        </a:prstGeom>
        <a:solidFill>
          <a:schemeClr val="bg1"/>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予算示達</a:t>
          </a:r>
        </a:p>
      </xdr:txBody>
    </xdr:sp>
    <xdr:clientData/>
  </xdr:twoCellAnchor>
  <xdr:twoCellAnchor>
    <xdr:from>
      <xdr:col>17</xdr:col>
      <xdr:colOff>31937</xdr:colOff>
      <xdr:row>750</xdr:row>
      <xdr:rowOff>269191</xdr:rowOff>
    </xdr:from>
    <xdr:to>
      <xdr:col>38</xdr:col>
      <xdr:colOff>67236</xdr:colOff>
      <xdr:row>752</xdr:row>
      <xdr:rowOff>121523</xdr:rowOff>
    </xdr:to>
    <xdr:sp macro="" textlink="">
      <xdr:nvSpPr>
        <xdr:cNvPr id="30" name="大かっこ 29"/>
        <xdr:cNvSpPr/>
      </xdr:nvSpPr>
      <xdr:spPr>
        <a:xfrm>
          <a:off x="3432362" y="50008741"/>
          <a:ext cx="4235824" cy="557182"/>
        </a:xfrm>
        <a:prstGeom prst="bracketPair">
          <a:avLst/>
        </a:prstGeom>
        <a:solidFill>
          <a:schemeClr val="bg1"/>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委託契約・受託者に対する指導・精算報告書等の審査　等</a:t>
          </a:r>
          <a:endParaRPr kumimoji="1" lang="en-US" altLang="ja-JP" sz="1100"/>
        </a:p>
        <a:p>
          <a:pPr algn="l"/>
          <a:endParaRPr kumimoji="1" lang="ja-JP" altLang="en-US" sz="1100"/>
        </a:p>
      </xdr:txBody>
    </xdr:sp>
    <xdr:clientData/>
  </xdr:twoCellAnchor>
  <xdr:twoCellAnchor>
    <xdr:from>
      <xdr:col>25</xdr:col>
      <xdr:colOff>34801</xdr:colOff>
      <xdr:row>754</xdr:row>
      <xdr:rowOff>92137</xdr:rowOff>
    </xdr:from>
    <xdr:to>
      <xdr:col>29</xdr:col>
      <xdr:colOff>147981</xdr:colOff>
      <xdr:row>754</xdr:row>
      <xdr:rowOff>344269</xdr:rowOff>
    </xdr:to>
    <xdr:sp macro="" textlink="">
      <xdr:nvSpPr>
        <xdr:cNvPr id="31" name="大かっこ 30"/>
        <xdr:cNvSpPr/>
      </xdr:nvSpPr>
      <xdr:spPr>
        <a:xfrm>
          <a:off x="5035426" y="51241387"/>
          <a:ext cx="913280" cy="252132"/>
        </a:xfrm>
        <a:prstGeom prst="bracketPair">
          <a:avLst/>
        </a:prstGeom>
        <a:solidFill>
          <a:schemeClr val="bg1"/>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随意契約</a:t>
          </a:r>
        </a:p>
      </xdr:txBody>
    </xdr:sp>
    <xdr:clientData/>
  </xdr:twoCellAnchor>
  <xdr:twoCellAnchor>
    <xdr:from>
      <xdr:col>18</xdr:col>
      <xdr:colOff>65990</xdr:colOff>
      <xdr:row>757</xdr:row>
      <xdr:rowOff>128121</xdr:rowOff>
    </xdr:from>
    <xdr:to>
      <xdr:col>35</xdr:col>
      <xdr:colOff>179232</xdr:colOff>
      <xdr:row>758</xdr:row>
      <xdr:rowOff>85787</xdr:rowOff>
    </xdr:to>
    <xdr:sp macro="" textlink="">
      <xdr:nvSpPr>
        <xdr:cNvPr id="32" name="大かっこ 31"/>
        <xdr:cNvSpPr/>
      </xdr:nvSpPr>
      <xdr:spPr>
        <a:xfrm>
          <a:off x="3666440" y="49924821"/>
          <a:ext cx="3513667" cy="624416"/>
        </a:xfrm>
        <a:prstGeom prst="bracketPair">
          <a:avLst/>
        </a:prstGeom>
        <a:solidFill>
          <a:schemeClr val="bg1"/>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育児支援分野、人手不足分野等での担い手として、地域高齢者を育成・確保するための講習等を実施</a:t>
          </a:r>
        </a:p>
      </xdr:txBody>
    </xdr:sp>
    <xdr:clientData/>
  </xdr:twoCellAnchor>
  <xdr:twoCellAnchor>
    <xdr:from>
      <xdr:col>11</xdr:col>
      <xdr:colOff>104775</xdr:colOff>
      <xdr:row>780</xdr:row>
      <xdr:rowOff>57150</xdr:rowOff>
    </xdr:from>
    <xdr:to>
      <xdr:col>14</xdr:col>
      <xdr:colOff>171450</xdr:colOff>
      <xdr:row>780</xdr:row>
      <xdr:rowOff>285750</xdr:rowOff>
    </xdr:to>
    <xdr:sp macro="" textlink="">
      <xdr:nvSpPr>
        <xdr:cNvPr id="33" name="正方形/長方形 32"/>
        <xdr:cNvSpPr/>
      </xdr:nvSpPr>
      <xdr:spPr>
        <a:xfrm>
          <a:off x="2305050" y="52130325"/>
          <a:ext cx="666750" cy="2286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33</xdr:col>
      <xdr:colOff>76200</xdr:colOff>
      <xdr:row>780</xdr:row>
      <xdr:rowOff>66675</xdr:rowOff>
    </xdr:from>
    <xdr:to>
      <xdr:col>36</xdr:col>
      <xdr:colOff>142875</xdr:colOff>
      <xdr:row>780</xdr:row>
      <xdr:rowOff>295275</xdr:rowOff>
    </xdr:to>
    <xdr:sp macro="" textlink="">
      <xdr:nvSpPr>
        <xdr:cNvPr id="34" name="正方形/長方形 33"/>
        <xdr:cNvSpPr/>
      </xdr:nvSpPr>
      <xdr:spPr>
        <a:xfrm>
          <a:off x="6677025" y="52139850"/>
          <a:ext cx="666750" cy="2286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3</xdr:col>
      <xdr:colOff>47625</xdr:colOff>
      <xdr:row>836</xdr:row>
      <xdr:rowOff>66675</xdr:rowOff>
    </xdr:from>
    <xdr:to>
      <xdr:col>6</xdr:col>
      <xdr:colOff>114300</xdr:colOff>
      <xdr:row>836</xdr:row>
      <xdr:rowOff>295275</xdr:rowOff>
    </xdr:to>
    <xdr:sp macro="" textlink="">
      <xdr:nvSpPr>
        <xdr:cNvPr id="35" name="正方形/長方形 34"/>
        <xdr:cNvSpPr/>
      </xdr:nvSpPr>
      <xdr:spPr>
        <a:xfrm>
          <a:off x="647700" y="57921525"/>
          <a:ext cx="666750" cy="2286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3</xdr:col>
      <xdr:colOff>38100</xdr:colOff>
      <xdr:row>869</xdr:row>
      <xdr:rowOff>76200</xdr:rowOff>
    </xdr:from>
    <xdr:to>
      <xdr:col>6</xdr:col>
      <xdr:colOff>104775</xdr:colOff>
      <xdr:row>869</xdr:row>
      <xdr:rowOff>304800</xdr:rowOff>
    </xdr:to>
    <xdr:sp macro="" textlink="">
      <xdr:nvSpPr>
        <xdr:cNvPr id="36" name="正方形/長方形 35"/>
        <xdr:cNvSpPr/>
      </xdr:nvSpPr>
      <xdr:spPr>
        <a:xfrm>
          <a:off x="638175" y="70742175"/>
          <a:ext cx="666750" cy="2286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46</xdr:col>
      <xdr:colOff>171450</xdr:colOff>
      <xdr:row>32</xdr:row>
      <xdr:rowOff>28575</xdr:rowOff>
    </xdr:from>
    <xdr:to>
      <xdr:col>49</xdr:col>
      <xdr:colOff>238125</xdr:colOff>
      <xdr:row>32</xdr:row>
      <xdr:rowOff>257175</xdr:rowOff>
    </xdr:to>
    <xdr:sp macro="" textlink="">
      <xdr:nvSpPr>
        <xdr:cNvPr id="20" name="正方形/長方形 19"/>
        <xdr:cNvSpPr/>
      </xdr:nvSpPr>
      <xdr:spPr>
        <a:xfrm>
          <a:off x="9372600" y="11525250"/>
          <a:ext cx="666750" cy="2286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Y784" sqref="A784:XFD79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583</v>
      </c>
      <c r="AT2" s="218"/>
      <c r="AU2" s="218"/>
      <c r="AV2" s="52" t="str">
        <f>IF(AW2="", "", "-")</f>
        <v/>
      </c>
      <c r="AW2" s="395"/>
      <c r="AX2" s="395"/>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585</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73</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552</v>
      </c>
      <c r="AF5" s="718"/>
      <c r="AG5" s="718"/>
      <c r="AH5" s="718"/>
      <c r="AI5" s="718"/>
      <c r="AJ5" s="718"/>
      <c r="AK5" s="718"/>
      <c r="AL5" s="718"/>
      <c r="AM5" s="718"/>
      <c r="AN5" s="718"/>
      <c r="AO5" s="718"/>
      <c r="AP5" s="719"/>
      <c r="AQ5" s="720" t="s">
        <v>553</v>
      </c>
      <c r="AR5" s="721"/>
      <c r="AS5" s="721"/>
      <c r="AT5" s="721"/>
      <c r="AU5" s="721"/>
      <c r="AV5" s="721"/>
      <c r="AW5" s="721"/>
      <c r="AX5" s="722"/>
    </row>
    <row r="6" spans="1:50" ht="39" customHeight="1" x14ac:dyDescent="0.15">
      <c r="A6" s="725" t="s">
        <v>4</v>
      </c>
      <c r="B6" s="726"/>
      <c r="C6" s="726"/>
      <c r="D6" s="726"/>
      <c r="E6" s="726"/>
      <c r="F6" s="726"/>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555</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高齢社会対策</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566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1408</v>
      </c>
      <c r="Q13" s="98"/>
      <c r="R13" s="98"/>
      <c r="S13" s="98"/>
      <c r="T13" s="98"/>
      <c r="U13" s="98"/>
      <c r="V13" s="99"/>
      <c r="W13" s="97">
        <v>1408</v>
      </c>
      <c r="X13" s="98"/>
      <c r="Y13" s="98"/>
      <c r="Z13" s="98"/>
      <c r="AA13" s="98"/>
      <c r="AB13" s="98"/>
      <c r="AC13" s="99"/>
      <c r="AD13" s="97">
        <v>1410</v>
      </c>
      <c r="AE13" s="98"/>
      <c r="AF13" s="98"/>
      <c r="AG13" s="98"/>
      <c r="AH13" s="98"/>
      <c r="AI13" s="98"/>
      <c r="AJ13" s="99"/>
      <c r="AK13" s="97">
        <v>1383</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619</v>
      </c>
      <c r="Q14" s="98"/>
      <c r="R14" s="98"/>
      <c r="S14" s="98"/>
      <c r="T14" s="98"/>
      <c r="U14" s="98"/>
      <c r="V14" s="99"/>
      <c r="W14" s="97" t="s">
        <v>619</v>
      </c>
      <c r="X14" s="98"/>
      <c r="Y14" s="98"/>
      <c r="Z14" s="98"/>
      <c r="AA14" s="98"/>
      <c r="AB14" s="98"/>
      <c r="AC14" s="99"/>
      <c r="AD14" s="97" t="s">
        <v>619</v>
      </c>
      <c r="AE14" s="98"/>
      <c r="AF14" s="98"/>
      <c r="AG14" s="98"/>
      <c r="AH14" s="98"/>
      <c r="AI14" s="98"/>
      <c r="AJ14" s="99"/>
      <c r="AK14" s="97" t="s">
        <v>619</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620</v>
      </c>
      <c r="Q15" s="98"/>
      <c r="R15" s="98"/>
      <c r="S15" s="98"/>
      <c r="T15" s="98"/>
      <c r="U15" s="98"/>
      <c r="V15" s="99"/>
      <c r="W15" s="97" t="s">
        <v>620</v>
      </c>
      <c r="X15" s="98"/>
      <c r="Y15" s="98"/>
      <c r="Z15" s="98"/>
      <c r="AA15" s="98"/>
      <c r="AB15" s="98"/>
      <c r="AC15" s="99"/>
      <c r="AD15" s="97" t="s">
        <v>620</v>
      </c>
      <c r="AE15" s="98"/>
      <c r="AF15" s="98"/>
      <c r="AG15" s="98"/>
      <c r="AH15" s="98"/>
      <c r="AI15" s="98"/>
      <c r="AJ15" s="99"/>
      <c r="AK15" s="97" t="s">
        <v>620</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621</v>
      </c>
      <c r="Q16" s="98"/>
      <c r="R16" s="98"/>
      <c r="S16" s="98"/>
      <c r="T16" s="98"/>
      <c r="U16" s="98"/>
      <c r="V16" s="99"/>
      <c r="W16" s="97" t="s">
        <v>621</v>
      </c>
      <c r="X16" s="98"/>
      <c r="Y16" s="98"/>
      <c r="Z16" s="98"/>
      <c r="AA16" s="98"/>
      <c r="AB16" s="98"/>
      <c r="AC16" s="99"/>
      <c r="AD16" s="97" t="s">
        <v>621</v>
      </c>
      <c r="AE16" s="98"/>
      <c r="AF16" s="98"/>
      <c r="AG16" s="98"/>
      <c r="AH16" s="98"/>
      <c r="AI16" s="98"/>
      <c r="AJ16" s="99"/>
      <c r="AK16" s="97" t="s">
        <v>621</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621</v>
      </c>
      <c r="Q17" s="98"/>
      <c r="R17" s="98"/>
      <c r="S17" s="98"/>
      <c r="T17" s="98"/>
      <c r="U17" s="98"/>
      <c r="V17" s="99"/>
      <c r="W17" s="97" t="s">
        <v>621</v>
      </c>
      <c r="X17" s="98"/>
      <c r="Y17" s="98"/>
      <c r="Z17" s="98"/>
      <c r="AA17" s="98"/>
      <c r="AB17" s="98"/>
      <c r="AC17" s="99"/>
      <c r="AD17" s="97" t="s">
        <v>621</v>
      </c>
      <c r="AE17" s="98"/>
      <c r="AF17" s="98"/>
      <c r="AG17" s="98"/>
      <c r="AH17" s="98"/>
      <c r="AI17" s="98"/>
      <c r="AJ17" s="99"/>
      <c r="AK17" s="97" t="s">
        <v>621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1408</v>
      </c>
      <c r="Q18" s="104"/>
      <c r="R18" s="104"/>
      <c r="S18" s="104"/>
      <c r="T18" s="104"/>
      <c r="U18" s="104"/>
      <c r="V18" s="105"/>
      <c r="W18" s="103">
        <f>SUM(W13:AC17)</f>
        <v>1408</v>
      </c>
      <c r="X18" s="104"/>
      <c r="Y18" s="104"/>
      <c r="Z18" s="104"/>
      <c r="AA18" s="104"/>
      <c r="AB18" s="104"/>
      <c r="AC18" s="105"/>
      <c r="AD18" s="103">
        <f>SUM(AD13:AJ17)</f>
        <v>1410</v>
      </c>
      <c r="AE18" s="104"/>
      <c r="AF18" s="104"/>
      <c r="AG18" s="104"/>
      <c r="AH18" s="104"/>
      <c r="AI18" s="104"/>
      <c r="AJ18" s="105"/>
      <c r="AK18" s="103">
        <f>SUM(AK13:AQ17)</f>
        <v>1383</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1009</v>
      </c>
      <c r="Q19" s="98"/>
      <c r="R19" s="98"/>
      <c r="S19" s="98"/>
      <c r="T19" s="98"/>
      <c r="U19" s="98"/>
      <c r="V19" s="99"/>
      <c r="W19" s="97">
        <v>1095</v>
      </c>
      <c r="X19" s="98"/>
      <c r="Y19" s="98"/>
      <c r="Z19" s="98"/>
      <c r="AA19" s="98"/>
      <c r="AB19" s="98"/>
      <c r="AC19" s="99"/>
      <c r="AD19" s="97"/>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0.71661931818181823</v>
      </c>
      <c r="Q20" s="540"/>
      <c r="R20" s="540"/>
      <c r="S20" s="540"/>
      <c r="T20" s="540"/>
      <c r="U20" s="540"/>
      <c r="V20" s="540"/>
      <c r="W20" s="540">
        <f t="shared" ref="W20" si="0">IF(W18=0, "-", SUM(W19)/W18)</f>
        <v>0.77769886363636365</v>
      </c>
      <c r="X20" s="540"/>
      <c r="Y20" s="540"/>
      <c r="Z20" s="540"/>
      <c r="AA20" s="540"/>
      <c r="AB20" s="540"/>
      <c r="AC20" s="540"/>
      <c r="AD20" s="540">
        <f t="shared" ref="AD20" si="1">IF(AD18=0, "-", SUM(AD19)/AD18)</f>
        <v>0</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f>IF(P19=0, "-", SUM(P19)/SUM(P13,P14))</f>
        <v>0.71661931818181823</v>
      </c>
      <c r="Q21" s="540"/>
      <c r="R21" s="540"/>
      <c r="S21" s="540"/>
      <c r="T21" s="540"/>
      <c r="U21" s="540"/>
      <c r="V21" s="540"/>
      <c r="W21" s="540">
        <f t="shared" ref="W21" si="2">IF(W19=0, "-", SUM(W19)/SUM(W13,W14))</f>
        <v>0.77769886363636365</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1365</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559</v>
      </c>
      <c r="H24" s="187"/>
      <c r="I24" s="187"/>
      <c r="J24" s="187"/>
      <c r="K24" s="187"/>
      <c r="L24" s="187"/>
      <c r="M24" s="187"/>
      <c r="N24" s="187"/>
      <c r="O24" s="188"/>
      <c r="P24" s="97">
        <v>18</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1383</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609</v>
      </c>
      <c r="AR31" s="133"/>
      <c r="AS31" s="134" t="s">
        <v>356</v>
      </c>
      <c r="AT31" s="169"/>
      <c r="AU31" s="269">
        <v>30</v>
      </c>
      <c r="AV31" s="269"/>
      <c r="AW31" s="377" t="s">
        <v>300</v>
      </c>
      <c r="AX31" s="378"/>
    </row>
    <row r="32" spans="1:50" ht="23.25" customHeight="1" x14ac:dyDescent="0.15">
      <c r="A32" s="516"/>
      <c r="B32" s="514"/>
      <c r="C32" s="514"/>
      <c r="D32" s="514"/>
      <c r="E32" s="514"/>
      <c r="F32" s="515"/>
      <c r="G32" s="541" t="s">
        <v>611</v>
      </c>
      <c r="H32" s="542"/>
      <c r="I32" s="542"/>
      <c r="J32" s="542"/>
      <c r="K32" s="542"/>
      <c r="L32" s="542"/>
      <c r="M32" s="542"/>
      <c r="N32" s="542"/>
      <c r="O32" s="543"/>
      <c r="P32" s="158" t="s">
        <v>582</v>
      </c>
      <c r="Q32" s="158"/>
      <c r="R32" s="158"/>
      <c r="S32" s="158"/>
      <c r="T32" s="158"/>
      <c r="U32" s="158"/>
      <c r="V32" s="158"/>
      <c r="W32" s="158"/>
      <c r="X32" s="229"/>
      <c r="Y32" s="336" t="s">
        <v>12</v>
      </c>
      <c r="Z32" s="550"/>
      <c r="AA32" s="551"/>
      <c r="AB32" s="552" t="s">
        <v>560</v>
      </c>
      <c r="AC32" s="552"/>
      <c r="AD32" s="552"/>
      <c r="AE32" s="362">
        <v>17</v>
      </c>
      <c r="AF32" s="363"/>
      <c r="AG32" s="363"/>
      <c r="AH32" s="363"/>
      <c r="AI32" s="362">
        <v>62.1</v>
      </c>
      <c r="AJ32" s="363"/>
      <c r="AK32" s="363"/>
      <c r="AL32" s="363"/>
      <c r="AM32" s="362">
        <v>65.2</v>
      </c>
      <c r="AN32" s="363"/>
      <c r="AO32" s="363"/>
      <c r="AP32" s="363"/>
      <c r="AQ32" s="100" t="s">
        <v>561</v>
      </c>
      <c r="AR32" s="101"/>
      <c r="AS32" s="101"/>
      <c r="AT32" s="102"/>
      <c r="AU32" s="363" t="s">
        <v>561</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560</v>
      </c>
      <c r="AC33" s="523"/>
      <c r="AD33" s="523"/>
      <c r="AE33" s="362">
        <v>70</v>
      </c>
      <c r="AF33" s="363"/>
      <c r="AG33" s="363"/>
      <c r="AH33" s="363"/>
      <c r="AI33" s="362">
        <v>70</v>
      </c>
      <c r="AJ33" s="363"/>
      <c r="AK33" s="363"/>
      <c r="AL33" s="363"/>
      <c r="AM33" s="362">
        <v>70</v>
      </c>
      <c r="AN33" s="363"/>
      <c r="AO33" s="363"/>
      <c r="AP33" s="363"/>
      <c r="AQ33" s="100" t="s">
        <v>610</v>
      </c>
      <c r="AR33" s="101"/>
      <c r="AS33" s="101"/>
      <c r="AT33" s="102"/>
      <c r="AU33" s="363"/>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24.3</v>
      </c>
      <c r="AF34" s="363"/>
      <c r="AG34" s="363"/>
      <c r="AH34" s="363"/>
      <c r="AI34" s="362">
        <v>88.7</v>
      </c>
      <c r="AJ34" s="363"/>
      <c r="AK34" s="363"/>
      <c r="AL34" s="363"/>
      <c r="AM34" s="362">
        <v>93.1</v>
      </c>
      <c r="AN34" s="363"/>
      <c r="AO34" s="363"/>
      <c r="AP34" s="363"/>
      <c r="AQ34" s="100" t="s">
        <v>561</v>
      </c>
      <c r="AR34" s="101"/>
      <c r="AS34" s="101"/>
      <c r="AT34" s="102"/>
      <c r="AU34" s="363" t="s">
        <v>561</v>
      </c>
      <c r="AV34" s="363"/>
      <c r="AW34" s="363"/>
      <c r="AX34" s="365"/>
    </row>
    <row r="35" spans="1:50" ht="23.25" customHeight="1" x14ac:dyDescent="0.15">
      <c r="A35" s="901" t="s">
        <v>528</v>
      </c>
      <c r="B35" s="902"/>
      <c r="C35" s="902"/>
      <c r="D35" s="902"/>
      <c r="E35" s="902"/>
      <c r="F35" s="903"/>
      <c r="G35" s="907" t="s">
        <v>608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2"/>
      <c r="B101" s="493"/>
      <c r="C101" s="493"/>
      <c r="D101" s="493"/>
      <c r="E101" s="493"/>
      <c r="F101" s="494"/>
      <c r="G101" s="158" t="s">
        <v>583</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562</v>
      </c>
      <c r="AC101" s="552"/>
      <c r="AD101" s="552"/>
      <c r="AE101" s="362">
        <v>18934</v>
      </c>
      <c r="AF101" s="363"/>
      <c r="AG101" s="363"/>
      <c r="AH101" s="364"/>
      <c r="AI101" s="362">
        <v>22312</v>
      </c>
      <c r="AJ101" s="363"/>
      <c r="AK101" s="363"/>
      <c r="AL101" s="364"/>
      <c r="AM101" s="362">
        <v>25844</v>
      </c>
      <c r="AN101" s="363"/>
      <c r="AO101" s="363"/>
      <c r="AP101" s="364"/>
      <c r="AQ101" s="362" t="s">
        <v>563</v>
      </c>
      <c r="AR101" s="363"/>
      <c r="AS101" s="363"/>
      <c r="AT101" s="364"/>
      <c r="AU101" s="362" t="s">
        <v>564</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562</v>
      </c>
      <c r="AC102" s="552"/>
      <c r="AD102" s="552"/>
      <c r="AE102" s="356">
        <v>15000</v>
      </c>
      <c r="AF102" s="356"/>
      <c r="AG102" s="356"/>
      <c r="AH102" s="356"/>
      <c r="AI102" s="356">
        <v>15000</v>
      </c>
      <c r="AJ102" s="356"/>
      <c r="AK102" s="356"/>
      <c r="AL102" s="356"/>
      <c r="AM102" s="356">
        <v>15000</v>
      </c>
      <c r="AN102" s="356"/>
      <c r="AO102" s="356"/>
      <c r="AP102" s="356"/>
      <c r="AQ102" s="818">
        <v>15000</v>
      </c>
      <c r="AR102" s="819"/>
      <c r="AS102" s="819"/>
      <c r="AT102" s="820"/>
      <c r="AU102" s="818" t="s">
        <v>612</v>
      </c>
      <c r="AV102" s="819"/>
      <c r="AW102" s="819"/>
      <c r="AX102" s="820"/>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584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565</v>
      </c>
      <c r="AC116" s="299"/>
      <c r="AD116" s="300"/>
      <c r="AE116" s="356">
        <v>322970</v>
      </c>
      <c r="AF116" s="356"/>
      <c r="AG116" s="356"/>
      <c r="AH116" s="356"/>
      <c r="AI116" s="356">
        <v>81078</v>
      </c>
      <c r="AJ116" s="356"/>
      <c r="AK116" s="356"/>
      <c r="AL116" s="356"/>
      <c r="AM116" s="356"/>
      <c r="AN116" s="356"/>
      <c r="AO116" s="356"/>
      <c r="AP116" s="356"/>
      <c r="AQ116" s="362">
        <v>184386</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604</v>
      </c>
      <c r="AC117" s="340"/>
      <c r="AD117" s="341"/>
      <c r="AE117" s="458" t="s">
        <v>567</v>
      </c>
      <c r="AF117" s="304"/>
      <c r="AG117" s="304"/>
      <c r="AH117" s="304"/>
      <c r="AI117" s="458" t="s">
        <v>616</v>
      </c>
      <c r="AJ117" s="304"/>
      <c r="AK117" s="304"/>
      <c r="AL117" s="304"/>
      <c r="AM117" s="304"/>
      <c r="AN117" s="304"/>
      <c r="AO117" s="304"/>
      <c r="AP117" s="304"/>
      <c r="AQ117" s="304" t="s">
        <v>615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613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614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586</v>
      </c>
      <c r="AR133" s="269"/>
      <c r="AS133" s="134" t="s">
        <v>356</v>
      </c>
      <c r="AT133" s="169"/>
      <c r="AU133" s="133" t="s">
        <v>586</v>
      </c>
      <c r="AV133" s="133"/>
      <c r="AW133" s="134" t="s">
        <v>300</v>
      </c>
      <c r="AX133" s="135"/>
    </row>
    <row r="134" spans="1:50" ht="39.75" customHeight="1" x14ac:dyDescent="0.15">
      <c r="A134" s="998"/>
      <c r="B134" s="250"/>
      <c r="C134" s="249"/>
      <c r="D134" s="250"/>
      <c r="E134" s="249"/>
      <c r="F134" s="312"/>
      <c r="G134" s="228" t="s">
        <v>586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586</v>
      </c>
      <c r="AC134" s="219"/>
      <c r="AD134" s="219"/>
      <c r="AE134" s="264" t="s">
        <v>586</v>
      </c>
      <c r="AF134" s="101"/>
      <c r="AG134" s="101"/>
      <c r="AH134" s="101"/>
      <c r="AI134" s="264" t="s">
        <v>586</v>
      </c>
      <c r="AJ134" s="101"/>
      <c r="AK134" s="101"/>
      <c r="AL134" s="101"/>
      <c r="AM134" s="264" t="s">
        <v>586</v>
      </c>
      <c r="AN134" s="101"/>
      <c r="AO134" s="101"/>
      <c r="AP134" s="101"/>
      <c r="AQ134" s="264" t="s">
        <v>586</v>
      </c>
      <c r="AR134" s="101"/>
      <c r="AS134" s="101"/>
      <c r="AT134" s="101"/>
      <c r="AU134" s="264" t="s">
        <v>586</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586</v>
      </c>
      <c r="AC135" s="130"/>
      <c r="AD135" s="130"/>
      <c r="AE135" s="264" t="s">
        <v>586</v>
      </c>
      <c r="AF135" s="101"/>
      <c r="AG135" s="101"/>
      <c r="AH135" s="101"/>
      <c r="AI135" s="264" t="s">
        <v>586</v>
      </c>
      <c r="AJ135" s="101"/>
      <c r="AK135" s="101"/>
      <c r="AL135" s="101"/>
      <c r="AM135" s="264" t="s">
        <v>586</v>
      </c>
      <c r="AN135" s="101"/>
      <c r="AO135" s="101"/>
      <c r="AP135" s="101"/>
      <c r="AQ135" s="264" t="s">
        <v>586</v>
      </c>
      <c r="AR135" s="101"/>
      <c r="AS135" s="101"/>
      <c r="AT135" s="101"/>
      <c r="AU135" s="264" t="s">
        <v>587</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8"/>
      <c r="B154" s="250"/>
      <c r="C154" s="249"/>
      <c r="D154" s="250"/>
      <c r="E154" s="249"/>
      <c r="F154" s="312"/>
      <c r="G154" s="228" t="s">
        <v>586</v>
      </c>
      <c r="H154" s="158"/>
      <c r="I154" s="158"/>
      <c r="J154" s="158"/>
      <c r="K154" s="158"/>
      <c r="L154" s="158"/>
      <c r="M154" s="158"/>
      <c r="N154" s="158"/>
      <c r="O154" s="158"/>
      <c r="P154" s="229"/>
      <c r="Q154" s="157" t="s">
        <v>586</v>
      </c>
      <c r="R154" s="158"/>
      <c r="S154" s="158"/>
      <c r="T154" s="158"/>
      <c r="U154" s="158"/>
      <c r="V154" s="158"/>
      <c r="W154" s="158"/>
      <c r="X154" s="158"/>
      <c r="Y154" s="158"/>
      <c r="Z154" s="158"/>
      <c r="AA154" s="927"/>
      <c r="AB154" s="253" t="s">
        <v>586</v>
      </c>
      <c r="AC154" s="254"/>
      <c r="AD154" s="254"/>
      <c r="AE154" s="259" t="s">
        <v>586</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t="s">
        <v>586</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595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586</v>
      </c>
      <c r="K430" s="240"/>
      <c r="L430" s="240"/>
      <c r="M430" s="240"/>
      <c r="N430" s="240"/>
      <c r="O430" s="240"/>
      <c r="P430" s="240"/>
      <c r="Q430" s="240"/>
      <c r="R430" s="240"/>
      <c r="S430" s="240"/>
      <c r="T430" s="241"/>
      <c r="U430" s="242" t="s">
        <v>589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589</v>
      </c>
      <c r="AF432" s="133"/>
      <c r="AG432" s="134" t="s">
        <v>356</v>
      </c>
      <c r="AH432" s="169"/>
      <c r="AI432" s="179"/>
      <c r="AJ432" s="179"/>
      <c r="AK432" s="179"/>
      <c r="AL432" s="174"/>
      <c r="AM432" s="179"/>
      <c r="AN432" s="179"/>
      <c r="AO432" s="179"/>
      <c r="AP432" s="174"/>
      <c r="AQ432" s="215" t="s">
        <v>589</v>
      </c>
      <c r="AR432" s="133"/>
      <c r="AS432" s="134" t="s">
        <v>356</v>
      </c>
      <c r="AT432" s="169"/>
      <c r="AU432" s="133" t="s">
        <v>590</v>
      </c>
      <c r="AV432" s="133"/>
      <c r="AW432" s="134" t="s">
        <v>300</v>
      </c>
      <c r="AX432" s="135"/>
    </row>
    <row r="433" spans="1:50" ht="23.25" customHeight="1" x14ac:dyDescent="0.15">
      <c r="A433" s="998"/>
      <c r="B433" s="250"/>
      <c r="C433" s="249"/>
      <c r="D433" s="250"/>
      <c r="E433" s="163"/>
      <c r="F433" s="164"/>
      <c r="G433" s="228" t="s">
        <v>588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589</v>
      </c>
      <c r="AC433" s="130"/>
      <c r="AD433" s="130"/>
      <c r="AE433" s="100" t="s">
        <v>588</v>
      </c>
      <c r="AF433" s="101"/>
      <c r="AG433" s="101"/>
      <c r="AH433" s="101"/>
      <c r="AI433" s="100" t="s">
        <v>589</v>
      </c>
      <c r="AJ433" s="101"/>
      <c r="AK433" s="101"/>
      <c r="AL433" s="101"/>
      <c r="AM433" s="100" t="s">
        <v>589</v>
      </c>
      <c r="AN433" s="101"/>
      <c r="AO433" s="101"/>
      <c r="AP433" s="102"/>
      <c r="AQ433" s="100" t="s">
        <v>590</v>
      </c>
      <c r="AR433" s="101"/>
      <c r="AS433" s="101"/>
      <c r="AT433" s="102"/>
      <c r="AU433" s="101" t="s">
        <v>589</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589</v>
      </c>
      <c r="AC434" s="219"/>
      <c r="AD434" s="219"/>
      <c r="AE434" s="100" t="s">
        <v>589</v>
      </c>
      <c r="AF434" s="101"/>
      <c r="AG434" s="101"/>
      <c r="AH434" s="102"/>
      <c r="AI434" s="100" t="s">
        <v>590</v>
      </c>
      <c r="AJ434" s="101"/>
      <c r="AK434" s="101"/>
      <c r="AL434" s="101"/>
      <c r="AM434" s="100" t="s">
        <v>590</v>
      </c>
      <c r="AN434" s="101"/>
      <c r="AO434" s="101"/>
      <c r="AP434" s="102"/>
      <c r="AQ434" s="100" t="s">
        <v>588</v>
      </c>
      <c r="AR434" s="101"/>
      <c r="AS434" s="101"/>
      <c r="AT434" s="102"/>
      <c r="AU434" s="101" t="s">
        <v>591</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587</v>
      </c>
      <c r="AF435" s="101"/>
      <c r="AG435" s="101"/>
      <c r="AH435" s="102"/>
      <c r="AI435" s="100" t="s">
        <v>592</v>
      </c>
      <c r="AJ435" s="101"/>
      <c r="AK435" s="101"/>
      <c r="AL435" s="101"/>
      <c r="AM435" s="100" t="s">
        <v>594</v>
      </c>
      <c r="AN435" s="101"/>
      <c r="AO435" s="101"/>
      <c r="AP435" s="102"/>
      <c r="AQ435" s="100" t="s">
        <v>594</v>
      </c>
      <c r="AR435" s="101"/>
      <c r="AS435" s="101"/>
      <c r="AT435" s="102"/>
      <c r="AU435" s="101" t="s">
        <v>594</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587</v>
      </c>
      <c r="AF457" s="133"/>
      <c r="AG457" s="134" t="s">
        <v>356</v>
      </c>
      <c r="AH457" s="169"/>
      <c r="AI457" s="179"/>
      <c r="AJ457" s="179"/>
      <c r="AK457" s="179"/>
      <c r="AL457" s="174"/>
      <c r="AM457" s="179"/>
      <c r="AN457" s="179"/>
      <c r="AO457" s="179"/>
      <c r="AP457" s="174"/>
      <c r="AQ457" s="215" t="s">
        <v>594</v>
      </c>
      <c r="AR457" s="133"/>
      <c r="AS457" s="134" t="s">
        <v>356</v>
      </c>
      <c r="AT457" s="169"/>
      <c r="AU457" s="133" t="s">
        <v>594</v>
      </c>
      <c r="AV457" s="133"/>
      <c r="AW457" s="134" t="s">
        <v>300</v>
      </c>
      <c r="AX457" s="135"/>
    </row>
    <row r="458" spans="1:50" ht="23.25" customHeight="1" x14ac:dyDescent="0.15">
      <c r="A458" s="998"/>
      <c r="B458" s="250"/>
      <c r="C458" s="249"/>
      <c r="D458" s="250"/>
      <c r="E458" s="163"/>
      <c r="F458" s="164"/>
      <c r="G458" s="228" t="s">
        <v>592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592</v>
      </c>
      <c r="AC458" s="130"/>
      <c r="AD458" s="130"/>
      <c r="AE458" s="100" t="s">
        <v>592</v>
      </c>
      <c r="AF458" s="101"/>
      <c r="AG458" s="101"/>
      <c r="AH458" s="101"/>
      <c r="AI458" s="100" t="s">
        <v>594</v>
      </c>
      <c r="AJ458" s="101"/>
      <c r="AK458" s="101"/>
      <c r="AL458" s="101"/>
      <c r="AM458" s="100" t="s">
        <v>594</v>
      </c>
      <c r="AN458" s="101"/>
      <c r="AO458" s="101"/>
      <c r="AP458" s="102"/>
      <c r="AQ458" s="100" t="s">
        <v>592</v>
      </c>
      <c r="AR458" s="101"/>
      <c r="AS458" s="101"/>
      <c r="AT458" s="102"/>
      <c r="AU458" s="101" t="s">
        <v>594</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592</v>
      </c>
      <c r="AC459" s="219"/>
      <c r="AD459" s="219"/>
      <c r="AE459" s="100" t="s">
        <v>592</v>
      </c>
      <c r="AF459" s="101"/>
      <c r="AG459" s="101"/>
      <c r="AH459" s="102"/>
      <c r="AI459" s="100" t="s">
        <v>594</v>
      </c>
      <c r="AJ459" s="101"/>
      <c r="AK459" s="101"/>
      <c r="AL459" s="101"/>
      <c r="AM459" s="100" t="s">
        <v>594</v>
      </c>
      <c r="AN459" s="101"/>
      <c r="AO459" s="101"/>
      <c r="AP459" s="102"/>
      <c r="AQ459" s="100" t="s">
        <v>594</v>
      </c>
      <c r="AR459" s="101"/>
      <c r="AS459" s="101"/>
      <c r="AT459" s="102"/>
      <c r="AU459" s="101" t="s">
        <v>594</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592</v>
      </c>
      <c r="AF460" s="101"/>
      <c r="AG460" s="101"/>
      <c r="AH460" s="102"/>
      <c r="AI460" s="100" t="s">
        <v>592</v>
      </c>
      <c r="AJ460" s="101"/>
      <c r="AK460" s="101"/>
      <c r="AL460" s="101"/>
      <c r="AM460" s="100" t="s">
        <v>594</v>
      </c>
      <c r="AN460" s="101"/>
      <c r="AO460" s="101"/>
      <c r="AP460" s="102"/>
      <c r="AQ460" s="100" t="s">
        <v>594</v>
      </c>
      <c r="AR460" s="101"/>
      <c r="AS460" s="101"/>
      <c r="AT460" s="102"/>
      <c r="AU460" s="101" t="s">
        <v>594</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593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107.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554</v>
      </c>
      <c r="AE702" s="900"/>
      <c r="AF702" s="900"/>
      <c r="AG702" s="889" t="s">
        <v>568</v>
      </c>
      <c r="AH702" s="890"/>
      <c r="AI702" s="890"/>
      <c r="AJ702" s="890"/>
      <c r="AK702" s="890"/>
      <c r="AL702" s="890"/>
      <c r="AM702" s="890"/>
      <c r="AN702" s="890"/>
      <c r="AO702" s="890"/>
      <c r="AP702" s="890"/>
      <c r="AQ702" s="890"/>
      <c r="AR702" s="890"/>
      <c r="AS702" s="890"/>
      <c r="AT702" s="890"/>
      <c r="AU702" s="890"/>
      <c r="AV702" s="890"/>
      <c r="AW702" s="890"/>
      <c r="AX702" s="891"/>
    </row>
    <row r="703" spans="1:50" ht="64.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554</v>
      </c>
      <c r="AE703" s="152"/>
      <c r="AF703" s="152"/>
      <c r="AG703" s="665" t="s">
        <v>569</v>
      </c>
      <c r="AH703" s="666"/>
      <c r="AI703" s="666"/>
      <c r="AJ703" s="666"/>
      <c r="AK703" s="666"/>
      <c r="AL703" s="666"/>
      <c r="AM703" s="666"/>
      <c r="AN703" s="666"/>
      <c r="AO703" s="666"/>
      <c r="AP703" s="666"/>
      <c r="AQ703" s="666"/>
      <c r="AR703" s="666"/>
      <c r="AS703" s="666"/>
      <c r="AT703" s="666"/>
      <c r="AU703" s="666"/>
      <c r="AV703" s="666"/>
      <c r="AW703" s="666"/>
      <c r="AX703" s="667"/>
    </row>
    <row r="704" spans="1:50" ht="55.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554</v>
      </c>
      <c r="AE704" s="587"/>
      <c r="AF704" s="587"/>
      <c r="AG704" s="429" t="s">
        <v>570</v>
      </c>
      <c r="AH704" s="231"/>
      <c r="AI704" s="231"/>
      <c r="AJ704" s="231"/>
      <c r="AK704" s="231"/>
      <c r="AL704" s="231"/>
      <c r="AM704" s="231"/>
      <c r="AN704" s="231"/>
      <c r="AO704" s="231"/>
      <c r="AP704" s="231"/>
      <c r="AQ704" s="231"/>
      <c r="AR704" s="231"/>
      <c r="AS704" s="231"/>
      <c r="AT704" s="231"/>
      <c r="AU704" s="231"/>
      <c r="AV704" s="231"/>
      <c r="AW704" s="231"/>
      <c r="AX704" s="430"/>
    </row>
    <row r="705" spans="1:50" ht="39"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573</v>
      </c>
      <c r="AE705" s="734"/>
      <c r="AF705" s="734"/>
      <c r="AG705" s="157" t="s">
        <v>571</v>
      </c>
      <c r="AH705" s="158"/>
      <c r="AI705" s="158"/>
      <c r="AJ705" s="158"/>
      <c r="AK705" s="158"/>
      <c r="AL705" s="158"/>
      <c r="AM705" s="158"/>
      <c r="AN705" s="158"/>
      <c r="AO705" s="158"/>
      <c r="AP705" s="158"/>
      <c r="AQ705" s="158"/>
      <c r="AR705" s="158"/>
      <c r="AS705" s="158"/>
      <c r="AT705" s="158"/>
      <c r="AU705" s="158"/>
      <c r="AV705" s="158"/>
      <c r="AW705" s="158"/>
      <c r="AX705" s="159"/>
    </row>
    <row r="706" spans="1:50" ht="45.75" customHeight="1" x14ac:dyDescent="0.15">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575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45.7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574</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572</v>
      </c>
      <c r="AE708" s="669"/>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554</v>
      </c>
      <c r="AE709" s="152"/>
      <c r="AF709" s="152"/>
      <c r="AG709" s="665" t="s">
        <v>576</v>
      </c>
      <c r="AH709" s="666"/>
      <c r="AI709" s="666"/>
      <c r="AJ709" s="666"/>
      <c r="AK709" s="666"/>
      <c r="AL709" s="666"/>
      <c r="AM709" s="666"/>
      <c r="AN709" s="666"/>
      <c r="AO709" s="666"/>
      <c r="AP709" s="666"/>
      <c r="AQ709" s="666"/>
      <c r="AR709" s="666"/>
      <c r="AS709" s="666"/>
      <c r="AT709" s="666"/>
      <c r="AU709" s="666"/>
      <c r="AV709" s="666"/>
      <c r="AW709" s="666"/>
      <c r="AX709" s="667"/>
    </row>
    <row r="710" spans="1:50" ht="40.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554</v>
      </c>
      <c r="AE710" s="152"/>
      <c r="AF710" s="152"/>
      <c r="AG710" s="665" t="s">
        <v>577</v>
      </c>
      <c r="AH710" s="666"/>
      <c r="AI710" s="666"/>
      <c r="AJ710" s="666"/>
      <c r="AK710" s="666"/>
      <c r="AL710" s="666"/>
      <c r="AM710" s="666"/>
      <c r="AN710" s="666"/>
      <c r="AO710" s="666"/>
      <c r="AP710" s="666"/>
      <c r="AQ710" s="666"/>
      <c r="AR710" s="666"/>
      <c r="AS710" s="666"/>
      <c r="AT710" s="666"/>
      <c r="AU710" s="666"/>
      <c r="AV710" s="666"/>
      <c r="AW710" s="666"/>
      <c r="AX710" s="667"/>
    </row>
    <row r="711" spans="1:50" ht="55.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554</v>
      </c>
      <c r="AE711" s="152"/>
      <c r="AF711" s="152"/>
      <c r="AG711" s="665" t="s">
        <v>578</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572</v>
      </c>
      <c r="AE712" s="587"/>
      <c r="AF712" s="587"/>
      <c r="AG712" s="595" t="s">
        <v>596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572</v>
      </c>
      <c r="AE713" s="152"/>
      <c r="AF713" s="153"/>
      <c r="AG713" s="665"/>
      <c r="AH713" s="666"/>
      <c r="AI713" s="666"/>
      <c r="AJ713" s="666"/>
      <c r="AK713" s="666"/>
      <c r="AL713" s="666"/>
      <c r="AM713" s="666"/>
      <c r="AN713" s="666"/>
      <c r="AO713" s="666"/>
      <c r="AP713" s="666"/>
      <c r="AQ713" s="666"/>
      <c r="AR713" s="666"/>
      <c r="AS713" s="666"/>
      <c r="AT713" s="666"/>
      <c r="AU713" s="666"/>
      <c r="AV713" s="666"/>
      <c r="AW713" s="666"/>
      <c r="AX713" s="667"/>
    </row>
    <row r="714" spans="1:50" ht="66.7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554</v>
      </c>
      <c r="AE714" s="593"/>
      <c r="AF714" s="594"/>
      <c r="AG714" s="690" t="s">
        <v>579</v>
      </c>
      <c r="AH714" s="691"/>
      <c r="AI714" s="691"/>
      <c r="AJ714" s="691"/>
      <c r="AK714" s="691"/>
      <c r="AL714" s="691"/>
      <c r="AM714" s="691"/>
      <c r="AN714" s="691"/>
      <c r="AO714" s="691"/>
      <c r="AP714" s="691"/>
      <c r="AQ714" s="691"/>
      <c r="AR714" s="691"/>
      <c r="AS714" s="691"/>
      <c r="AT714" s="691"/>
      <c r="AU714" s="691"/>
      <c r="AV714" s="691"/>
      <c r="AW714" s="691"/>
      <c r="AX714" s="692"/>
    </row>
    <row r="715" spans="1:50" ht="37.5"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598</v>
      </c>
      <c r="AE715" s="669"/>
      <c r="AF715" s="778"/>
      <c r="AG715" s="527" t="s">
        <v>597</v>
      </c>
      <c r="AH715" s="528"/>
      <c r="AI715" s="528"/>
      <c r="AJ715" s="528"/>
      <c r="AK715" s="528"/>
      <c r="AL715" s="528"/>
      <c r="AM715" s="528"/>
      <c r="AN715" s="528"/>
      <c r="AO715" s="528"/>
      <c r="AP715" s="528"/>
      <c r="AQ715" s="528"/>
      <c r="AR715" s="528"/>
      <c r="AS715" s="528"/>
      <c r="AT715" s="528"/>
      <c r="AU715" s="528"/>
      <c r="AV715" s="528"/>
      <c r="AW715" s="528"/>
      <c r="AX715" s="529"/>
    </row>
    <row r="716" spans="1:50" ht="57.7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554</v>
      </c>
      <c r="AE716" s="760"/>
      <c r="AF716" s="760"/>
      <c r="AG716" s="665" t="s">
        <v>601</v>
      </c>
      <c r="AH716" s="666"/>
      <c r="AI716" s="666"/>
      <c r="AJ716" s="666"/>
      <c r="AK716" s="666"/>
      <c r="AL716" s="666"/>
      <c r="AM716" s="666"/>
      <c r="AN716" s="666"/>
      <c r="AO716" s="666"/>
      <c r="AP716" s="666"/>
      <c r="AQ716" s="666"/>
      <c r="AR716" s="666"/>
      <c r="AS716" s="666"/>
      <c r="AT716" s="666"/>
      <c r="AU716" s="666"/>
      <c r="AV716" s="666"/>
      <c r="AW716" s="666"/>
      <c r="AX716" s="667"/>
    </row>
    <row r="717" spans="1:50" ht="39"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598</v>
      </c>
      <c r="AE717" s="152"/>
      <c r="AF717" s="152"/>
      <c r="AG717" s="665" t="s">
        <v>602</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572</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572</v>
      </c>
      <c r="AE719" s="669"/>
      <c r="AF719" s="669"/>
      <c r="AG719" s="157" t="s">
        <v>599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106.5" customHeight="1" x14ac:dyDescent="0.15">
      <c r="A726" s="622" t="s">
        <v>48</v>
      </c>
      <c r="B726" s="623"/>
      <c r="C726" s="444" t="s">
        <v>53</v>
      </c>
      <c r="D726" s="582"/>
      <c r="E726" s="582"/>
      <c r="F726" s="583"/>
      <c r="G726" s="798" t="s">
        <v>617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88.5" customHeight="1" thickBot="1" x14ac:dyDescent="0.2">
      <c r="A727" s="624"/>
      <c r="B727" s="625"/>
      <c r="C727" s="696" t="s">
        <v>57</v>
      </c>
      <c r="D727" s="697"/>
      <c r="E727" s="697"/>
      <c r="F727" s="698"/>
      <c r="G727" s="796" t="s">
        <v>618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588</v>
      </c>
      <c r="F737" s="111"/>
      <c r="G737" s="111"/>
      <c r="H737" s="111"/>
      <c r="I737" s="111"/>
      <c r="J737" s="111"/>
      <c r="K737" s="111"/>
      <c r="L737" s="111"/>
      <c r="M737" s="111"/>
      <c r="N737" s="112" t="s">
        <v>358</v>
      </c>
      <c r="O737" s="112"/>
      <c r="P737" s="112"/>
      <c r="Q737" s="112"/>
      <c r="R737" s="111" t="s">
        <v>600</v>
      </c>
      <c r="S737" s="111"/>
      <c r="T737" s="111"/>
      <c r="U737" s="111"/>
      <c r="V737" s="111"/>
      <c r="W737" s="111"/>
      <c r="X737" s="111"/>
      <c r="Y737" s="111"/>
      <c r="Z737" s="111"/>
      <c r="AA737" s="112" t="s">
        <v>359</v>
      </c>
      <c r="AB737" s="112"/>
      <c r="AC737" s="112"/>
      <c r="AD737" s="112"/>
      <c r="AE737" s="111" t="s">
        <v>594</v>
      </c>
      <c r="AF737" s="111"/>
      <c r="AG737" s="111"/>
      <c r="AH737" s="111"/>
      <c r="AI737" s="111"/>
      <c r="AJ737" s="111"/>
      <c r="AK737" s="111"/>
      <c r="AL737" s="111"/>
      <c r="AM737" s="111"/>
      <c r="AN737" s="112" t="s">
        <v>360</v>
      </c>
      <c r="AO737" s="112"/>
      <c r="AP737" s="112"/>
      <c r="AQ737" s="112"/>
      <c r="AR737" s="113" t="s">
        <v>603</v>
      </c>
      <c r="AS737" s="114"/>
      <c r="AT737" s="114"/>
      <c r="AU737" s="114"/>
      <c r="AV737" s="114"/>
      <c r="AW737" s="114"/>
      <c r="AX737" s="115"/>
      <c r="AY737" s="89"/>
      <c r="AZ737" s="89"/>
    </row>
    <row r="738" spans="1:52" ht="24.75" customHeight="1" x14ac:dyDescent="0.15">
      <c r="A738" s="116" t="s">
        <v>361</v>
      </c>
      <c r="B738" s="117"/>
      <c r="C738" s="117"/>
      <c r="D738" s="118"/>
      <c r="E738" s="111" t="s">
        <v>600</v>
      </c>
      <c r="F738" s="111"/>
      <c r="G738" s="111"/>
      <c r="H738" s="111"/>
      <c r="I738" s="111"/>
      <c r="J738" s="111"/>
      <c r="K738" s="111"/>
      <c r="L738" s="111"/>
      <c r="M738" s="111"/>
      <c r="N738" s="112" t="s">
        <v>362</v>
      </c>
      <c r="O738" s="112"/>
      <c r="P738" s="112"/>
      <c r="Q738" s="112"/>
      <c r="R738" s="111" t="s">
        <v>580</v>
      </c>
      <c r="S738" s="111"/>
      <c r="T738" s="111"/>
      <c r="U738" s="111"/>
      <c r="V738" s="111"/>
      <c r="W738" s="111"/>
      <c r="X738" s="111"/>
      <c r="Y738" s="111"/>
      <c r="Z738" s="111"/>
      <c r="AA738" s="112" t="s">
        <v>482</v>
      </c>
      <c r="AB738" s="112"/>
      <c r="AC738" s="112"/>
      <c r="AD738" s="112"/>
      <c r="AE738" s="111" t="s">
        <v>581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585</v>
      </c>
      <c r="F739" s="126"/>
      <c r="G739" s="126"/>
      <c r="H739" s="91" t="str">
        <f>IF(E739="", "", "(")</f>
        <v>(</v>
      </c>
      <c r="I739" s="106"/>
      <c r="J739" s="106"/>
      <c r="K739" s="91" t="str">
        <f>IF(OR(I739="　", I739=""), "", "-")</f>
        <v/>
      </c>
      <c r="L739" s="107">
        <v>568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7"/>
      <c r="B782" s="764"/>
      <c r="C782" s="764"/>
      <c r="D782" s="764"/>
      <c r="E782" s="764"/>
      <c r="F782" s="765"/>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7"/>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7"/>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7"/>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t="s">
        <v>605</v>
      </c>
      <c r="F1102" s="896"/>
      <c r="G1102" s="896"/>
      <c r="H1102" s="896"/>
      <c r="I1102" s="896"/>
      <c r="J1102" s="417" t="s">
        <v>606</v>
      </c>
      <c r="K1102" s="418"/>
      <c r="L1102" s="418"/>
      <c r="M1102" s="418"/>
      <c r="N1102" s="418"/>
      <c r="O1102" s="418"/>
      <c r="P1102" s="426" t="s">
        <v>606</v>
      </c>
      <c r="Q1102" s="315"/>
      <c r="R1102" s="315"/>
      <c r="S1102" s="315"/>
      <c r="T1102" s="315"/>
      <c r="U1102" s="315"/>
      <c r="V1102" s="315"/>
      <c r="W1102" s="315"/>
      <c r="X1102" s="315"/>
      <c r="Y1102" s="316" t="s">
        <v>606</v>
      </c>
      <c r="Z1102" s="317"/>
      <c r="AA1102" s="317"/>
      <c r="AB1102" s="318"/>
      <c r="AC1102" s="320"/>
      <c r="AD1102" s="320"/>
      <c r="AE1102" s="320"/>
      <c r="AF1102" s="320"/>
      <c r="AG1102" s="320"/>
      <c r="AH1102" s="321" t="s">
        <v>607</v>
      </c>
      <c r="AI1102" s="322"/>
      <c r="AJ1102" s="322"/>
      <c r="AK1102" s="322"/>
      <c r="AL1102" s="323" t="s">
        <v>606</v>
      </c>
      <c r="AM1102" s="324"/>
      <c r="AN1102" s="324"/>
      <c r="AO1102" s="325"/>
      <c r="AP1102" s="319" t="s">
        <v>606</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cfRule type="expression" dxfId="2807" priority="14013">
      <formula>IF(RIGHT(TEXT(P14,"0.#"),1)=".",FALSE,TRUE)</formula>
    </cfRule>
    <cfRule type="expression" dxfId="2806" priority="14014">
      <formula>IF(RIGHT(TEXT(P14,"0.#"),1)=".",TRUE,FALSE)</formula>
    </cfRule>
  </conditionalFormatting>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82">
    <cfRule type="expression" dxfId="2801" priority="13885">
      <formula>IF(RIGHT(TEXT(Y782,"0.#"),1)=".",FALSE,TRUE)</formula>
    </cfRule>
    <cfRule type="expression" dxfId="2800" priority="13886">
      <formula>IF(RIGHT(TEXT(Y782,"0.#"),1)=".",TRUE,FALSE)</formula>
    </cfRule>
  </conditionalFormatting>
  <conditionalFormatting sqref="Y791">
    <cfRule type="expression" dxfId="2799" priority="13881">
      <formula>IF(RIGHT(TEXT(Y791,"0.#"),1)=".",FALSE,TRUE)</formula>
    </cfRule>
    <cfRule type="expression" dxfId="2798" priority="13882">
      <formula>IF(RIGHT(TEXT(Y791,"0.#"),1)=".",TRUE,FALSE)</formula>
    </cfRule>
  </conditionalFormatting>
  <conditionalFormatting sqref="Y822:Y829 Y820 Y809:Y816 Y807 Y796:Y803 Y794">
    <cfRule type="expression" dxfId="2797" priority="13663">
      <formula>IF(RIGHT(TEXT(Y794,"0.#"),1)=".",FALSE,TRUE)</formula>
    </cfRule>
    <cfRule type="expression" dxfId="2796" priority="13664">
      <formula>IF(RIGHT(TEXT(Y794,"0.#"),1)=".",TRUE,FALSE)</formula>
    </cfRule>
  </conditionalFormatting>
  <conditionalFormatting sqref="P15:V17 P13:AX13 AR15:AX15">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83:Y790 Y781">
    <cfRule type="expression" dxfId="2789" priority="13687">
      <formula>IF(RIGHT(TEXT(Y781,"0.#"),1)=".",FALSE,TRUE)</formula>
    </cfRule>
    <cfRule type="expression" dxfId="2788" priority="13688">
      <formula>IF(RIGHT(TEXT(Y781,"0.#"),1)=".",TRUE,FALSE)</formula>
    </cfRule>
  </conditionalFormatting>
  <conditionalFormatting sqref="AU782">
    <cfRule type="expression" dxfId="2787" priority="13685">
      <formula>IF(RIGHT(TEXT(AU782,"0.#"),1)=".",FALSE,TRUE)</formula>
    </cfRule>
    <cfRule type="expression" dxfId="2786" priority="13686">
      <formula>IF(RIGHT(TEXT(AU782,"0.#"),1)=".",TRUE,FALSE)</formula>
    </cfRule>
  </conditionalFormatting>
  <conditionalFormatting sqref="AU791">
    <cfRule type="expression" dxfId="2785" priority="13683">
      <formula>IF(RIGHT(TEXT(AU791,"0.#"),1)=".",FALSE,TRUE)</formula>
    </cfRule>
    <cfRule type="expression" dxfId="2784" priority="13684">
      <formula>IF(RIGHT(TEXT(AU791,"0.#"),1)=".",TRUE,FALSE)</formula>
    </cfRule>
  </conditionalFormatting>
  <conditionalFormatting sqref="AU783:AU790 AU781">
    <cfRule type="expression" dxfId="2783" priority="13681">
      <formula>IF(RIGHT(TEXT(AU781,"0.#"),1)=".",FALSE,TRUE)</formula>
    </cfRule>
    <cfRule type="expression" dxfId="2782" priority="13682">
      <formula>IF(RIGHT(TEXT(AU781,"0.#"),1)=".",TRUE,FALSE)</formula>
    </cfRule>
  </conditionalFormatting>
  <conditionalFormatting sqref="Y821 Y808 Y795">
    <cfRule type="expression" dxfId="2781" priority="13667">
      <formula>IF(RIGHT(TEXT(Y795,"0.#"),1)=".",FALSE,TRUE)</formula>
    </cfRule>
    <cfRule type="expression" dxfId="2780" priority="13668">
      <formula>IF(RIGHT(TEXT(Y795,"0.#"),1)=".",TRUE,FALSE)</formula>
    </cfRule>
  </conditionalFormatting>
  <conditionalFormatting sqref="Y830 Y817 Y804">
    <cfRule type="expression" dxfId="2779" priority="13665">
      <formula>IF(RIGHT(TEXT(Y804,"0.#"),1)=".",FALSE,TRUE)</formula>
    </cfRule>
    <cfRule type="expression" dxfId="2778" priority="13666">
      <formula>IF(RIGHT(TEXT(Y804,"0.#"),1)=".",TRUE,FALSE)</formula>
    </cfRule>
  </conditionalFormatting>
  <conditionalFormatting sqref="AU821 AU808 AU795">
    <cfRule type="expression" dxfId="2777" priority="13661">
      <formula>IF(RIGHT(TEXT(AU795,"0.#"),1)=".",FALSE,TRUE)</formula>
    </cfRule>
    <cfRule type="expression" dxfId="2776" priority="13662">
      <formula>IF(RIGHT(TEXT(AU795,"0.#"),1)=".",TRUE,FALSE)</formula>
    </cfRule>
  </conditionalFormatting>
  <conditionalFormatting sqref="AU830 AU817 AU804">
    <cfRule type="expression" dxfId="2775" priority="13659">
      <formula>IF(RIGHT(TEXT(AU804,"0.#"),1)=".",FALSE,TRUE)</formula>
    </cfRule>
    <cfRule type="expression" dxfId="2774" priority="13660">
      <formula>IF(RIGHT(TEXT(AU804,"0.#"),1)=".",TRUE,FALSE)</formula>
    </cfRule>
  </conditionalFormatting>
  <conditionalFormatting sqref="AU822:AU829 AU820 AU809:AU816 AU807 AU796:AU803 AU794">
    <cfRule type="expression" dxfId="2773" priority="13657">
      <formula>IF(RIGHT(TEXT(AU794,"0.#"),1)=".",FALSE,TRUE)</formula>
    </cfRule>
    <cfRule type="expression" dxfId="2772" priority="13658">
      <formula>IF(RIGHT(TEXT(AU794,"0.#"),1)=".",TRUE,FALSE)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39:AO866">
    <cfRule type="expression" dxfId="2507" priority="6635">
      <formula>IF(AND(AL839&gt;=0, RIGHT(TEXT(AL839,"0.#"),1)&lt;&gt;"."),TRUE,FALSE)</formula>
    </cfRule>
    <cfRule type="expression" dxfId="2506" priority="6636">
      <formula>IF(AND(AL839&gt;=0, RIGHT(TEXT(AL839,"0.#"),1)="."),TRUE,FALSE)</formula>
    </cfRule>
    <cfRule type="expression" dxfId="2505" priority="6637">
      <formula>IF(AND(AL839&lt;0, RIGHT(TEXT(AL839,"0.#"),1)&lt;&gt;"."),TRUE,FALSE)</formula>
    </cfRule>
    <cfRule type="expression" dxfId="2504" priority="6638">
      <formula>IF(AND(AL839&lt;0, RIGHT(TEXT(AL839,"0.#"),1)="."),TRUE,FALSE)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39:Y866">
    <cfRule type="expression" dxfId="2433" priority="2963">
      <formula>IF(RIGHT(TEXT(Y839,"0.#"),1)=".",FALSE,TRUE)</formula>
    </cfRule>
    <cfRule type="expression" dxfId="2432" priority="2964">
      <formula>IF(RIGHT(TEXT(Y839,"0.#"),1)=".",TRUE,FALSE)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2:AO1131">
    <cfRule type="expression" dxfId="2403" priority="2869">
      <formula>IF(AND(AL1102&gt;=0, RIGHT(TEXT(AL1102,"0.#"),1)&lt;&gt;"."),TRUE,FALSE)</formula>
    </cfRule>
    <cfRule type="expression" dxfId="2402" priority="2870">
      <formula>IF(AND(AL1102&gt;=0, RIGHT(TEXT(AL1102,"0.#"),1)="."),TRUE,FALSE)</formula>
    </cfRule>
    <cfRule type="expression" dxfId="2401" priority="2871">
      <formula>IF(AND(AL1102&lt;0, RIGHT(TEXT(AL1102,"0.#"),1)&lt;&gt;"."),TRUE,FALSE)</formula>
    </cfRule>
    <cfRule type="expression" dxfId="2400" priority="2872">
      <formula>IF(AND(AL1102&lt;0, RIGHT(TEXT(AL1102,"0.#"),1)="."),TRUE,FALSE)</formula>
    </cfRule>
  </conditionalFormatting>
  <conditionalFormatting sqref="Y1102:Y1131">
    <cfRule type="expression" dxfId="2399" priority="2867">
      <formula>IF(RIGHT(TEXT(Y1102,"0.#"),1)=".",FALSE,TRUE)</formula>
    </cfRule>
    <cfRule type="expression" dxfId="2398" priority="2868">
      <formula>IF(RIGHT(TEXT(Y1102,"0.#"),1)=".",TRUE,FALSE)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7:AO838">
    <cfRule type="expression" dxfId="2389" priority="2821">
      <formula>IF(AND(AL837&gt;=0, RIGHT(TEXT(AL837,"0.#"),1)&lt;&gt;"."),TRUE,FALSE)</formula>
    </cfRule>
    <cfRule type="expression" dxfId="2388" priority="2822">
      <formula>IF(AND(AL837&gt;=0, RIGHT(TEXT(AL837,"0.#"),1)="."),TRUE,FALSE)</formula>
    </cfRule>
    <cfRule type="expression" dxfId="2387" priority="2823">
      <formula>IF(AND(AL837&lt;0, RIGHT(TEXT(AL837,"0.#"),1)&lt;&gt;"."),TRUE,FALSE)</formula>
    </cfRule>
    <cfRule type="expression" dxfId="2386" priority="2824">
      <formula>IF(AND(AL837&lt;0, RIGHT(TEXT(AL837,"0.#"),1)="."),TRUE,FALSE)</formula>
    </cfRule>
  </conditionalFormatting>
  <conditionalFormatting sqref="Y837:Y838">
    <cfRule type="expression" dxfId="2385" priority="2819">
      <formula>IF(RIGHT(TEXT(Y837,"0.#"),1)=".",FALSE,TRUE)</formula>
    </cfRule>
    <cfRule type="expression" dxfId="2384" priority="2820">
      <formula>IF(RIGHT(TEXT(Y837,"0.#"),1)=".",TRUE,FALSE)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99">
    <cfRule type="expression" dxfId="2067" priority="2079">
      <formula>IF(RIGHT(TEXT(Y872,"0.#"),1)=".",FALSE,TRUE)</formula>
    </cfRule>
    <cfRule type="expression" dxfId="2066" priority="2080">
      <formula>IF(RIGHT(TEXT(Y872,"0.#"),1)=".",TRUE,FALSE)</formula>
    </cfRule>
  </conditionalFormatting>
  <conditionalFormatting sqref="Y870:Y871">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W14:AC14">
    <cfRule type="expression" dxfId="711" priority="11">
      <formula>IF(RIGHT(TEXT(W14,"0.#"),1)=".",FALSE,TRUE)</formula>
    </cfRule>
    <cfRule type="expression" dxfId="710" priority="12">
      <formula>IF(RIGHT(TEXT(W14,"0.#"),1)=".",TRUE,FALSE)</formula>
    </cfRule>
  </conditionalFormatting>
  <conditionalFormatting sqref="W15:AC17">
    <cfRule type="expression" dxfId="709" priority="9">
      <formula>IF(RIGHT(TEXT(W15,"0.#"),1)=".",FALSE,TRUE)</formula>
    </cfRule>
    <cfRule type="expression" dxfId="708" priority="10">
      <formula>IF(RIGHT(TEXT(W15,"0.#"),1)=".",TRUE,FALSE)</formula>
    </cfRule>
  </conditionalFormatting>
  <conditionalFormatting sqref="AD14:AJ14">
    <cfRule type="expression" dxfId="707" priority="7">
      <formula>IF(RIGHT(TEXT(AD14,"0.#"),1)=".",FALSE,TRUE)</formula>
    </cfRule>
    <cfRule type="expression" dxfId="706" priority="8">
      <formula>IF(RIGHT(TEXT(AD14,"0.#"),1)=".",TRUE,FALSE)</formula>
    </cfRule>
  </conditionalFormatting>
  <conditionalFormatting sqref="AD15:AJ17">
    <cfRule type="expression" dxfId="705" priority="5">
      <formula>IF(RIGHT(TEXT(AD15,"0.#"),1)=".",FALSE,TRUE)</formula>
    </cfRule>
    <cfRule type="expression" dxfId="704" priority="6">
      <formula>IF(RIGHT(TEXT(AD15,"0.#"),1)=".",TRUE,FALSE)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7"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554</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高齢社会対策</v>
      </c>
      <c r="F14" s="18" t="s">
        <v>239</v>
      </c>
      <c r="G14" s="17" t="s">
        <v>554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2018-06-28T04:14:26Z</cp:lastPrinted>
  <dcterms:created xsi:type="dcterms:W3CDTF">2012-03-13T00:50:25Z</dcterms:created>
  <dcterms:modified xsi:type="dcterms:W3CDTF">2018-07-06T00:46:29Z</dcterms:modified>
</cp:coreProperties>
</file>