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585" windowWidth="14295" windowHeight="7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<sst xmlns="http://schemas.openxmlformats.org/spreadsheetml/2006/main" count="2841" uniqueCount="624">
  <si>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</si>
  <si>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</si>
  <si>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</si>
  <si>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</si>
  <si>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</si>
  <si>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</si>
  <si>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</si>
  <si>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</si>
  <si>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</si>
  <si>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</si>
  <si>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</si>
  <si>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</si>
  <si>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</si>
  <si>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</si>
  <si>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</si>
  <si>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</si>
  <si>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</si>
  <si>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</si>
  <si>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</si>
  <si>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</si>
  <si>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</si>
  <si>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</si>
  <si>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</si>
  <si>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</si>
  <si>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</si>
  <si>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</si>
  <si>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</si>
  <si>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</si>
  <si>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</si>
  <si>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</si>
  <si>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</si>
  <si>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</si>
  <si>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</si>
  <si>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</si>
  <si>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</si>
  <si>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</si>
  <si>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</si>
  <si>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</si>
  <si>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</si>
  <si>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</si>
  <si>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</si>
  <si>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</si>
  <si>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</si>
  <si>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</si>
  <si>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</si>
  <si>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</si>
  <si>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</si>
  <si>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</si>
  <si>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</si>
  <si>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</si>
  <si>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</si>
  <si>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</si>
  <si>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</si>
  <si>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</si>
  <si>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</si>
  <si>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</si>
  <si>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</si>
  <si>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</si>
  <si>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</si>
  <si>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</si>
  <si>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</si>
  <si>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</si>
  <si>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</si>
  <si>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</si>
  <si>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</si>
  <si>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</si>
  <si>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</si>
  <si>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</si>
  <si>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</si>
  <si>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</si>
  <si>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</si>
  <si>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</si>
  <si>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</si>
  <si>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</si>
  <si>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</si>
  <si>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</si>
  <si>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</si>
  <si>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</si>
  <si>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</si>
  <si>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</si>
  <si>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</si>
  <si>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</si>
  <si>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</si>
  <si>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</si>
  <si>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</si>
  <si>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</si>
  <si>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</si>
  <si>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</si>
  <si>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</si>
  <si>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</si>
  <si>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</si>
  <si>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</si>
  <si>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</si>
  <si>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</si>
  <si>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</si>
  <si>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</si>
  <si>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</si>
  <si>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</si>
  <si>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</si>
  <si>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</si>
  <si>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</si>
  <si>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</si>
  <si>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</si>
  <si>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</si>
  <si>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</si>
  <si>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</si>
  <si>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</si>
  <si>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</si>
  <si>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</si>
  <si>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</si>
  <si>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</si>
  <si>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</si>
  <si>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</si>
  <si>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</si>
  <si>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</si>
  <si>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</si>
  <si>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</si>
  <si>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</si>
  <si>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</si>
  <si>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</si>
  <si>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</si>
  <si>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</si>
  <si>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</si>
  <si>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</si>
  <si>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</si>
  <si>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</si>
  <si>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</si>
  <si>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</si>
  <si>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</si>
  <si>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</si>
  <si>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</si>
  <si>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</si>
  <si>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</si>
  <si>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</si>
  <si>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</si>
  <si>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</si>
  <si>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</si>
  <si>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</si>
  <si>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</si>
  <si>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</si>
  <si>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</si>
  <si>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</si>
  <si>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</si>
  <si>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</si>
  <si>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</si>
  <si>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</si>
  <si>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</si>
  <si>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</si>
  <si>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</si>
  <si>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</si>
  <si>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</si>
  <si>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</si>
  <si>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</si>
  <si>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</si>
  <si>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</si>
  <si>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</si>
  <si>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</si>
  <si>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</si>
  <si>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</si>
  <si>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</si>
  <si>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</si>
  <si>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</si>
  <si>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</si>
  <si>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</si>
  <si>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</si>
  <si>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</si>
  <si>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</si>
  <si>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</si>
  <si>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</si>
  <si>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</si>
  <si>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</si>
  <si>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</si>
  <si>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</si>
  <si>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</si>
  <si>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</si>
  <si>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</si>
  <si>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</si>
  <si>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</si>
  <si>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</si>
  <si>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</si>
  <si>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</si>
  <si>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</si>
  <si>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</si>
  <si>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</si>
  <si>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</si>
  <si>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</si>
  <si>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</si>
  <si>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</si>
  <si>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</si>
  <si>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</si>
  <si>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</si>
  <si>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</si>
  <si>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</si>
  <si>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</si>
  <si>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</si>
  <si>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</si>
  <si>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</si>
  <si>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</si>
  <si>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</si>
  <si>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</si>
  <si>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</si>
  <si>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</si>
  <si>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</si>
  <si>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</si>
  <si>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</si>
  <si>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</si>
  <si>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</si>
  <si>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</si>
  <si>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</si>
  <si>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</si>
  <si>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</si>
  <si>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</si>
  <si>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</si>
  <si>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</si>
  <si>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</si>
  <si>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</si>
  <si>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</si>
  <si>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</si>
  <si>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</si>
  <si>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</si>
  <si>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</si>
  <si>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</si>
  <si>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</si>
  <si>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</si>
  <si>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</si>
  <si>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</si>
  <si>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</si>
  <si>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</si>
  <si>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</si>
  <si>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</si>
  <si>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</si>
  <si>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</si>
  <si>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</si>
  <si>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</si>
  <si>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</si>
  <si>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</si>
  <si>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</si>
  <si>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</si>
  <si>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</si>
  <si>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</si>
  <si>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</si>
  <si>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</si>
  <si>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</si>
  <si>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</si>
  <si>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</si>
  <si>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</si>
  <si>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</si>
  <si>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</si>
  <si>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</si>
  <si>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</si>
  <si>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</si>
  <si>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</si>
  <si>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</si>
  <si>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</si>
  <si>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</si>
  <si>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</si>
  <si>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</si>
  <si>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</si>
  <si>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</si>
  <si>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</si>
  <si>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</si>
  <si>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</si>
  <si>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</si>
  <si>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</si>
  <si>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</si>
  <si>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</si>
  <si>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</si>
  <si>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</si>
  <si>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</si>
  <si>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</si>
  <si>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</si>
  <si>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</si>
  <si>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</si>
  <si>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</si>
  <si>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</si>
  <si>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</si>
  <si>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</si>
  <si>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</si>
  <si>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</si>
  <si>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</si>
  <si>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</si>
  <si>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</si>
  <si>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</si>
  <si>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</si>
  <si>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</si>
  <si>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</si>
  <si>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</si>
  <si>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</si>
  <si>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</si>
  <si>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</si>
  <si>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</si>
  <si>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</si>
  <si>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</si>
  <si>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</si>
  <si>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</si>
  <si>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</si>
  <si>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</si>
  <si>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</si>
  <si>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</si>
  <si>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</si>
  <si>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</si>
  <si>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</si>
  <si>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</si>
  <si>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</si>
  <si>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</si>
  <si>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</si>
  <si>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</si>
  <si>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</si>
  <si>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</si>
  <si>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</si>
  <si>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</si>
  <si>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</si>
  <si>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</si>
  <si>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</si>
  <si>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</si>
  <si>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</si>
  <si>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</si>
  <si>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</si>
  <si>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</si>
  <si>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</si>
  <si>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</si>
  <si>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</si>
  <si>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</si>
  <si>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</si>
  <si>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</si>
  <si>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</si>
  <si>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</si>
  <si>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</si>
  <si>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</si>
  <si>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</si>
  <si>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</si>
  <si>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</si>
  <si>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</si>
  <si>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</si>
  <si>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</si>
  <si>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</si>
  <si>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</si>
  <si>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</si>
  <si>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</si>
  <si>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</si>
  <si>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</si>
  <si>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</si>
  <si>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</si>
  <si>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</si>
  <si>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</si>
  <si>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</si>
  <si>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</si>
  <si>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</si>
  <si>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</si>
  <si>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</si>
  <si>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</si>
  <si>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</si>
  <si>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</si>
  <si>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</si>
  <si>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</si>
  <si>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</si>
  <si>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</si>
  <si>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</si>
  <si>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</si>
  <si>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</si>
  <si>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</si>
  <si>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</si>
  <si>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</si>
  <si>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</si>
  <si>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</si>
  <si>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</si>
  <si>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</si>
  <si>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</si>
  <si>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</si>
  <si>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</si>
  <si>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</si>
  <si>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</si>
  <si>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</si>
  <si>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</si>
  <si>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</si>
  <si>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</si>
  <si>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</si>
  <si>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</si>
  <si>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</si>
  <si>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</si>
  <si>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</si>
  <si>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</si>
  <si>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</si>
  <si>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</si>
  <si>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</si>
  <si>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</si>
  <si>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</si>
  <si>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</si>
  <si>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</si>
  <si>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</si>
  <si>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</si>
  <si>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</si>
  <si>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</si>
  <si>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</si>
  <si>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</si>
  <si>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</si>
  <si>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</si>
  <si>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</si>
  <si>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</si>
  <si>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</si>
  <si>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</si>
  <si>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</si>
  <si>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</si>
  <si>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</si>
  <si>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</si>
  <si>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</si>
  <si>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</si>
  <si>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</si>
  <si>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</si>
  <si>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</si>
  <si>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</si>
  <si>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</si>
  <si>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</si>
  <si>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</si>
  <si>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</si>
  <si>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</si>
  <si>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</si>
  <si>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</si>
  <si>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</si>
  <si>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</si>
  <si>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</si>
  <si>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</si>
  <si>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</si>
  <si>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</si>
  <si>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</si>
  <si>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</si>
  <si>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</si>
  <si>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</si>
  <si>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</si>
  <si>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</si>
  <si>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</si>
  <si>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</si>
  <si>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</si>
  <si>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</si>
  <si>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</si>
  <si>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</si>
  <si>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</si>
  <si>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</si>
  <si>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</si>
  <si>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</si>
  <si>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</si>
  <si>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</si>
  <si>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</si>
  <si>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</si>
  <si>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</si>
  <si>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</si>
  <si>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</si>
  <si>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</si>
  <si>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</si>
  <si>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</si>
  <si>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</si>
  <si>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</si>
  <si>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</si>
  <si>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</si>
  <si>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</si>
  <si>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</si>
  <si>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</si>
  <si>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</si>
  <si>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</si>
  <si>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</si>
  <si>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</si>
  <si>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</si>
  <si>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</si>
  <si>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</si>
  <si>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</si>
  <si>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</si>
  <si>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</si>
  <si>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</si>
  <si>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</si>
  <si>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</si>
  <si>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</si>
  <si>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</si>
  <si>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</si>
  <si>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</si>
  <si>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</si>
  <si>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</si>
  <si>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</si>
  <si>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</si>
  <si>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</si>
  <si>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</si>
  <si>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</si>
  <si>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</si>
  <si>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</si>
  <si>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</si>
  <si>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</si>
  <si>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</si>
  <si>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</si>
  <si>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</si>
  <si>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</si>
  <si>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</si>
  <si>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</si>
  <si>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</si>
  <si>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</si>
  <si>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</si>
  <si>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</si>
  <si>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</si>
  <si>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</si>
  <si>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</si>
  <si>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</si>
  <si>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</si>
  <si>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</si>
  <si>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</si>
  <si>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</si>
  <si>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</si>
  <si>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</si>
  <si>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</si>
  <si>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</si>
  <si>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</si>
  <si>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</si>
  <si>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</si>
  <si>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</si>
  <si>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</si>
  <si>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</si>
  <si>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</si>
  <si>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</si>
  <si>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</si>
  <si>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</si>
  <si>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</si>
  <si>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</si>
  <si>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</si>
  <si>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</si>
  <si>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</si>
  <si>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</si>
  <si>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</si>
  <si>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</si>
  <si>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</si>
  <si>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</si>
  <si>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</si>
  <si>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</si>
  <si>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</si>
  <si>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</si>
  <si>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</si>
  <si>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</si>
  <si>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</si>
  <si>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</si>
  <si>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</si>
  <si>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</si>
  <si>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</si>
  <si>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</si>
  <si>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</si>
  <si>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</si>
  <si>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</si>
  <si>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</si>
  <si>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</si>
  <si>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</si>
  <si>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</si>
  <si>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</si>
  <si>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</si>
  <si>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</si>
  <si>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5"/>
  </si>
  <si>
    <t>平成２６年度</t>
    <rPh sb="0" eb="2">
      <t>ヘイセイ</t>
    </rPh>
    <rPh sb="4" eb="5">
      <t>ネン</t>
    </rPh>
    <rPh sb="5" eb="6">
      <t>ド</t>
    </rPh>
    <phoneticPr fontId="5"/>
  </si>
  <si>
    <t>終了予定なし</t>
    <rPh sb="0" eb="2">
      <t>シュウリョウ</t>
    </rPh>
    <rPh sb="2" eb="4">
      <t>ヨテイ</t>
    </rPh>
    <phoneticPr fontId="5"/>
  </si>
  <si>
    <t>職業安定局雇用開発部</t>
    <phoneticPr fontId="5"/>
  </si>
  <si>
    <t>障害者雇用対策課</t>
    <phoneticPr fontId="5"/>
  </si>
  <si>
    <t>○</t>
  </si>
  <si>
    <t>雇用保険法第62条第1項第6号</t>
    <phoneticPr fontId="5"/>
  </si>
  <si>
    <t>-</t>
    <phoneticPr fontId="5"/>
  </si>
  <si>
    <t>-</t>
    <phoneticPr fontId="5"/>
  </si>
  <si>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</si>
  <si>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</si>
  <si>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</si>
  <si>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委員等旅費</t>
    <rPh sb="0" eb="2">
      <t>イイン</t>
    </rPh>
    <rPh sb="2" eb="3">
      <t>トウ</t>
    </rPh>
    <rPh sb="3" eb="5">
      <t>リョヒ</t>
    </rPh>
    <phoneticPr fontId="5"/>
  </si>
  <si>
    <t>相談を受けた事業主の課題を解決した割合を90%以上とする。</t>
    <rPh sb="23" eb="25">
      <t>イジョウ</t>
    </rPh>
    <phoneticPr fontId="3"/>
  </si>
  <si>
    <t>厚生労働省職業安定局調べ</t>
    <rPh sb="0" eb="2">
      <t>コウセイ</t>
    </rPh>
    <rPh sb="2" eb="5">
      <t>ロウドウショウ</t>
    </rPh>
    <rPh sb="5" eb="7">
      <t>ショクギョウ</t>
    </rPh>
    <rPh sb="7" eb="9">
      <t>アンテイ</t>
    </rPh>
    <rPh sb="9" eb="10">
      <t>キョク</t>
    </rPh>
    <rPh sb="10" eb="11">
      <t>シラ</t>
    </rPh>
    <phoneticPr fontId="5"/>
  </si>
  <si>
    <t>事業主から受けた相談の件数</t>
    <rPh sb="0" eb="3">
      <t>ジギョウヌシ</t>
    </rPh>
    <rPh sb="5" eb="6">
      <t>ウ</t>
    </rPh>
    <rPh sb="8" eb="10">
      <t>ソウダン</t>
    </rPh>
    <rPh sb="11" eb="13">
      <t>ケンスウ</t>
    </rPh>
    <phoneticPr fontId="5"/>
  </si>
  <si>
    <t>件</t>
    <rPh sb="0" eb="1">
      <t>ケン</t>
    </rPh>
    <phoneticPr fontId="5"/>
  </si>
  <si>
    <t>-</t>
    <phoneticPr fontId="5"/>
  </si>
  <si>
    <t>単位当たりコスト ＝千円（Y／X）
Ｘ：　「執行額（千円）」　
Ｙ：「事業主の課題を解決した件数（見込み）」 　　　　　　　　　　　　　　　　　　　</t>
    <phoneticPr fontId="5"/>
  </si>
  <si>
    <t>千円</t>
    <rPh sb="0" eb="2">
      <t>センエン</t>
    </rPh>
    <phoneticPr fontId="5"/>
  </si>
  <si>
    <t>　　X/Y</t>
    <phoneticPr fontId="5"/>
  </si>
  <si>
    <t>9,854千円/497件</t>
    <rPh sb="5" eb="7">
      <t>センエン</t>
    </rPh>
    <rPh sb="11" eb="12">
      <t>ケン</t>
    </rPh>
    <phoneticPr fontId="5"/>
  </si>
  <si>
    <t>13,625千円／623件</t>
    <rPh sb="6" eb="8">
      <t>センエン</t>
    </rPh>
    <rPh sb="12" eb="13">
      <t>ケン</t>
    </rPh>
    <phoneticPr fontId="5"/>
  </si>
  <si>
    <t>55,880千円／2,042件</t>
    <rPh sb="6" eb="8">
      <t>センエン</t>
    </rPh>
    <rPh sb="14" eb="15">
      <t>ケン</t>
    </rPh>
    <phoneticPr fontId="5"/>
  </si>
  <si>
    <t>労働者の特性に応じた雇用の安定・促進を図ること（Ⅴ-3）</t>
    <phoneticPr fontId="5"/>
  </si>
  <si>
    <t>高齢者・障害者・若年者等の雇用の安定・促進を図ること（Ⅴ-3-1）</t>
    <phoneticPr fontId="5"/>
  </si>
  <si>
    <t>無</t>
  </si>
  <si>
    <t>△</t>
  </si>
  <si>
    <t>有</t>
  </si>
  <si>
    <t>‐</t>
  </si>
  <si>
    <t>本事業は、一般の求職者と比して就職が困難である障害者の雇用促進を目的として実施しており、その点において、国民ニーズがあり、国費を投入しなければ事業目的が達成できない。</t>
  </si>
  <si>
    <t>本事業は、障害者雇用の促進に向けて、中小企業を中心に障害者雇用に係る相談支援を行うものであり、民間団体の活用を図りつつ、国が実施すべき。</t>
    <rPh sb="34" eb="36">
      <t>ソウダン</t>
    </rPh>
    <rPh sb="36" eb="38">
      <t>シエン</t>
    </rPh>
    <rPh sb="39" eb="40">
      <t>オコナ</t>
    </rPh>
    <rPh sb="47" eb="49">
      <t>ミンカン</t>
    </rPh>
    <rPh sb="49" eb="51">
      <t>ダンタイ</t>
    </rPh>
    <rPh sb="52" eb="54">
      <t>カツヨウ</t>
    </rPh>
    <rPh sb="55" eb="56">
      <t>ハカ</t>
    </rPh>
    <phoneticPr fontId="5"/>
  </si>
  <si>
    <t>一般の求職者と比して就職が困難である障害者雇用促進を図るという政策目的達成に向けて優先度の高い事業である。</t>
  </si>
  <si>
    <t>一般競争入札を実施しているが、結果として１者応札となった。</t>
    <rPh sb="0" eb="2">
      <t>イッパン</t>
    </rPh>
    <rPh sb="2" eb="4">
      <t>キョウソウ</t>
    </rPh>
    <rPh sb="4" eb="6">
      <t>ニュウサツ</t>
    </rPh>
    <rPh sb="7" eb="9">
      <t>ジッシ</t>
    </rPh>
    <rPh sb="15" eb="17">
      <t>ケッカ</t>
    </rPh>
    <rPh sb="21" eb="22">
      <t>シャ</t>
    </rPh>
    <rPh sb="22" eb="24">
      <t>オウサツ</t>
    </rPh>
    <phoneticPr fontId="5"/>
  </si>
  <si>
    <t>必要最低限の経費であり、水準は妥当である。</t>
  </si>
  <si>
    <t>事業に必要なものに限定されている。</t>
    <rPh sb="0" eb="2">
      <t>ジギョウ</t>
    </rPh>
    <rPh sb="3" eb="5">
      <t>ヒツヨウ</t>
    </rPh>
    <rPh sb="9" eb="11">
      <t>ゲンテイ</t>
    </rPh>
    <phoneticPr fontId="5"/>
  </si>
  <si>
    <t>一般競争入札による入札差額であり、妥当である。</t>
    <rPh sb="0" eb="2">
      <t>イッパン</t>
    </rPh>
    <rPh sb="2" eb="4">
      <t>キョウソウ</t>
    </rPh>
    <rPh sb="4" eb="6">
      <t>ニュウサツ</t>
    </rPh>
    <rPh sb="9" eb="11">
      <t>ニュウサツ</t>
    </rPh>
    <rPh sb="11" eb="13">
      <t>サガク</t>
    </rPh>
    <rPh sb="17" eb="19">
      <t>ダトウ</t>
    </rPh>
    <phoneticPr fontId="5"/>
  </si>
  <si>
    <t xml:space="preserve">最低価格落札方式で調達し、コスト削減に努めている。                </t>
    <rPh sb="0" eb="2">
      <t>サイテイ</t>
    </rPh>
    <rPh sb="2" eb="4">
      <t>カカク</t>
    </rPh>
    <rPh sb="16" eb="18">
      <t>サクゲン</t>
    </rPh>
    <rPh sb="19" eb="20">
      <t>ツト</t>
    </rPh>
    <phoneticPr fontId="5"/>
  </si>
  <si>
    <t>成果実績は目標以上の実績となる見込みである。</t>
  </si>
  <si>
    <t>活動実績は見込みに見合ったものである。</t>
    <rPh sb="9" eb="11">
      <t>ミア</t>
    </rPh>
    <phoneticPr fontId="5"/>
  </si>
  <si>
    <t>本事業は相談を受けた事業主から「課題を解決した」旨の評価の割合が目標値の９０％を大きく上回っていることから、本事業の事業効果は大きいと考えており、障害者の雇用促進に向けて中小企業を中心に精神障害者等の雇用に係る普及啓発を図っていくという目的を果たしているものと考える。</t>
    <rPh sb="63" eb="64">
      <t>オオ</t>
    </rPh>
    <rPh sb="67" eb="68">
      <t>カンガ</t>
    </rPh>
    <phoneticPr fontId="5"/>
  </si>
  <si>
    <t xml:space="preserve">平成28年4月からの雇用分野における障害者差別禁止及び合理的配慮の提供義務の施行、平成30年4月からの精神障害者が法定雇用率の算定基礎への追加により、企業における障害者雇用に係る負担が増大することが見込まれているため、本事業の実施により、障害者差別禁止及び合理的配慮の提供義務への対応を始めとする障害者雇用に関する課題への相談支援体制の整備を図る。
</t>
    <phoneticPr fontId="5"/>
  </si>
  <si>
    <t>国から民間団体等への委託により、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先進的な取組に係る事例集の作成や「障害者活躍企業」の認証事業の実施を通じた啓発を行う。</t>
    <rPh sb="4" eb="5">
      <t>アイダ</t>
    </rPh>
    <rPh sb="114" eb="117">
      <t>センシンテキ</t>
    </rPh>
    <rPh sb="118" eb="120">
      <t>トリクミ</t>
    </rPh>
    <rPh sb="121" eb="122">
      <t>カカ</t>
    </rPh>
    <rPh sb="123" eb="125">
      <t>ジレイ</t>
    </rPh>
    <rPh sb="125" eb="126">
      <t>シュウ</t>
    </rPh>
    <rPh sb="127" eb="129">
      <t>サクセイ</t>
    </rPh>
    <rPh sb="131" eb="133">
      <t>ショウガイ</t>
    </rPh>
    <rPh sb="133" eb="134">
      <t>シャ</t>
    </rPh>
    <rPh sb="134" eb="136">
      <t>カツヤク</t>
    </rPh>
    <rPh sb="136" eb="138">
      <t>キギョウ</t>
    </rPh>
    <rPh sb="140" eb="142">
      <t>ニンショウ</t>
    </rPh>
    <rPh sb="142" eb="144">
      <t>ジギョウ</t>
    </rPh>
    <rPh sb="145" eb="147">
      <t>ジッシ</t>
    </rPh>
    <rPh sb="148" eb="149">
      <t>ツウ</t>
    </rPh>
    <rPh sb="151" eb="153">
      <t>ケイハツ</t>
    </rPh>
    <rPh sb="154" eb="155">
      <t>オコナ</t>
    </rPh>
    <phoneticPr fontId="5"/>
  </si>
  <si>
    <t>（公社）全国重度障害者雇用事業所協会</t>
    <phoneticPr fontId="5"/>
  </si>
  <si>
    <t>（公社）全国重度障害者雇用事業所協会</t>
    <phoneticPr fontId="5"/>
  </si>
  <si>
    <t>障害者雇用経験者による相談窓口の設置等</t>
    <rPh sb="18" eb="19">
      <t>ナド</t>
    </rPh>
    <phoneticPr fontId="5"/>
  </si>
  <si>
    <t>障害者雇用経験者による相談窓口の設置等</t>
    <rPh sb="0" eb="3">
      <t>ショウガイシャ</t>
    </rPh>
    <rPh sb="3" eb="5">
      <t>コヨウ</t>
    </rPh>
    <rPh sb="5" eb="8">
      <t>ケイケンシャ</t>
    </rPh>
    <rPh sb="11" eb="13">
      <t>ソウダン</t>
    </rPh>
    <rPh sb="13" eb="15">
      <t>マドグチ</t>
    </rPh>
    <rPh sb="16" eb="18">
      <t>セッチ</t>
    </rPh>
    <rPh sb="18" eb="19">
      <t>トウ</t>
    </rPh>
    <phoneticPr fontId="5"/>
  </si>
  <si>
    <t>人件費</t>
    <rPh sb="0" eb="3">
      <t>ジンケンヒ</t>
    </rPh>
    <phoneticPr fontId="5"/>
  </si>
  <si>
    <t>管理費</t>
    <rPh sb="0" eb="3">
      <t>カンリヒ</t>
    </rPh>
    <phoneticPr fontId="5"/>
  </si>
  <si>
    <t>事業費</t>
    <rPh sb="0" eb="3">
      <t>ジギョウヒ</t>
    </rPh>
    <phoneticPr fontId="5"/>
  </si>
  <si>
    <t>相談員謝金</t>
    <rPh sb="0" eb="3">
      <t>ソウダンイン</t>
    </rPh>
    <rPh sb="3" eb="5">
      <t>シャキン</t>
    </rPh>
    <phoneticPr fontId="5"/>
  </si>
  <si>
    <t>新26－044</t>
    <phoneticPr fontId="5"/>
  </si>
  <si>
    <t>585</t>
    <phoneticPr fontId="5"/>
  </si>
  <si>
    <t>厚生労働省</t>
  </si>
  <si>
    <t>575</t>
    <phoneticPr fontId="5"/>
  </si>
  <si>
    <t>障害者雇用対策課長
中村　裕一郎</t>
    <rPh sb="10" eb="12">
      <t>ナカムラ</t>
    </rPh>
    <rPh sb="13" eb="16">
      <t>ユウイチロウ</t>
    </rPh>
    <phoneticPr fontId="5"/>
  </si>
  <si>
    <t>通信運搬費、活動旅費　等</t>
    <rPh sb="0" eb="2">
      <t>ツウシン</t>
    </rPh>
    <rPh sb="2" eb="5">
      <t>ウンパンヒ</t>
    </rPh>
    <rPh sb="6" eb="8">
      <t>カツドウ</t>
    </rPh>
    <rPh sb="8" eb="10">
      <t>リョヒ</t>
    </rPh>
    <rPh sb="11" eb="12">
      <t>ナド</t>
    </rPh>
    <phoneticPr fontId="5"/>
  </si>
  <si>
    <t>事務所借料　等</t>
    <rPh sb="0" eb="3">
      <t>ジムショ</t>
    </rPh>
    <rPh sb="3" eb="5">
      <t>シャクリョウ</t>
    </rPh>
    <rPh sb="6" eb="7">
      <t>ナド</t>
    </rPh>
    <phoneticPr fontId="5"/>
  </si>
  <si>
    <t>一般競争入札により執行の抑制が図られ、執行率77％となったため、30年度予算では29年度事業の調達実績を踏まえた減額の見直しを行っている。
今後も適正な執行により、引き続き当該事業を実施する必要がある。</t>
    <rPh sb="0" eb="2">
      <t>イッパン</t>
    </rPh>
    <rPh sb="2" eb="4">
      <t>キョウソウ</t>
    </rPh>
    <rPh sb="4" eb="6">
      <t>ニュウサツ</t>
    </rPh>
    <rPh sb="9" eb="11">
      <t>シッコウ</t>
    </rPh>
    <rPh sb="12" eb="14">
      <t>ヨクセイ</t>
    </rPh>
    <rPh sb="15" eb="16">
      <t>ハカ</t>
    </rPh>
    <rPh sb="19" eb="22">
      <t>シッコウリツ</t>
    </rPh>
    <rPh sb="34" eb="36">
      <t>ネンド</t>
    </rPh>
    <rPh sb="36" eb="38">
      <t>ヨサン</t>
    </rPh>
    <rPh sb="42" eb="44">
      <t>ネンド</t>
    </rPh>
    <rPh sb="44" eb="46">
      <t>ジギョウ</t>
    </rPh>
    <rPh sb="47" eb="49">
      <t>チョウタツ</t>
    </rPh>
    <rPh sb="49" eb="51">
      <t>ジッセキ</t>
    </rPh>
    <rPh sb="52" eb="53">
      <t>フ</t>
    </rPh>
    <rPh sb="56" eb="58">
      <t>ゲンガク</t>
    </rPh>
    <rPh sb="59" eb="61">
      <t>ミナオ</t>
    </rPh>
    <rPh sb="63" eb="64">
      <t>オコナ</t>
    </rPh>
    <rPh sb="73" eb="75">
      <t>テキセイ</t>
    </rPh>
    <rPh sb="76" eb="78">
      <t>シッコウ</t>
    </rPh>
    <rPh sb="82" eb="83">
      <t>ヒ</t>
    </rPh>
    <rPh sb="84" eb="85">
      <t>ツヅ</t>
    </rPh>
    <phoneticPr fontId="5"/>
  </si>
  <si>
    <t>64,319千円/精査中</t>
    <rPh sb="6" eb="8">
      <t>センエン</t>
    </rPh>
    <rPh sb="9" eb="12">
      <t>セイサチュウ</t>
    </rPh>
    <phoneticPr fontId="5"/>
  </si>
  <si>
    <t>A.（公社）全国重度障害者雇用事業所協会</t>
    <phoneticPr fontId="5"/>
  </si>
  <si>
    <t>B.（公社）全国重度障害者雇用事業所協会</t>
    <phoneticPr fontId="5"/>
  </si>
  <si>
    <t>-</t>
    <phoneticPr fontId="5"/>
  </si>
  <si>
    <t>-</t>
    <phoneticPr fontId="5"/>
  </si>
  <si>
    <t>事業主からの評価の割合
（課題を解決した事業主/相談を受けた事業主）</t>
    <rPh sb="0" eb="3">
      <t>ジギョウヌシ</t>
    </rPh>
    <rPh sb="6" eb="8">
      <t>ヒョウカ</t>
    </rPh>
    <rPh sb="9" eb="11">
      <t>ワリアイ</t>
    </rPh>
    <rPh sb="13" eb="15">
      <t>カダイ</t>
    </rPh>
    <rPh sb="16" eb="18">
      <t>カイケツ</t>
    </rPh>
    <rPh sb="20" eb="23">
      <t>ジギョウヌシ</t>
    </rPh>
    <rPh sb="24" eb="26">
      <t>ソウダン</t>
    </rPh>
    <rPh sb="27" eb="28">
      <t>ウ</t>
    </rPh>
    <rPh sb="30" eb="32">
      <t>ジギョウ</t>
    </rPh>
    <rPh sb="32" eb="33">
      <t>ヌシ</t>
    </rPh>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</si>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</sst>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163286</xdr:colOff>
      <xdr:row>32</xdr:row>
      <xdr:rowOff>54428</xdr:rowOff>
    </xdr:from>
    <xdr:to>
      <xdr:col>49</xdr:col>
      <xdr:colOff>265340</xdr:colOff>
      <xdr:row>32</xdr:row>
      <xdr:rowOff>268741</xdr:rowOff>
    </xdr:to>
    <xdr:sp macro="" textlink="">
      <xdr:nvSpPr>
        <xdr:cNvPr id="2" name="テキスト ボックス 1"/>
        <xdr:cNvSpPr txBox="1"/>
      </xdr:nvSpPr>
      <xdr:spPr>
        <a:xfrm>
          <a:off x="9552215" y="11947071"/>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68035</xdr:colOff>
      <xdr:row>101</xdr:row>
      <xdr:rowOff>27214</xdr:rowOff>
    </xdr:from>
    <xdr:to>
      <xdr:col>45</xdr:col>
      <xdr:colOff>170089</xdr:colOff>
      <xdr:row>101</xdr:row>
      <xdr:rowOff>241527</xdr:rowOff>
    </xdr:to>
    <xdr:sp macro="" textlink="">
      <xdr:nvSpPr>
        <xdr:cNvPr id="3" name="テキスト ボックス 2"/>
        <xdr:cNvSpPr txBox="1"/>
      </xdr:nvSpPr>
      <xdr:spPr>
        <a:xfrm>
          <a:off x="8640535" y="19322143"/>
          <a:ext cx="71437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22</xdr:col>
      <xdr:colOff>0</xdr:colOff>
      <xdr:row>740</xdr:row>
      <xdr:rowOff>71437</xdr:rowOff>
    </xdr:from>
    <xdr:to>
      <xdr:col>32</xdr:col>
      <xdr:colOff>0</xdr:colOff>
      <xdr:row>741</xdr:row>
      <xdr:rowOff>309563</xdr:rowOff>
    </xdr:to>
    <xdr:sp macro="" textlink="">
      <xdr:nvSpPr>
        <xdr:cNvPr id="5" name="テキスト ボックス 4"/>
        <xdr:cNvSpPr txBox="1"/>
      </xdr:nvSpPr>
      <xdr:spPr>
        <a:xfrm>
          <a:off x="4400550" y="36514087"/>
          <a:ext cx="2000250" cy="5905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56</a:t>
          </a:r>
          <a:r>
            <a:rPr kumimoji="1" lang="ja-JP" altLang="en-US" sz="1400"/>
            <a:t>百万円</a:t>
          </a:r>
          <a:endParaRPr kumimoji="1" lang="en-US" altLang="ja-JP" sz="1400"/>
        </a:p>
      </xdr:txBody>
    </xdr:sp>
    <xdr:clientData/>
  </xdr:twoCellAnchor>
  <xdr:twoCellAnchor>
    <xdr:from>
      <xdr:col>11</xdr:col>
      <xdr:colOff>180975</xdr:colOff>
      <xdr:row>743</xdr:row>
      <xdr:rowOff>285750</xdr:rowOff>
    </xdr:from>
    <xdr:to>
      <xdr:col>28</xdr:col>
      <xdr:colOff>47594</xdr:colOff>
      <xdr:row>744</xdr:row>
      <xdr:rowOff>177716</xdr:rowOff>
    </xdr:to>
    <xdr:sp macro="" textlink="">
      <xdr:nvSpPr>
        <xdr:cNvPr id="6" name="テキスト ボックス 5"/>
        <xdr:cNvSpPr txBox="1"/>
      </xdr:nvSpPr>
      <xdr:spPr>
        <a:xfrm>
          <a:off x="2381250" y="34585275"/>
          <a:ext cx="3267044" cy="24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一般競争契約（総合評価）（東日本地区）</a:t>
          </a:r>
          <a:r>
            <a:rPr kumimoji="1" lang="en-US" altLang="ja-JP" sz="1100"/>
            <a:t>】</a:t>
          </a:r>
          <a:endParaRPr kumimoji="1" lang="ja-JP" altLang="en-US" sz="1100"/>
        </a:p>
      </xdr:txBody>
    </xdr:sp>
    <xdr:clientData/>
  </xdr:twoCellAnchor>
  <xdr:twoCellAnchor>
    <xdr:from>
      <xdr:col>30</xdr:col>
      <xdr:colOff>154781</xdr:colOff>
      <xdr:row>741</xdr:row>
      <xdr:rowOff>297657</xdr:rowOff>
    </xdr:from>
    <xdr:to>
      <xdr:col>30</xdr:col>
      <xdr:colOff>159032</xdr:colOff>
      <xdr:row>743</xdr:row>
      <xdr:rowOff>258422</xdr:rowOff>
    </xdr:to>
    <xdr:cxnSp macro="">
      <xdr:nvCxnSpPr>
        <xdr:cNvPr id="7" name="直線矢印コネクタ 6"/>
        <xdr:cNvCxnSpPr/>
      </xdr:nvCxnSpPr>
      <xdr:spPr>
        <a:xfrm>
          <a:off x="6155531" y="37092732"/>
          <a:ext cx="4251" cy="6656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104776</xdr:colOff>
      <xdr:row>741</xdr:row>
      <xdr:rowOff>307180</xdr:rowOff>
    </xdr:from>
    <xdr:to>
      <xdr:col>23</xdr:col>
      <xdr:colOff>109027</xdr:colOff>
      <xdr:row>743</xdr:row>
      <xdr:rowOff>267945</xdr:rowOff>
    </xdr:to>
    <xdr:cxnSp macro="">
      <xdr:nvCxnSpPr>
        <xdr:cNvPr id="8" name="直線矢印コネクタ 7"/>
        <xdr:cNvCxnSpPr/>
      </xdr:nvCxnSpPr>
      <xdr:spPr>
        <a:xfrm>
          <a:off x="4705351" y="37102255"/>
          <a:ext cx="4251" cy="6656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744</xdr:row>
      <xdr:rowOff>238125</xdr:rowOff>
    </xdr:from>
    <xdr:to>
      <xdr:col>28</xdr:col>
      <xdr:colOff>81643</xdr:colOff>
      <xdr:row>746</xdr:row>
      <xdr:rowOff>164873</xdr:rowOff>
    </xdr:to>
    <xdr:sp macro="" textlink="">
      <xdr:nvSpPr>
        <xdr:cNvPr id="9" name="テキスト ボックス 8"/>
        <xdr:cNvSpPr txBox="1"/>
      </xdr:nvSpPr>
      <xdr:spPr>
        <a:xfrm>
          <a:off x="2000250" y="35943268"/>
          <a:ext cx="3796393" cy="6343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400" b="0"/>
            <a:t>A.</a:t>
          </a:r>
          <a:r>
            <a:rPr kumimoji="1" lang="ja-JP" altLang="ja-JP" sz="1400">
              <a:solidFill>
                <a:schemeClr val="dk1"/>
              </a:solidFill>
              <a:effectLst/>
              <a:latin typeface="+mn-lt"/>
              <a:ea typeface="+mn-ea"/>
              <a:cs typeface="+mn-cs"/>
            </a:rPr>
            <a:t>（公社）全国重度障害者雇用事業所協会</a:t>
          </a:r>
          <a:endParaRPr lang="ja-JP" altLang="ja-JP" sz="1400">
            <a:effectLst/>
          </a:endParaRPr>
        </a:p>
        <a:p>
          <a:pPr algn="ct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28</xdr:col>
      <xdr:colOff>95250</xdr:colOff>
      <xdr:row>743</xdr:row>
      <xdr:rowOff>266700</xdr:rowOff>
    </xdr:from>
    <xdr:to>
      <xdr:col>45</xdr:col>
      <xdr:colOff>182217</xdr:colOff>
      <xdr:row>744</xdr:row>
      <xdr:rowOff>161049</xdr:rowOff>
    </xdr:to>
    <xdr:sp macro="" textlink="">
      <xdr:nvSpPr>
        <xdr:cNvPr id="10" name="テキスト ボックス 9"/>
        <xdr:cNvSpPr txBox="1"/>
      </xdr:nvSpPr>
      <xdr:spPr>
        <a:xfrm>
          <a:off x="5661163" y="37149157"/>
          <a:ext cx="3466271" cy="25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ja-JP" sz="1100">
              <a:solidFill>
                <a:schemeClr val="dk1"/>
              </a:solidFill>
              <a:effectLst/>
              <a:latin typeface="+mn-lt"/>
              <a:ea typeface="+mn-ea"/>
              <a:cs typeface="+mn-cs"/>
            </a:rPr>
            <a:t>一般競争契約（総合評価）</a:t>
          </a:r>
          <a:r>
            <a:rPr kumimoji="1" lang="en-US" altLang="ja-JP" sz="1100"/>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西日本地区</a:t>
          </a:r>
          <a:r>
            <a:rPr kumimoji="1" lang="ja-JP" altLang="ja-JP" sz="1100">
              <a:solidFill>
                <a:schemeClr val="dk1"/>
              </a:solidFill>
              <a:effectLst/>
              <a:latin typeface="+mn-lt"/>
              <a:ea typeface="+mn-ea"/>
              <a:cs typeface="+mn-cs"/>
            </a:rPr>
            <a:t>地区）</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166688</xdr:colOff>
      <xdr:row>744</xdr:row>
      <xdr:rowOff>250033</xdr:rowOff>
    </xdr:from>
    <xdr:to>
      <xdr:col>47</xdr:col>
      <xdr:colOff>98652</xdr:colOff>
      <xdr:row>746</xdr:row>
      <xdr:rowOff>198023</xdr:rowOff>
    </xdr:to>
    <xdr:sp macro="" textlink="">
      <xdr:nvSpPr>
        <xdr:cNvPr id="11" name="テキスト ボックス 10"/>
        <xdr:cNvSpPr txBox="1"/>
      </xdr:nvSpPr>
      <xdr:spPr>
        <a:xfrm>
          <a:off x="5767388" y="38102383"/>
          <a:ext cx="3732439" cy="6528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（公社）全国重度障害者雇用事業所協会</a:t>
          </a:r>
          <a:endParaRPr kumimoji="1" lang="en-US" altLang="ja-JP" sz="1400"/>
        </a:p>
        <a:p>
          <a:pPr algn="ctr"/>
          <a:r>
            <a:rPr kumimoji="1" lang="en-US" altLang="ja-JP" sz="1400"/>
            <a:t>28</a:t>
          </a:r>
          <a:r>
            <a:rPr kumimoji="1" lang="ja-JP" altLang="en-US" sz="1400"/>
            <a:t>百万円</a:t>
          </a:r>
          <a:endParaRPr kumimoji="1" lang="en-US" altLang="ja-JP" sz="1400"/>
        </a:p>
      </xdr:txBody>
    </xdr:sp>
    <xdr:clientData/>
  </xdr:twoCellAnchor>
  <xdr:twoCellAnchor>
    <xdr:from>
      <xdr:col>9</xdr:col>
      <xdr:colOff>154791</xdr:colOff>
      <xdr:row>747</xdr:row>
      <xdr:rowOff>59538</xdr:rowOff>
    </xdr:from>
    <xdr:to>
      <xdr:col>26</xdr:col>
      <xdr:colOff>133350</xdr:colOff>
      <xdr:row>750</xdr:row>
      <xdr:rowOff>161925</xdr:rowOff>
    </xdr:to>
    <xdr:sp macro="" textlink="">
      <xdr:nvSpPr>
        <xdr:cNvPr id="12" name="テキスト ボックス 11"/>
        <xdr:cNvSpPr txBox="1"/>
      </xdr:nvSpPr>
      <xdr:spPr>
        <a:xfrm>
          <a:off x="1955016" y="35768763"/>
          <a:ext cx="3378984" cy="115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en-US" sz="1100"/>
            <a:t>・</a:t>
          </a:r>
          <a:r>
            <a:rPr kumimoji="1" lang="ja-JP" altLang="ja-JP" sz="1100">
              <a:solidFill>
                <a:schemeClr val="dk1"/>
              </a:solidFill>
              <a:effectLst/>
              <a:latin typeface="+mn-lt"/>
              <a:ea typeface="+mn-ea"/>
              <a:cs typeface="+mn-cs"/>
            </a:rPr>
            <a:t>障害者雇用経験者</a:t>
          </a:r>
          <a:r>
            <a:rPr kumimoji="1" lang="ja-JP" altLang="en-US" sz="1100">
              <a:solidFill>
                <a:schemeClr val="dk1"/>
              </a:solidFill>
              <a:effectLst/>
              <a:latin typeface="+mn-lt"/>
              <a:ea typeface="+mn-ea"/>
              <a:cs typeface="+mn-cs"/>
            </a:rPr>
            <a:t>による相談窓口の設置</a:t>
          </a:r>
          <a:endParaRPr lang="ja-JP" altLang="ja-JP">
            <a:effectLst/>
          </a:endParaRPr>
        </a:p>
        <a:p>
          <a:pPr algn="l"/>
          <a:r>
            <a:rPr kumimoji="1" lang="ja-JP" altLang="en-US" sz="1100"/>
            <a:t>・</a:t>
          </a:r>
          <a:r>
            <a:rPr kumimoji="1" lang="ja-JP" altLang="ja-JP" sz="1100">
              <a:solidFill>
                <a:schemeClr val="dk1"/>
              </a:solidFill>
              <a:effectLst/>
              <a:latin typeface="+mn-lt"/>
              <a:ea typeface="+mn-ea"/>
              <a:cs typeface="+mn-cs"/>
            </a:rPr>
            <a:t>障害者雇用に課題を持つ事業主に対する講習会</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・障害者を雇用する企業担当者等同士の経験交流</a:t>
          </a:r>
          <a:r>
            <a:rPr kumimoji="1" lang="ja-JP" altLang="en-US" sz="1100">
              <a:solidFill>
                <a:schemeClr val="dk1"/>
              </a:solidFill>
              <a:effectLst/>
              <a:latin typeface="+mn-lt"/>
              <a:ea typeface="+mn-ea"/>
              <a:cs typeface="+mn-cs"/>
            </a:rPr>
            <a:t>会</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ノウハウ普及・対応支援事例集の作成</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「障害者活躍企業」認証事業の実施</a:t>
          </a:r>
          <a:endParaRPr kumimoji="1" lang="en-US" altLang="ja-JP" sz="1100"/>
        </a:p>
      </xdr:txBody>
    </xdr:sp>
    <xdr:clientData/>
  </xdr:twoCellAnchor>
  <xdr:twoCellAnchor>
    <xdr:from>
      <xdr:col>9</xdr:col>
      <xdr:colOff>23802</xdr:colOff>
      <xdr:row>747</xdr:row>
      <xdr:rowOff>91109</xdr:rowOff>
    </xdr:from>
    <xdr:to>
      <xdr:col>28</xdr:col>
      <xdr:colOff>107674</xdr:colOff>
      <xdr:row>750</xdr:row>
      <xdr:rowOff>71442</xdr:rowOff>
    </xdr:to>
    <xdr:sp macro="" textlink="">
      <xdr:nvSpPr>
        <xdr:cNvPr id="13" name="大かっこ 12"/>
        <xdr:cNvSpPr/>
      </xdr:nvSpPr>
      <xdr:spPr>
        <a:xfrm>
          <a:off x="1812845" y="38398174"/>
          <a:ext cx="3860742" cy="1048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35731</xdr:colOff>
      <xdr:row>747</xdr:row>
      <xdr:rowOff>142880</xdr:rowOff>
    </xdr:from>
    <xdr:to>
      <xdr:col>47</xdr:col>
      <xdr:colOff>132304</xdr:colOff>
      <xdr:row>749</xdr:row>
      <xdr:rowOff>266706</xdr:rowOff>
    </xdr:to>
    <xdr:sp macro="" textlink="">
      <xdr:nvSpPr>
        <xdr:cNvPr id="14" name="テキスト ボックス 13"/>
        <xdr:cNvSpPr txBox="1"/>
      </xdr:nvSpPr>
      <xdr:spPr>
        <a:xfrm>
          <a:off x="5836456" y="39052505"/>
          <a:ext cx="3697023"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ja-JP" sz="1100">
              <a:solidFill>
                <a:schemeClr val="dk1"/>
              </a:solidFill>
              <a:effectLst/>
              <a:latin typeface="+mn-lt"/>
              <a:ea typeface="+mn-ea"/>
              <a:cs typeface="+mn-cs"/>
            </a:rPr>
            <a:t>・障害者雇用経験者による相談窓口の設置</a:t>
          </a:r>
          <a:endParaRPr lang="ja-JP" altLang="ja-JP">
            <a:effectLst/>
          </a:endParaRPr>
        </a:p>
        <a:p>
          <a:r>
            <a:rPr kumimoji="1" lang="ja-JP" altLang="ja-JP" sz="1100">
              <a:solidFill>
                <a:schemeClr val="dk1"/>
              </a:solidFill>
              <a:effectLst/>
              <a:latin typeface="+mn-lt"/>
              <a:ea typeface="+mn-ea"/>
              <a:cs typeface="+mn-cs"/>
            </a:rPr>
            <a:t>・障害者雇用に課題を持つ事業主に対する講習会</a:t>
          </a:r>
          <a:endParaRPr lang="ja-JP" altLang="ja-JP">
            <a:effectLst/>
          </a:endParaRPr>
        </a:p>
        <a:p>
          <a:r>
            <a:rPr kumimoji="1" lang="ja-JP" altLang="ja-JP" sz="1100">
              <a:solidFill>
                <a:schemeClr val="dk1"/>
              </a:solidFill>
              <a:effectLst/>
              <a:latin typeface="+mn-lt"/>
              <a:ea typeface="+mn-ea"/>
              <a:cs typeface="+mn-cs"/>
            </a:rPr>
            <a:t>・障害者を雇用する企業担当者等同士の経験交流会</a:t>
          </a:r>
          <a:endParaRPr lang="ja-JP" altLang="ja-JP">
            <a:effectLst/>
          </a:endParaRPr>
        </a:p>
      </xdr:txBody>
    </xdr:sp>
    <xdr:clientData/>
  </xdr:twoCellAnchor>
  <xdr:twoCellAnchor>
    <xdr:from>
      <xdr:col>28</xdr:col>
      <xdr:colOff>190513</xdr:colOff>
      <xdr:row>747</xdr:row>
      <xdr:rowOff>107162</xdr:rowOff>
    </xdr:from>
    <xdr:to>
      <xdr:col>47</xdr:col>
      <xdr:colOff>157440</xdr:colOff>
      <xdr:row>750</xdr:row>
      <xdr:rowOff>105802</xdr:rowOff>
    </xdr:to>
    <xdr:sp macro="" textlink="">
      <xdr:nvSpPr>
        <xdr:cNvPr id="15" name="大かっこ 14"/>
        <xdr:cNvSpPr/>
      </xdr:nvSpPr>
      <xdr:spPr>
        <a:xfrm>
          <a:off x="5791213" y="39016787"/>
          <a:ext cx="3767402" cy="1055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190495</xdr:colOff>
      <xdr:row>115</xdr:row>
      <xdr:rowOff>27213</xdr:rowOff>
    </xdr:from>
    <xdr:to>
      <xdr:col>49</xdr:col>
      <xdr:colOff>95245</xdr:colOff>
      <xdr:row>116</xdr:row>
      <xdr:rowOff>27213</xdr:rowOff>
    </xdr:to>
    <xdr:sp macro="" textlink="">
      <xdr:nvSpPr>
        <xdr:cNvPr id="16" name="テキスト ボックス 15"/>
        <xdr:cNvSpPr txBox="1"/>
      </xdr:nvSpPr>
      <xdr:spPr>
        <a:xfrm>
          <a:off x="9171209" y="13430249"/>
          <a:ext cx="92528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881" sqref="AP881:AX8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582</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8" t="s">
        <v>549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550</v>
      </c>
      <c r="H5" s="562"/>
      <c r="I5" s="562"/>
      <c r="J5" s="562"/>
      <c r="K5" s="562"/>
      <c r="L5" s="562"/>
      <c r="M5" s="563" t="s">
        <v>66</v>
      </c>
      <c r="N5" s="564"/>
      <c r="O5" s="564"/>
      <c r="P5" s="564"/>
      <c r="Q5" s="564"/>
      <c r="R5" s="565"/>
      <c r="S5" s="566" t="s">
        <v>551</v>
      </c>
      <c r="T5" s="562"/>
      <c r="U5" s="562"/>
      <c r="V5" s="562"/>
      <c r="W5" s="562"/>
      <c r="X5" s="567"/>
      <c r="Y5" s="724" t="s">
        <v>3</v>
      </c>
      <c r="Z5" s="725"/>
      <c r="AA5" s="725"/>
      <c r="AB5" s="725"/>
      <c r="AC5" s="725"/>
      <c r="AD5" s="726"/>
      <c r="AE5" s="727" t="s">
        <v>553</v>
      </c>
      <c r="AF5" s="727"/>
      <c r="AG5" s="727"/>
      <c r="AH5" s="727"/>
      <c r="AI5" s="727"/>
      <c r="AJ5" s="727"/>
      <c r="AK5" s="727"/>
      <c r="AL5" s="727"/>
      <c r="AM5" s="727"/>
      <c r="AN5" s="727"/>
      <c r="AO5" s="727"/>
      <c r="AP5" s="728"/>
      <c r="AQ5" s="729" t="s">
        <v>604</v>
      </c>
      <c r="AR5" s="730"/>
      <c r="AS5" s="730"/>
      <c r="AT5" s="730"/>
      <c r="AU5" s="730"/>
      <c r="AV5" s="730"/>
      <c r="AW5" s="730"/>
      <c r="AX5" s="731"/>
    </row>
    <row r="6" spans="1:50" ht="39" customHeight="1" x14ac:dyDescent="0.15">
      <c r="A6" s="734" t="s">
        <v>4</v>
      </c>
      <c r="B6" s="735"/>
      <c r="C6" s="735"/>
      <c r="D6" s="735"/>
      <c r="E6" s="735"/>
      <c r="F6" s="735"/>
      <c r="G6" s="890" t="str">
        <f>入力規則等!F39</f>
        <v>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389</v>
      </c>
      <c r="B8" s="840"/>
      <c r="C8" s="840"/>
      <c r="D8" s="840"/>
      <c r="E8" s="840"/>
      <c r="F8" s="841"/>
      <c r="G8" s="221" t="str">
        <f>入力規則等!A26</f>
        <v>障害者施策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7" t="str">
        <f>入力規則等!K13</f>
        <v>社会保障</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75" t="s">
        <v>590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9" t="s">
        <v>30</v>
      </c>
      <c r="B10" s="750"/>
      <c r="C10" s="750"/>
      <c r="D10" s="750"/>
      <c r="E10" s="750"/>
      <c r="F10" s="750"/>
      <c r="G10" s="681" t="s">
        <v>591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1"/>
    </row>
    <row r="13" spans="1:50" ht="21" customHeight="1" x14ac:dyDescent="0.15">
      <c r="A13" s="139"/>
      <c r="B13" s="140"/>
      <c r="C13" s="140"/>
      <c r="D13" s="140"/>
      <c r="E13" s="140"/>
      <c r="F13" s="141"/>
      <c r="G13" s="752" t="s">
        <v>6</v>
      </c>
      <c r="H13" s="753"/>
      <c r="I13" s="644" t="s">
        <v>7</v>
      </c>
      <c r="J13" s="645"/>
      <c r="K13" s="645"/>
      <c r="L13" s="645"/>
      <c r="M13" s="645"/>
      <c r="N13" s="645"/>
      <c r="O13" s="646"/>
      <c r="P13" s="97">
        <v>24</v>
      </c>
      <c r="Q13" s="98"/>
      <c r="R13" s="98"/>
      <c r="S13" s="98"/>
      <c r="T13" s="98"/>
      <c r="U13" s="98"/>
      <c r="V13" s="99"/>
      <c r="W13" s="94">
        <v>17</v>
      </c>
      <c r="X13" s="95"/>
      <c r="Y13" s="95"/>
      <c r="Z13" s="95"/>
      <c r="AA13" s="95"/>
      <c r="AB13" s="95"/>
      <c r="AC13" s="96"/>
      <c r="AD13" s="94">
        <v>71</v>
      </c>
      <c r="AE13" s="95"/>
      <c r="AF13" s="95"/>
      <c r="AG13" s="95"/>
      <c r="AH13" s="95"/>
      <c r="AI13" s="95"/>
      <c r="AJ13" s="96"/>
      <c r="AK13" s="94">
        <v>64</v>
      </c>
      <c r="AL13" s="95"/>
      <c r="AM13" s="95"/>
      <c r="AN13" s="95"/>
      <c r="AO13" s="95"/>
      <c r="AP13" s="95"/>
      <c r="AQ13" s="96"/>
      <c r="AR13" s="94"/>
      <c r="AS13" s="95"/>
      <c r="AT13" s="95"/>
      <c r="AU13" s="95"/>
      <c r="AV13" s="95"/>
      <c r="AW13" s="95"/>
      <c r="AX13" s="392"/>
    </row>
    <row r="14" spans="1:50" ht="21" customHeight="1" x14ac:dyDescent="0.15">
      <c r="A14" s="139"/>
      <c r="B14" s="140"/>
      <c r="C14" s="140"/>
      <c r="D14" s="140"/>
      <c r="E14" s="140"/>
      <c r="F14" s="141"/>
      <c r="G14" s="754"/>
      <c r="H14" s="755"/>
      <c r="I14" s="578" t="s">
        <v>8</v>
      </c>
      <c r="J14" s="638"/>
      <c r="K14" s="638"/>
      <c r="L14" s="638"/>
      <c r="M14" s="638"/>
      <c r="N14" s="638"/>
      <c r="O14" s="639"/>
      <c r="P14" s="97" t="s">
        <v>557</v>
      </c>
      <c r="Q14" s="98"/>
      <c r="R14" s="98"/>
      <c r="S14" s="98"/>
      <c r="T14" s="98"/>
      <c r="U14" s="98"/>
      <c r="V14" s="99"/>
      <c r="W14" s="97" t="s">
        <v>466</v>
      </c>
      <c r="X14" s="98"/>
      <c r="Y14" s="98"/>
      <c r="Z14" s="98"/>
      <c r="AA14" s="98"/>
      <c r="AB14" s="98"/>
      <c r="AC14" s="99"/>
      <c r="AD14" s="97" t="s">
        <v>558</v>
      </c>
      <c r="AE14" s="98"/>
      <c r="AF14" s="98"/>
      <c r="AG14" s="98"/>
      <c r="AH14" s="98"/>
      <c r="AI14" s="98"/>
      <c r="AJ14" s="99"/>
      <c r="AK14" s="97" t="s">
        <v>466</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4"/>
      <c r="H15" s="755"/>
      <c r="I15" s="578" t="s">
        <v>51</v>
      </c>
      <c r="J15" s="579"/>
      <c r="K15" s="579"/>
      <c r="L15" s="579"/>
      <c r="M15" s="579"/>
      <c r="N15" s="579"/>
      <c r="O15" s="580"/>
      <c r="P15" s="97" t="s">
        <v>557</v>
      </c>
      <c r="Q15" s="98"/>
      <c r="R15" s="98"/>
      <c r="S15" s="98"/>
      <c r="T15" s="98"/>
      <c r="U15" s="98"/>
      <c r="V15" s="99"/>
      <c r="W15" s="97" t="s">
        <v>466</v>
      </c>
      <c r="X15" s="98"/>
      <c r="Y15" s="98"/>
      <c r="Z15" s="98"/>
      <c r="AA15" s="98"/>
      <c r="AB15" s="98"/>
      <c r="AC15" s="99"/>
      <c r="AD15" s="97" t="s">
        <v>558</v>
      </c>
      <c r="AE15" s="98"/>
      <c r="AF15" s="98"/>
      <c r="AG15" s="98"/>
      <c r="AH15" s="98"/>
      <c r="AI15" s="98"/>
      <c r="AJ15" s="99"/>
      <c r="AK15" s="97" t="s">
        <v>466</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4"/>
      <c r="H16" s="755"/>
      <c r="I16" s="578" t="s">
        <v>52</v>
      </c>
      <c r="J16" s="579"/>
      <c r="K16" s="579"/>
      <c r="L16" s="579"/>
      <c r="M16" s="579"/>
      <c r="N16" s="579"/>
      <c r="O16" s="580"/>
      <c r="P16" s="97" t="s">
        <v>557</v>
      </c>
      <c r="Q16" s="98"/>
      <c r="R16" s="98"/>
      <c r="S16" s="98"/>
      <c r="T16" s="98"/>
      <c r="U16" s="98"/>
      <c r="V16" s="99"/>
      <c r="W16" s="97" t="s">
        <v>466</v>
      </c>
      <c r="X16" s="98"/>
      <c r="Y16" s="98"/>
      <c r="Z16" s="98"/>
      <c r="AA16" s="98"/>
      <c r="AB16" s="98"/>
      <c r="AC16" s="99"/>
      <c r="AD16" s="97" t="s">
        <v>558</v>
      </c>
      <c r="AE16" s="98"/>
      <c r="AF16" s="98"/>
      <c r="AG16" s="98"/>
      <c r="AH16" s="98"/>
      <c r="AI16" s="98"/>
      <c r="AJ16" s="99"/>
      <c r="AK16" s="97" t="s">
        <v>466</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4"/>
      <c r="H17" s="755"/>
      <c r="I17" s="578" t="s">
        <v>50</v>
      </c>
      <c r="J17" s="638"/>
      <c r="K17" s="638"/>
      <c r="L17" s="638"/>
      <c r="M17" s="638"/>
      <c r="N17" s="638"/>
      <c r="O17" s="639"/>
      <c r="P17" s="97" t="s">
        <v>557</v>
      </c>
      <c r="Q17" s="98"/>
      <c r="R17" s="98"/>
      <c r="S17" s="98"/>
      <c r="T17" s="98"/>
      <c r="U17" s="98"/>
      <c r="V17" s="99"/>
      <c r="W17" s="97" t="s">
        <v>466</v>
      </c>
      <c r="X17" s="98"/>
      <c r="Y17" s="98"/>
      <c r="Z17" s="98"/>
      <c r="AA17" s="98"/>
      <c r="AB17" s="98"/>
      <c r="AC17" s="99"/>
      <c r="AD17" s="97" t="s">
        <v>558</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6"/>
      <c r="H18" s="757"/>
      <c r="I18" s="744" t="s">
        <v>20</v>
      </c>
      <c r="J18" s="745"/>
      <c r="K18" s="745"/>
      <c r="L18" s="745"/>
      <c r="M18" s="745"/>
      <c r="N18" s="745"/>
      <c r="O18" s="746"/>
      <c r="P18" s="103">
        <f>SUM(P13:V17)</f>
        <v>24</v>
      </c>
      <c r="Q18" s="104"/>
      <c r="R18" s="104"/>
      <c r="S18" s="104"/>
      <c r="T18" s="104"/>
      <c r="U18" s="104"/>
      <c r="V18" s="105"/>
      <c r="W18" s="103">
        <f>SUM(W13:AC17)</f>
        <v>17</v>
      </c>
      <c r="X18" s="104"/>
      <c r="Y18" s="104"/>
      <c r="Z18" s="104"/>
      <c r="AA18" s="104"/>
      <c r="AB18" s="104"/>
      <c r="AC18" s="105"/>
      <c r="AD18" s="103">
        <f>SUM(AD13:AJ17)</f>
        <v>71</v>
      </c>
      <c r="AE18" s="104"/>
      <c r="AF18" s="104"/>
      <c r="AG18" s="104"/>
      <c r="AH18" s="104"/>
      <c r="AI18" s="104"/>
      <c r="AJ18" s="105"/>
      <c r="AK18" s="103">
        <f>SUM(AK13:AQ17)</f>
        <v>64</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10</v>
      </c>
      <c r="Q19" s="98"/>
      <c r="R19" s="98"/>
      <c r="S19" s="98"/>
      <c r="T19" s="98"/>
      <c r="U19" s="98"/>
      <c r="V19" s="99"/>
      <c r="W19" s="97">
        <v>14</v>
      </c>
      <c r="X19" s="98"/>
      <c r="Y19" s="98"/>
      <c r="Z19" s="98"/>
      <c r="AA19" s="98"/>
      <c r="AB19" s="98"/>
      <c r="AC19" s="99"/>
      <c r="AD19" s="97">
        <v>55</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0.41666666666666669</v>
      </c>
      <c r="Q20" s="542"/>
      <c r="R20" s="542"/>
      <c r="S20" s="542"/>
      <c r="T20" s="542"/>
      <c r="U20" s="542"/>
      <c r="V20" s="542"/>
      <c r="W20" s="542">
        <f t="shared" ref="W20" si="0">IF(W18=0, "-", SUM(W19)/W18)</f>
        <v>0.82352941176470584</v>
      </c>
      <c r="X20" s="542"/>
      <c r="Y20" s="542"/>
      <c r="Z20" s="542"/>
      <c r="AA20" s="542"/>
      <c r="AB20" s="542"/>
      <c r="AC20" s="542"/>
      <c r="AD20" s="542">
        <f t="shared" ref="AD20" si="1">IF(AD18=0, "-", SUM(AD19)/AD18)</f>
        <v>0.77464788732394363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9" t="s">
        <v>497</v>
      </c>
      <c r="H21" s="940"/>
      <c r="I21" s="940"/>
      <c r="J21" s="940"/>
      <c r="K21" s="940"/>
      <c r="L21" s="940"/>
      <c r="M21" s="940"/>
      <c r="N21" s="940"/>
      <c r="O21" s="940"/>
      <c r="P21" s="542">
        <f>IF(P19=0, "-", SUM(P19)/SUM(P13,P14))</f>
        <v>0.41666666666666669</v>
      </c>
      <c r="Q21" s="542"/>
      <c r="R21" s="542"/>
      <c r="S21" s="542"/>
      <c r="T21" s="542"/>
      <c r="U21" s="542"/>
      <c r="V21" s="542"/>
      <c r="W21" s="542">
        <f t="shared" ref="W21" si="2">IF(W19=0, "-", SUM(W19)/SUM(W13,W14))</f>
        <v>0.82352941176470584</v>
      </c>
      <c r="X21" s="542"/>
      <c r="Y21" s="542"/>
      <c r="Z21" s="542"/>
      <c r="AA21" s="542"/>
      <c r="AB21" s="542"/>
      <c r="AC21" s="542"/>
      <c r="AD21" s="542">
        <f t="shared" ref="AD21" si="3">IF(AD19=0, "-", SUM(AD19)/SUM(AD13,AD14))</f>
        <v>0.77464788732394363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64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0.1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-9.9999999999994316E-2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6"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7" t="s">
        <v>355</v>
      </c>
      <c r="AR30" s="648"/>
      <c r="AS30" s="648"/>
      <c r="AT30" s="649"/>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614</v>
      </c>
      <c r="AR31" s="133"/>
      <c r="AS31" s="134" t="s">
        <v>356</v>
      </c>
      <c r="AT31" s="169"/>
      <c r="AU31" s="269">
        <v>30</v>
      </c>
      <c r="AV31" s="269"/>
      <c r="AW31" s="377" t="s">
        <v>300</v>
      </c>
      <c r="AX31" s="378"/>
    </row>
    <row r="32" spans="1:50" ht="23.25" customHeight="1" x14ac:dyDescent="0.15">
      <c r="A32" s="518"/>
      <c r="B32" s="516"/>
      <c r="C32" s="516"/>
      <c r="D32" s="516"/>
      <c r="E32" s="516"/>
      <c r="F32" s="517"/>
      <c r="G32" s="543" t="s">
        <v>562</v>
      </c>
      <c r="H32" s="544"/>
      <c r="I32" s="544"/>
      <c r="J32" s="544"/>
      <c r="K32" s="544"/>
      <c r="L32" s="544"/>
      <c r="M32" s="544"/>
      <c r="N32" s="544"/>
      <c r="O32" s="545"/>
      <c r="P32" s="158" t="s">
        <v>613</v>
      </c>
      <c r="Q32" s="158"/>
      <c r="R32" s="158"/>
      <c r="S32" s="158"/>
      <c r="T32" s="158"/>
      <c r="U32" s="158"/>
      <c r="V32" s="158"/>
      <c r="W32" s="158"/>
      <c r="X32" s="229"/>
      <c r="Y32" s="336" t="s">
        <v>12</v>
      </c>
      <c r="Z32" s="552"/>
      <c r="AA32" s="553"/>
      <c r="AB32" s="525" t="s">
        <v>14</v>
      </c>
      <c r="AC32" s="525"/>
      <c r="AD32" s="525"/>
      <c r="AE32" s="362">
        <v>100</v>
      </c>
      <c r="AF32" s="363"/>
      <c r="AG32" s="363"/>
      <c r="AH32" s="363"/>
      <c r="AI32" s="362">
        <v>99.5</v>
      </c>
      <c r="AJ32" s="363"/>
      <c r="AK32" s="363"/>
      <c r="AL32" s="363"/>
      <c r="AM32" s="362">
        <v>98</v>
      </c>
      <c r="AN32" s="363"/>
      <c r="AO32" s="363"/>
      <c r="AP32" s="363"/>
      <c r="AQ32" s="100" t="s">
        <v>614</v>
      </c>
      <c r="AR32" s="101"/>
      <c r="AS32" s="101"/>
      <c r="AT32" s="102"/>
      <c r="AU32" s="363" t="s">
        <v>617</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14</v>
      </c>
      <c r="AC33" s="525"/>
      <c r="AD33" s="525"/>
      <c r="AE33" s="362">
        <v>90</v>
      </c>
      <c r="AF33" s="363"/>
      <c r="AG33" s="363"/>
      <c r="AH33" s="363"/>
      <c r="AI33" s="362">
        <v>90</v>
      </c>
      <c r="AJ33" s="363"/>
      <c r="AK33" s="363"/>
      <c r="AL33" s="363"/>
      <c r="AM33" s="362">
        <v>90</v>
      </c>
      <c r="AN33" s="363"/>
      <c r="AO33" s="363"/>
      <c r="AP33" s="363"/>
      <c r="AQ33" s="100" t="s">
        <v>615</v>
      </c>
      <c r="AR33" s="101"/>
      <c r="AS33" s="101"/>
      <c r="AT33" s="102"/>
      <c r="AU33" s="363"/>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111</v>
      </c>
      <c r="AF34" s="363"/>
      <c r="AG34" s="363"/>
      <c r="AH34" s="363"/>
      <c r="AI34" s="362">
        <v>111</v>
      </c>
      <c r="AJ34" s="363"/>
      <c r="AK34" s="363"/>
      <c r="AL34" s="363"/>
      <c r="AM34" s="362">
        <v>109</v>
      </c>
      <c r="AN34" s="363"/>
      <c r="AO34" s="363"/>
      <c r="AP34" s="363"/>
      <c r="AQ34" s="100" t="s">
        <v>616</v>
      </c>
      <c r="AR34" s="101"/>
      <c r="AS34" s="101"/>
      <c r="AT34" s="102"/>
      <c r="AU34" s="363" t="s">
        <v>614</v>
      </c>
      <c r="AV34" s="363"/>
      <c r="AW34" s="363"/>
      <c r="AX34" s="365"/>
    </row>
    <row r="35" spans="1:50" ht="23.25" customHeight="1" x14ac:dyDescent="0.15">
      <c r="A35" s="910" t="s">
        <v>527</v>
      </c>
      <c r="B35" s="911"/>
      <c r="C35" s="911"/>
      <c r="D35" s="911"/>
      <c r="E35" s="911"/>
      <c r="F35" s="912"/>
      <c r="G35" s="916" t="s">
        <v>563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0" t="s">
        <v>491</v>
      </c>
      <c r="B37" s="651"/>
      <c r="C37" s="651"/>
      <c r="D37" s="651"/>
      <c r="E37" s="651"/>
      <c r="F37" s="652"/>
      <c r="G37" s="568" t="s">
        <v>265</v>
      </c>
      <c r="H37" s="379"/>
      <c r="I37" s="379"/>
      <c r="J37" s="379"/>
      <c r="K37" s="379"/>
      <c r="L37" s="379"/>
      <c r="M37" s="379"/>
      <c r="N37" s="379"/>
      <c r="O37" s="569"/>
      <c r="P37" s="640" t="s">
        <v>59</v>
      </c>
      <c r="Q37" s="379"/>
      <c r="R37" s="379"/>
      <c r="S37" s="379"/>
      <c r="T37" s="379"/>
      <c r="U37" s="379"/>
      <c r="V37" s="379"/>
      <c r="W37" s="379"/>
      <c r="X37" s="569"/>
      <c r="Y37" s="641"/>
      <c r="Z37" s="642"/>
      <c r="AA37" s="64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689"/>
      <c r="AC40" s="689"/>
      <c r="AD40" s="68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0" t="s">
        <v>491</v>
      </c>
      <c r="B44" s="651"/>
      <c r="C44" s="651"/>
      <c r="D44" s="651"/>
      <c r="E44" s="651"/>
      <c r="F44" s="652"/>
      <c r="G44" s="568" t="s">
        <v>265</v>
      </c>
      <c r="H44" s="379"/>
      <c r="I44" s="379"/>
      <c r="J44" s="379"/>
      <c r="K44" s="379"/>
      <c r="L44" s="379"/>
      <c r="M44" s="379"/>
      <c r="N44" s="379"/>
      <c r="O44" s="569"/>
      <c r="P44" s="640" t="s">
        <v>59</v>
      </c>
      <c r="Q44" s="379"/>
      <c r="R44" s="379"/>
      <c r="S44" s="379"/>
      <c r="T44" s="379"/>
      <c r="U44" s="379"/>
      <c r="V44" s="379"/>
      <c r="W44" s="379"/>
      <c r="X44" s="569"/>
      <c r="Y44" s="641"/>
      <c r="Z44" s="642"/>
      <c r="AA44" s="64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689"/>
      <c r="AC47" s="689"/>
      <c r="AD47" s="68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40" t="s">
        <v>59</v>
      </c>
      <c r="Q51" s="379"/>
      <c r="R51" s="379"/>
      <c r="S51" s="379"/>
      <c r="T51" s="379"/>
      <c r="U51" s="379"/>
      <c r="V51" s="379"/>
      <c r="W51" s="379"/>
      <c r="X51" s="569"/>
      <c r="Y51" s="641"/>
      <c r="Z51" s="642"/>
      <c r="AA51" s="64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689"/>
      <c r="AC54" s="689"/>
      <c r="AD54" s="68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40" t="s">
        <v>59</v>
      </c>
      <c r="Q58" s="379"/>
      <c r="R58" s="379"/>
      <c r="S58" s="379"/>
      <c r="T58" s="379"/>
      <c r="U58" s="379"/>
      <c r="V58" s="379"/>
      <c r="W58" s="379"/>
      <c r="X58" s="569"/>
      <c r="Y58" s="641"/>
      <c r="Z58" s="642"/>
      <c r="AA58" s="64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689"/>
      <c r="AC61" s="689"/>
      <c r="AD61" s="68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66" t="s">
        <v>357</v>
      </c>
      <c r="AF65" s="367"/>
      <c r="AG65" s="367"/>
      <c r="AH65" s="368"/>
      <c r="AI65" s="366" t="s">
        <v>363</v>
      </c>
      <c r="AJ65" s="367"/>
      <c r="AK65" s="367"/>
      <c r="AL65" s="368"/>
      <c r="AM65" s="373" t="s">
        <v>472</v>
      </c>
      <c r="AN65" s="373"/>
      <c r="AO65" s="373"/>
      <c r="AP65" s="366"/>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c r="AR66" s="269"/>
      <c r="AS66" s="878" t="s">
        <v>356</v>
      </c>
      <c r="AT66" s="879"/>
      <c r="AU66" s="269"/>
      <c r="AV66" s="269"/>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517</v>
      </c>
      <c r="AC68" s="987"/>
      <c r="AD68" s="98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518</v>
      </c>
      <c r="AC69" s="988"/>
      <c r="AD69" s="988"/>
      <c r="AE69" s="827"/>
      <c r="AF69" s="828"/>
      <c r="AG69" s="828"/>
      <c r="AH69" s="828"/>
      <c r="AI69" s="827"/>
      <c r="AJ69" s="828"/>
      <c r="AK69" s="828"/>
      <c r="AL69" s="828"/>
      <c r="AM69" s="827"/>
      <c r="AN69" s="828"/>
      <c r="AO69" s="828"/>
      <c r="AP69" s="828"/>
      <c r="AQ69" s="362"/>
      <c r="AR69" s="363"/>
      <c r="AS69" s="363"/>
      <c r="AT69" s="364"/>
      <c r="AU69" s="363"/>
      <c r="AV69" s="363"/>
      <c r="AW69" s="363"/>
      <c r="AX69" s="365"/>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517</v>
      </c>
      <c r="AC71" s="987"/>
      <c r="AD71" s="98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518</v>
      </c>
      <c r="AC72" s="988"/>
      <c r="AD72" s="98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492</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530</v>
      </c>
      <c r="B78" s="925"/>
      <c r="C78" s="925"/>
      <c r="D78" s="925"/>
      <c r="E78" s="922" t="s">
        <v>465</v>
      </c>
      <c r="F78" s="923"/>
      <c r="G78" s="57" t="s">
        <v>365</v>
      </c>
      <c r="H78" s="802"/>
      <c r="I78" s="242"/>
      <c r="J78" s="242"/>
      <c r="K78" s="242"/>
      <c r="L78" s="242"/>
      <c r="M78" s="242"/>
      <c r="N78" s="242"/>
      <c r="O78" s="803"/>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x14ac:dyDescent="0.15">
      <c r="A80" s="522"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3"/>
      <c r="B81" s="86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6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2"/>
      <c r="R87" s="812"/>
      <c r="S87" s="812"/>
      <c r="T87" s="812"/>
      <c r="U87" s="812"/>
      <c r="V87" s="812"/>
      <c r="W87" s="812"/>
      <c r="X87" s="813"/>
      <c r="Y87" s="765" t="s">
        <v>62</v>
      </c>
      <c r="Z87" s="766"/>
      <c r="AA87" s="767"/>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4"/>
      <c r="Q88" s="814"/>
      <c r="R88" s="814"/>
      <c r="S88" s="814"/>
      <c r="T88" s="814"/>
      <c r="U88" s="814"/>
      <c r="V88" s="814"/>
      <c r="W88" s="814"/>
      <c r="X88" s="815"/>
      <c r="Y88" s="739" t="s">
        <v>54</v>
      </c>
      <c r="Z88" s="740"/>
      <c r="AA88" s="741"/>
      <c r="AB88" s="689"/>
      <c r="AC88" s="689"/>
      <c r="AD88" s="68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6"/>
      <c r="Y89" s="739" t="s">
        <v>13</v>
      </c>
      <c r="Z89" s="740"/>
      <c r="AA89" s="741"/>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2"/>
      <c r="R92" s="812"/>
      <c r="S92" s="812"/>
      <c r="T92" s="812"/>
      <c r="U92" s="812"/>
      <c r="V92" s="812"/>
      <c r="W92" s="812"/>
      <c r="X92" s="813"/>
      <c r="Y92" s="765" t="s">
        <v>62</v>
      </c>
      <c r="Z92" s="766"/>
      <c r="AA92" s="767"/>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4"/>
      <c r="Q93" s="814"/>
      <c r="R93" s="814"/>
      <c r="S93" s="814"/>
      <c r="T93" s="814"/>
      <c r="U93" s="814"/>
      <c r="V93" s="814"/>
      <c r="W93" s="814"/>
      <c r="X93" s="815"/>
      <c r="Y93" s="739" t="s">
        <v>54</v>
      </c>
      <c r="Z93" s="740"/>
      <c r="AA93" s="741"/>
      <c r="AB93" s="689"/>
      <c r="AC93" s="689"/>
      <c r="AD93" s="68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6"/>
      <c r="Y94" s="739" t="s">
        <v>13</v>
      </c>
      <c r="Z94" s="740"/>
      <c r="AA94" s="741"/>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12"/>
      <c r="R97" s="812"/>
      <c r="S97" s="812"/>
      <c r="T97" s="812"/>
      <c r="U97" s="812"/>
      <c r="V97" s="812"/>
      <c r="W97" s="812"/>
      <c r="X97" s="813"/>
      <c r="Y97" s="765" t="s">
        <v>62</v>
      </c>
      <c r="Z97" s="766"/>
      <c r="AA97" s="76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3" t="s">
        <v>13</v>
      </c>
      <c r="Z99" s="484"/>
      <c r="AA99" s="485"/>
      <c r="AB99" s="465" t="s">
        <v>14</v>
      </c>
      <c r="AC99" s="466"/>
      <c r="AD99" s="46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8"/>
      <c r="Z100" s="469"/>
      <c r="AA100" s="470"/>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540</v>
      </c>
      <c r="AV100" s="942"/>
      <c r="AW100" s="942"/>
      <c r="AX100" s="944"/>
    </row>
    <row r="101" spans="1:60" ht="23.25" customHeight="1" x14ac:dyDescent="0.15">
      <c r="A101" s="494"/>
      <c r="B101" s="495"/>
      <c r="C101" s="495"/>
      <c r="D101" s="495"/>
      <c r="E101" s="495"/>
      <c r="F101" s="496"/>
      <c r="G101" s="158" t="s">
        <v>564</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554" t="s">
        <v>565</v>
      </c>
      <c r="AC101" s="554"/>
      <c r="AD101" s="554"/>
      <c r="AE101" s="362">
        <v>497</v>
      </c>
      <c r="AF101" s="363"/>
      <c r="AG101" s="363"/>
      <c r="AH101" s="364"/>
      <c r="AI101" s="362">
        <v>626</v>
      </c>
      <c r="AJ101" s="363"/>
      <c r="AK101" s="363"/>
      <c r="AL101" s="364"/>
      <c r="AM101" s="362">
        <v>2042</v>
      </c>
      <c r="AN101" s="363"/>
      <c r="AO101" s="363"/>
      <c r="AP101" s="364"/>
      <c r="AQ101" s="362" t="s">
        <v>566</v>
      </c>
      <c r="AR101" s="363"/>
      <c r="AS101" s="363"/>
      <c r="AT101" s="364"/>
      <c r="AU101" s="362" t="s">
        <v>617</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565</v>
      </c>
      <c r="AC102" s="554"/>
      <c r="AD102" s="554"/>
      <c r="AE102" s="356">
        <v>500</v>
      </c>
      <c r="AF102" s="356"/>
      <c r="AG102" s="356"/>
      <c r="AH102" s="356"/>
      <c r="AI102" s="356">
        <v>500</v>
      </c>
      <c r="AJ102" s="356"/>
      <c r="AK102" s="356"/>
      <c r="AL102" s="356"/>
      <c r="AM102" s="356">
        <v>1800</v>
      </c>
      <c r="AN102" s="356"/>
      <c r="AO102" s="356"/>
      <c r="AP102" s="356"/>
      <c r="AQ102" s="827"/>
      <c r="AR102" s="828"/>
      <c r="AS102" s="828"/>
      <c r="AT102" s="829"/>
      <c r="AU102" s="827" t="s">
        <v>618</v>
      </c>
      <c r="AV102" s="828"/>
      <c r="AW102" s="828"/>
      <c r="AX102" s="829"/>
    </row>
    <row r="103" spans="1:60" ht="31.5" hidden="1" customHeight="1" x14ac:dyDescent="0.15">
      <c r="A103" s="491" t="s">
        <v>493</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7"/>
      <c r="AV105" s="828"/>
      <c r="AW105" s="828"/>
      <c r="AX105" s="829"/>
    </row>
    <row r="106" spans="1:60" ht="31.5" hidden="1" customHeight="1" x14ac:dyDescent="0.15">
      <c r="A106" s="491" t="s">
        <v>493</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7"/>
      <c r="AV108" s="828"/>
      <c r="AW108" s="828"/>
      <c r="AX108" s="829"/>
    </row>
    <row r="109" spans="1:60" ht="31.5" hidden="1" customHeight="1" x14ac:dyDescent="0.15">
      <c r="A109" s="491" t="s">
        <v>493</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7"/>
      <c r="AV111" s="828"/>
      <c r="AW111" s="828"/>
      <c r="AX111" s="829"/>
    </row>
    <row r="112" spans="1:60" ht="31.5" hidden="1" customHeight="1" x14ac:dyDescent="0.15">
      <c r="A112" s="491" t="s">
        <v>493</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20</v>
      </c>
      <c r="AF116" s="356"/>
      <c r="AG116" s="356"/>
      <c r="AH116" s="356"/>
      <c r="AI116" s="356">
        <v>22</v>
      </c>
      <c r="AJ116" s="356"/>
      <c r="AK116" s="356"/>
      <c r="AL116" s="356"/>
      <c r="AM116" s="356">
        <v>27</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571</v>
      </c>
      <c r="AJ117" s="304"/>
      <c r="AK117" s="304"/>
      <c r="AL117" s="304"/>
      <c r="AM117" s="304" t="s">
        <v>572</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356</v>
      </c>
      <c r="AT133" s="169"/>
      <c r="AU133" s="133" t="s">
        <v>616</v>
      </c>
      <c r="AV133" s="133"/>
      <c r="AW133" s="134" t="s">
        <v>300</v>
      </c>
      <c r="AX133" s="135"/>
    </row>
    <row r="134" spans="1:50" ht="39.75" customHeight="1" x14ac:dyDescent="0.15">
      <c r="A134" s="1007"/>
      <c r="B134" s="250"/>
      <c r="C134" s="249"/>
      <c r="D134" s="250"/>
      <c r="E134" s="249"/>
      <c r="F134" s="312"/>
      <c r="G134" s="228" t="s">
        <v>617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617</v>
      </c>
      <c r="AC134" s="219"/>
      <c r="AD134" s="219"/>
      <c r="AE134" s="264" t="s">
        <v>617</v>
      </c>
      <c r="AF134" s="101"/>
      <c r="AG134" s="101"/>
      <c r="AH134" s="101"/>
      <c r="AI134" s="264" t="s">
        <v>619</v>
      </c>
      <c r="AJ134" s="101"/>
      <c r="AK134" s="101"/>
      <c r="AL134" s="101"/>
      <c r="AM134" s="264" t="s">
        <v>617</v>
      </c>
      <c r="AN134" s="101"/>
      <c r="AO134" s="101"/>
      <c r="AP134" s="101"/>
      <c r="AQ134" s="264" t="s">
        <v>614</v>
      </c>
      <c r="AR134" s="101"/>
      <c r="AS134" s="101"/>
      <c r="AT134" s="101"/>
      <c r="AU134" s="264" t="s">
        <v>616</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617</v>
      </c>
      <c r="AC135" s="130"/>
      <c r="AD135" s="130"/>
      <c r="AE135" s="264" t="s">
        <v>620</v>
      </c>
      <c r="AF135" s="101"/>
      <c r="AG135" s="101"/>
      <c r="AH135" s="101"/>
      <c r="AI135" s="264" t="s">
        <v>617</v>
      </c>
      <c r="AJ135" s="101"/>
      <c r="AK135" s="101"/>
      <c r="AL135" s="101"/>
      <c r="AM135" s="264" t="s">
        <v>616</v>
      </c>
      <c r="AN135" s="101"/>
      <c r="AO135" s="101"/>
      <c r="AP135" s="101"/>
      <c r="AQ135" s="264" t="s">
        <v>615</v>
      </c>
      <c r="AR135" s="101"/>
      <c r="AS135" s="101"/>
      <c r="AT135" s="101"/>
      <c r="AU135" s="264" t="s">
        <v>617</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621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75" customHeight="1" x14ac:dyDescent="0.15">
      <c r="A702" s="532" t="s">
        <v>259</v>
      </c>
      <c r="B702" s="533"/>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554</v>
      </c>
      <c r="AE702" s="909"/>
      <c r="AF702" s="909"/>
      <c r="AG702" s="898" t="s">
        <v>579</v>
      </c>
      <c r="AH702" s="899"/>
      <c r="AI702" s="899"/>
      <c r="AJ702" s="899"/>
      <c r="AK702" s="899"/>
      <c r="AL702" s="899"/>
      <c r="AM702" s="899"/>
      <c r="AN702" s="899"/>
      <c r="AO702" s="899"/>
      <c r="AP702" s="899"/>
      <c r="AQ702" s="899"/>
      <c r="AR702" s="899"/>
      <c r="AS702" s="899"/>
      <c r="AT702" s="899"/>
      <c r="AU702" s="899"/>
      <c r="AV702" s="899"/>
      <c r="AW702" s="899"/>
      <c r="AX702" s="900"/>
    </row>
    <row r="703" spans="1:50" ht="50.25"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554</v>
      </c>
      <c r="AE703" s="152"/>
      <c r="AF703" s="152"/>
      <c r="AG703" s="673" t="s">
        <v>580</v>
      </c>
      <c r="AH703" s="674"/>
      <c r="AI703" s="674"/>
      <c r="AJ703" s="674"/>
      <c r="AK703" s="674"/>
      <c r="AL703" s="674"/>
      <c r="AM703" s="674"/>
      <c r="AN703" s="674"/>
      <c r="AO703" s="674"/>
      <c r="AP703" s="674"/>
      <c r="AQ703" s="674"/>
      <c r="AR703" s="674"/>
      <c r="AS703" s="674"/>
      <c r="AT703" s="674"/>
      <c r="AU703" s="674"/>
      <c r="AV703" s="674"/>
      <c r="AW703" s="674"/>
      <c r="AX703" s="675"/>
    </row>
    <row r="704" spans="1:50" ht="54"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554</v>
      </c>
      <c r="AE704" s="589"/>
      <c r="AF704" s="589"/>
      <c r="AG704" s="432" t="s">
        <v>581</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30" t="s">
        <v>39</v>
      </c>
      <c r="B705" s="77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576</v>
      </c>
      <c r="AE705" s="743"/>
      <c r="AF705" s="743"/>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80"/>
      <c r="C706" s="623"/>
      <c r="D706" s="624"/>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577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4"/>
      <c r="B707" s="780"/>
      <c r="C707" s="625"/>
      <c r="D707" s="626"/>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6" t="s">
        <v>575</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578</v>
      </c>
      <c r="AE708" s="677"/>
      <c r="AF708" s="67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4"/>
      <c r="B709" s="665"/>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554</v>
      </c>
      <c r="AE709" s="152"/>
      <c r="AF709" s="152"/>
      <c r="AG709" s="673" t="s">
        <v>583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578</v>
      </c>
      <c r="AE710" s="152"/>
      <c r="AF710" s="152"/>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554</v>
      </c>
      <c r="AE711" s="152"/>
      <c r="AF711" s="152"/>
      <c r="AG711" s="673" t="s">
        <v>584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8" t="s">
        <v>554</v>
      </c>
      <c r="AE712" s="589"/>
      <c r="AF712" s="589"/>
      <c r="AG712" s="598" t="s">
        <v>585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5" t="s">
        <v>554</v>
      </c>
      <c r="AE714" s="596"/>
      <c r="AF714" s="597"/>
      <c r="AG714" s="699" t="s">
        <v>586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554</v>
      </c>
      <c r="AE715" s="677"/>
      <c r="AF715" s="787"/>
      <c r="AG715" s="529" t="s">
        <v>587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578</v>
      </c>
      <c r="AE716" s="769"/>
      <c r="AF716" s="769"/>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554</v>
      </c>
      <c r="AE717" s="152"/>
      <c r="AF717" s="152"/>
      <c r="AG717" s="673" t="s">
        <v>588</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6" t="s">
        <v>578</v>
      </c>
      <c r="AE719" s="677"/>
      <c r="AF719" s="67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9"/>
      <c r="B721" s="660"/>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9"/>
      <c r="B722" s="660"/>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9"/>
      <c r="B723" s="660"/>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9"/>
      <c r="B724" s="660"/>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61"/>
      <c r="B725" s="662"/>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47" t="s">
        <v>53</v>
      </c>
      <c r="D726" s="584"/>
      <c r="E726" s="584"/>
      <c r="F726" s="585"/>
      <c r="G726" s="807" t="s">
        <v>589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2"/>
      <c r="B727" s="633"/>
      <c r="C727" s="705" t="s">
        <v>57</v>
      </c>
      <c r="D727" s="706"/>
      <c r="E727" s="706"/>
      <c r="F727" s="707"/>
      <c r="G727" s="805" t="s">
        <v>607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5.75" customHeight="1" thickBot="1" x14ac:dyDescent="0.2">
      <c r="A731" s="627"/>
      <c r="B731" s="628"/>
      <c r="C731" s="628"/>
      <c r="D731" s="628"/>
      <c r="E731" s="629"/>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42"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9.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617</v>
      </c>
      <c r="F737" s="111"/>
      <c r="G737" s="111"/>
      <c r="H737" s="111"/>
      <c r="I737" s="111"/>
      <c r="J737" s="111"/>
      <c r="K737" s="111"/>
      <c r="L737" s="111"/>
      <c r="M737" s="111"/>
      <c r="N737" s="112" t="s">
        <v>358</v>
      </c>
      <c r="O737" s="112"/>
      <c r="P737" s="112"/>
      <c r="Q737" s="112"/>
      <c r="R737" s="111" t="s">
        <v>622</v>
      </c>
      <c r="S737" s="111"/>
      <c r="T737" s="111"/>
      <c r="U737" s="111"/>
      <c r="V737" s="111"/>
      <c r="W737" s="111"/>
      <c r="X737" s="111"/>
      <c r="Y737" s="111"/>
      <c r="Z737" s="111"/>
      <c r="AA737" s="112" t="s">
        <v>359</v>
      </c>
      <c r="AB737" s="112"/>
      <c r="AC737" s="112"/>
      <c r="AD737" s="112"/>
      <c r="AE737" s="111" t="s">
        <v>619</v>
      </c>
      <c r="AF737" s="111"/>
      <c r="AG737" s="111"/>
      <c r="AH737" s="111"/>
      <c r="AI737" s="111"/>
      <c r="AJ737" s="111"/>
      <c r="AK737" s="111"/>
      <c r="AL737" s="111"/>
      <c r="AM737" s="111"/>
      <c r="AN737" s="112" t="s">
        <v>360</v>
      </c>
      <c r="AO737" s="112"/>
      <c r="AP737" s="112"/>
      <c r="AQ737" s="112"/>
      <c r="AR737" s="113" t="s">
        <v>620</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602</v>
      </c>
      <c r="F739" s="126"/>
      <c r="G739" s="126"/>
      <c r="H739" s="91" t="str">
        <f>IF(E739="", "", "(")</f>
        <v>(</v>
      </c>
      <c r="I739" s="106"/>
      <c r="J739" s="106"/>
      <c r="K739" s="91" t="str">
        <f>IF(OR(I739="　", I739=""), "", "-")</f>
        <v/>
      </c>
      <c r="L739" s="107">
        <v>567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533</v>
      </c>
      <c r="B779" s="771"/>
      <c r="C779" s="771"/>
      <c r="D779" s="771"/>
      <c r="E779" s="771"/>
      <c r="F779" s="772"/>
      <c r="G779" s="443" t="s">
        <v>609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3"/>
      <c r="C781" s="773"/>
      <c r="D781" s="773"/>
      <c r="E781" s="773"/>
      <c r="F781" s="774"/>
      <c r="G781" s="590" t="s">
        <v>596</v>
      </c>
      <c r="H781" s="456"/>
      <c r="I781" s="456"/>
      <c r="J781" s="456"/>
      <c r="K781" s="457"/>
      <c r="L781" s="455" t="s">
        <v>599</v>
      </c>
      <c r="M781" s="456"/>
      <c r="N781" s="456"/>
      <c r="O781" s="456"/>
      <c r="P781" s="456"/>
      <c r="Q781" s="456"/>
      <c r="R781" s="456"/>
      <c r="S781" s="456"/>
      <c r="T781" s="456"/>
      <c r="U781" s="456"/>
      <c r="V781" s="456"/>
      <c r="W781" s="456"/>
      <c r="X781" s="457"/>
      <c r="Y781" s="458">
        <v>21</v>
      </c>
      <c r="Z781" s="459"/>
      <c r="AA781" s="459"/>
      <c r="AB781" s="560"/>
      <c r="AC781" s="590" t="s">
        <v>596</v>
      </c>
      <c r="AD781" s="456"/>
      <c r="AE781" s="456"/>
      <c r="AF781" s="456"/>
      <c r="AG781" s="457"/>
      <c r="AH781" s="455" t="s">
        <v>599</v>
      </c>
      <c r="AI781" s="456"/>
      <c r="AJ781" s="456"/>
      <c r="AK781" s="456"/>
      <c r="AL781" s="456"/>
      <c r="AM781" s="456"/>
      <c r="AN781" s="456"/>
      <c r="AO781" s="456"/>
      <c r="AP781" s="456"/>
      <c r="AQ781" s="456"/>
      <c r="AR781" s="456"/>
      <c r="AS781" s="456"/>
      <c r="AT781" s="457"/>
      <c r="AU781" s="458">
        <v>23</v>
      </c>
      <c r="AV781" s="459"/>
      <c r="AW781" s="459"/>
      <c r="AX781" s="460"/>
    </row>
    <row r="782" spans="1:50" ht="24.75" customHeight="1" x14ac:dyDescent="0.15">
      <c r="A782" s="559"/>
      <c r="B782" s="773"/>
      <c r="C782" s="773"/>
      <c r="D782" s="773"/>
      <c r="E782" s="773"/>
      <c r="F782" s="774"/>
      <c r="G782" s="617" t="s">
        <v>597</v>
      </c>
      <c r="H782" s="618"/>
      <c r="I782" s="618"/>
      <c r="J782" s="618"/>
      <c r="K782" s="619"/>
      <c r="L782" s="399" t="s">
        <v>606</v>
      </c>
      <c r="M782" s="615"/>
      <c r="N782" s="615"/>
      <c r="O782" s="615"/>
      <c r="P782" s="615"/>
      <c r="Q782" s="615"/>
      <c r="R782" s="615"/>
      <c r="S782" s="615"/>
      <c r="T782" s="615"/>
      <c r="U782" s="615"/>
      <c r="V782" s="615"/>
      <c r="W782" s="615"/>
      <c r="X782" s="616"/>
      <c r="Y782" s="396">
        <v>2</v>
      </c>
      <c r="Z782" s="397"/>
      <c r="AA782" s="397"/>
      <c r="AB782" s="403"/>
      <c r="AC782" s="617" t="s">
        <v>597</v>
      </c>
      <c r="AD782" s="618"/>
      <c r="AE782" s="618"/>
      <c r="AF782" s="618"/>
      <c r="AG782" s="619"/>
      <c r="AH782" s="399" t="s">
        <v>606</v>
      </c>
      <c r="AI782" s="615"/>
      <c r="AJ782" s="615"/>
      <c r="AK782" s="615"/>
      <c r="AL782" s="615"/>
      <c r="AM782" s="615"/>
      <c r="AN782" s="615"/>
      <c r="AO782" s="615"/>
      <c r="AP782" s="615"/>
      <c r="AQ782" s="615"/>
      <c r="AR782" s="615"/>
      <c r="AS782" s="615"/>
      <c r="AT782" s="616"/>
      <c r="AU782" s="396">
        <v>2</v>
      </c>
      <c r="AV782" s="397"/>
      <c r="AW782" s="397"/>
      <c r="AX782" s="398"/>
    </row>
    <row r="783" spans="1:50" ht="24.75" customHeight="1" x14ac:dyDescent="0.15">
      <c r="A783" s="559"/>
      <c r="B783" s="773"/>
      <c r="C783" s="773"/>
      <c r="D783" s="773"/>
      <c r="E783" s="773"/>
      <c r="F783" s="774"/>
      <c r="G783" s="617" t="s">
        <v>598</v>
      </c>
      <c r="H783" s="618"/>
      <c r="I783" s="618"/>
      <c r="J783" s="618"/>
      <c r="K783" s="619"/>
      <c r="L783" s="399" t="s">
        <v>605</v>
      </c>
      <c r="M783" s="615"/>
      <c r="N783" s="615"/>
      <c r="O783" s="615"/>
      <c r="P783" s="615"/>
      <c r="Q783" s="615"/>
      <c r="R783" s="615"/>
      <c r="S783" s="615"/>
      <c r="T783" s="615"/>
      <c r="U783" s="615"/>
      <c r="V783" s="615"/>
      <c r="W783" s="615"/>
      <c r="X783" s="616"/>
      <c r="Y783" s="396">
        <v>4</v>
      </c>
      <c r="Z783" s="397"/>
      <c r="AA783" s="397"/>
      <c r="AB783" s="403"/>
      <c r="AC783" s="617" t="s">
        <v>598</v>
      </c>
      <c r="AD783" s="618"/>
      <c r="AE783" s="618"/>
      <c r="AF783" s="618"/>
      <c r="AG783" s="619"/>
      <c r="AH783" s="399" t="s">
        <v>605</v>
      </c>
      <c r="AI783" s="615"/>
      <c r="AJ783" s="615"/>
      <c r="AK783" s="615"/>
      <c r="AL783" s="615"/>
      <c r="AM783" s="615"/>
      <c r="AN783" s="615"/>
      <c r="AO783" s="615"/>
      <c r="AP783" s="615"/>
      <c r="AQ783" s="615"/>
      <c r="AR783" s="615"/>
      <c r="AS783" s="615"/>
      <c r="AT783" s="616"/>
      <c r="AU783" s="396">
        <v>3</v>
      </c>
      <c r="AV783" s="397"/>
      <c r="AW783" s="397"/>
      <c r="AX783" s="398"/>
    </row>
    <row r="784" spans="1:50" ht="24.75" customHeight="1" x14ac:dyDescent="0.15">
      <c r="A784" s="559"/>
      <c r="B784" s="773"/>
      <c r="C784" s="773"/>
      <c r="D784" s="773"/>
      <c r="E784" s="773"/>
      <c r="F784" s="77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73"/>
      <c r="C785" s="773"/>
      <c r="D785" s="773"/>
      <c r="E785" s="773"/>
      <c r="F785" s="77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73"/>
      <c r="C786" s="773"/>
      <c r="D786" s="773"/>
      <c r="E786" s="773"/>
      <c r="F786" s="77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73"/>
      <c r="C787" s="773"/>
      <c r="D787" s="773"/>
      <c r="E787" s="773"/>
      <c r="F787" s="77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73"/>
      <c r="C788" s="773"/>
      <c r="D788" s="773"/>
      <c r="E788" s="773"/>
      <c r="F788" s="77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73"/>
      <c r="C789" s="773"/>
      <c r="D789" s="773"/>
      <c r="E789" s="773"/>
      <c r="F789" s="77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73"/>
      <c r="C790" s="773"/>
      <c r="D790" s="773"/>
      <c r="E790" s="773"/>
      <c r="F790" s="77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28</v>
      </c>
      <c r="AV791" s="413"/>
      <c r="AW791" s="413"/>
      <c r="AX791" s="415"/>
    </row>
    <row r="792" spans="1:50" ht="24.75" hidden="1" customHeight="1" x14ac:dyDescent="0.15">
      <c r="A792" s="559"/>
      <c r="B792" s="773"/>
      <c r="C792" s="773"/>
      <c r="D792" s="773"/>
      <c r="E792" s="773"/>
      <c r="F792" s="774"/>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73"/>
      <c r="C794" s="773"/>
      <c r="D794" s="773"/>
      <c r="E794" s="773"/>
      <c r="F794" s="774"/>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3"/>
      <c r="C795" s="773"/>
      <c r="D795" s="773"/>
      <c r="E795" s="773"/>
      <c r="F795" s="77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73"/>
      <c r="C796" s="773"/>
      <c r="D796" s="773"/>
      <c r="E796" s="773"/>
      <c r="F796" s="77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73"/>
      <c r="C797" s="773"/>
      <c r="D797" s="773"/>
      <c r="E797" s="773"/>
      <c r="F797" s="77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3"/>
      <c r="C798" s="773"/>
      <c r="D798" s="773"/>
      <c r="E798" s="773"/>
      <c r="F798" s="77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3"/>
      <c r="C799" s="773"/>
      <c r="D799" s="773"/>
      <c r="E799" s="773"/>
      <c r="F799" s="77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3"/>
      <c r="C800" s="773"/>
      <c r="D800" s="773"/>
      <c r="E800" s="773"/>
      <c r="F800" s="77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3"/>
      <c r="C801" s="773"/>
      <c r="D801" s="773"/>
      <c r="E801" s="773"/>
      <c r="F801" s="77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3"/>
      <c r="C802" s="773"/>
      <c r="D802" s="773"/>
      <c r="E802" s="773"/>
      <c r="F802" s="77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3"/>
      <c r="C803" s="773"/>
      <c r="D803" s="773"/>
      <c r="E803" s="773"/>
      <c r="F803" s="77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73"/>
      <c r="C805" s="773"/>
      <c r="D805" s="773"/>
      <c r="E805" s="773"/>
      <c r="F805" s="774"/>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73"/>
      <c r="C807" s="773"/>
      <c r="D807" s="773"/>
      <c r="E807" s="773"/>
      <c r="F807" s="77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3"/>
      <c r="C808" s="773"/>
      <c r="D808" s="773"/>
      <c r="E808" s="773"/>
      <c r="F808" s="77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3"/>
      <c r="C809" s="773"/>
      <c r="D809" s="773"/>
      <c r="E809" s="773"/>
      <c r="F809" s="77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3"/>
      <c r="C810" s="773"/>
      <c r="D810" s="773"/>
      <c r="E810" s="773"/>
      <c r="F810" s="77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3"/>
      <c r="C811" s="773"/>
      <c r="D811" s="773"/>
      <c r="E811" s="773"/>
      <c r="F811" s="77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3"/>
      <c r="C812" s="773"/>
      <c r="D812" s="773"/>
      <c r="E812" s="773"/>
      <c r="F812" s="77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3"/>
      <c r="C813" s="773"/>
      <c r="D813" s="773"/>
      <c r="E813" s="773"/>
      <c r="F813" s="77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3"/>
      <c r="C814" s="773"/>
      <c r="D814" s="773"/>
      <c r="E814" s="773"/>
      <c r="F814" s="77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3"/>
      <c r="C815" s="773"/>
      <c r="D815" s="773"/>
      <c r="E815" s="773"/>
      <c r="F815" s="77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3"/>
      <c r="C816" s="773"/>
      <c r="D816" s="773"/>
      <c r="E816" s="773"/>
      <c r="F816" s="77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3"/>
      <c r="C818" s="773"/>
      <c r="D818" s="773"/>
      <c r="E818" s="773"/>
      <c r="F818" s="774"/>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73"/>
      <c r="C820" s="773"/>
      <c r="D820" s="773"/>
      <c r="E820" s="773"/>
      <c r="F820" s="77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3"/>
      <c r="C821" s="773"/>
      <c r="D821" s="773"/>
      <c r="E821" s="773"/>
      <c r="F821" s="77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3"/>
      <c r="C822" s="773"/>
      <c r="D822" s="773"/>
      <c r="E822" s="773"/>
      <c r="F822" s="77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3"/>
      <c r="C823" s="773"/>
      <c r="D823" s="773"/>
      <c r="E823" s="773"/>
      <c r="F823" s="77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3"/>
      <c r="C824" s="773"/>
      <c r="D824" s="773"/>
      <c r="E824" s="773"/>
      <c r="F824" s="77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3"/>
      <c r="C825" s="773"/>
      <c r="D825" s="773"/>
      <c r="E825" s="773"/>
      <c r="F825" s="77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3"/>
      <c r="C826" s="773"/>
      <c r="D826" s="773"/>
      <c r="E826" s="773"/>
      <c r="F826" s="77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3"/>
      <c r="C827" s="773"/>
      <c r="D827" s="773"/>
      <c r="E827" s="773"/>
      <c r="F827" s="77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3"/>
      <c r="C828" s="773"/>
      <c r="D828" s="773"/>
      <c r="E828" s="773"/>
      <c r="F828" s="77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3"/>
      <c r="C829" s="773"/>
      <c r="D829" s="773"/>
      <c r="E829" s="773"/>
      <c r="F829" s="77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486</v>
      </c>
      <c r="AM831" s="969"/>
      <c r="AN831" s="9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9.75" customHeight="1" x14ac:dyDescent="0.15">
      <c r="A837" s="402">
        <v>1</v>
      </c>
      <c r="B837" s="402">
        <v>1</v>
      </c>
      <c r="C837" s="425" t="s">
        <v>592</v>
      </c>
      <c r="D837" s="416"/>
      <c r="E837" s="416"/>
      <c r="F837" s="416"/>
      <c r="G837" s="416"/>
      <c r="H837" s="416"/>
      <c r="I837" s="416"/>
      <c r="J837" s="417">
        <v>6010005015961</v>
      </c>
      <c r="K837" s="418"/>
      <c r="L837" s="418"/>
      <c r="M837" s="418"/>
      <c r="N837" s="418"/>
      <c r="O837" s="418"/>
      <c r="P837" s="429" t="s">
        <v>594</v>
      </c>
      <c r="Q837" s="430"/>
      <c r="R837" s="430"/>
      <c r="S837" s="430"/>
      <c r="T837" s="430"/>
      <c r="U837" s="430"/>
      <c r="V837" s="430"/>
      <c r="W837" s="430"/>
      <c r="X837" s="431"/>
      <c r="Y837" s="316">
        <v>28</v>
      </c>
      <c r="Z837" s="317"/>
      <c r="AA837" s="317"/>
      <c r="AB837" s="318"/>
      <c r="AC837" s="326" t="s">
        <v>520</v>
      </c>
      <c r="AD837" s="424"/>
      <c r="AE837" s="424"/>
      <c r="AF837" s="424"/>
      <c r="AG837" s="424"/>
      <c r="AH837" s="419">
        <v>1</v>
      </c>
      <c r="AI837" s="420"/>
      <c r="AJ837" s="420"/>
      <c r="AK837" s="420"/>
      <c r="AL837" s="323">
        <v>87.9</v>
      </c>
      <c r="AM837" s="324"/>
      <c r="AN837" s="324"/>
      <c r="AO837" s="325"/>
      <c r="AP837" s="319" t="s">
        <v>623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593</v>
      </c>
      <c r="D870" s="416"/>
      <c r="E870" s="416"/>
      <c r="F870" s="416"/>
      <c r="G870" s="416"/>
      <c r="H870" s="416"/>
      <c r="I870" s="416"/>
      <c r="J870" s="417">
        <v>6010005015961</v>
      </c>
      <c r="K870" s="418"/>
      <c r="L870" s="418"/>
      <c r="M870" s="418"/>
      <c r="N870" s="418"/>
      <c r="O870" s="418"/>
      <c r="P870" s="429" t="s">
        <v>595</v>
      </c>
      <c r="Q870" s="430"/>
      <c r="R870" s="430"/>
      <c r="S870" s="430"/>
      <c r="T870" s="430"/>
      <c r="U870" s="430"/>
      <c r="V870" s="430"/>
      <c r="W870" s="430"/>
      <c r="X870" s="431"/>
      <c r="Y870" s="316">
        <v>28</v>
      </c>
      <c r="Z870" s="317"/>
      <c r="AA870" s="317"/>
      <c r="AB870" s="318"/>
      <c r="AC870" s="326" t="s">
        <v>520</v>
      </c>
      <c r="AD870" s="424"/>
      <c r="AE870" s="424"/>
      <c r="AF870" s="424"/>
      <c r="AG870" s="424"/>
      <c r="AH870" s="419">
        <v>1</v>
      </c>
      <c r="AI870" s="420"/>
      <c r="AJ870" s="420"/>
      <c r="AK870" s="420"/>
      <c r="AL870" s="323">
        <v>87.9</v>
      </c>
      <c r="AM870" s="324"/>
      <c r="AN870" s="324"/>
      <c r="AO870" s="325"/>
      <c r="AP870" s="319" t="s">
        <v>617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28" t="s">
        <v>468</v>
      </c>
      <c r="AQ1101" s="428"/>
      <c r="AR1101" s="428"/>
      <c r="AS1101" s="428"/>
      <c r="AT1101" s="428"/>
      <c r="AU1101" s="428"/>
      <c r="AV1101" s="428"/>
      <c r="AW1101" s="428"/>
      <c r="AX1101" s="428"/>
    </row>
    <row r="1102" spans="1:50" ht="30" customHeight="1" x14ac:dyDescent="0.15">
      <c r="A1102" s="402">
        <v>1</v>
      </c>
      <c r="B1102" s="402">
        <v>1</v>
      </c>
      <c r="C1102" s="906"/>
      <c r="D1102" s="906"/>
      <c r="E1102" s="259" t="s">
        <v>611</v>
      </c>
      <c r="F1102" s="905"/>
      <c r="G1102" s="905"/>
      <c r="H1102" s="905"/>
      <c r="I1102" s="905"/>
      <c r="J1102" s="417" t="s">
        <v>611</v>
      </c>
      <c r="K1102" s="418"/>
      <c r="L1102" s="418"/>
      <c r="M1102" s="418"/>
      <c r="N1102" s="418"/>
      <c r="O1102" s="418"/>
      <c r="P1102" s="426" t="s">
        <v>611</v>
      </c>
      <c r="Q1102" s="315"/>
      <c r="R1102" s="315"/>
      <c r="S1102" s="315"/>
      <c r="T1102" s="315"/>
      <c r="U1102" s="315"/>
      <c r="V1102" s="315"/>
      <c r="W1102" s="315"/>
      <c r="X1102" s="315"/>
      <c r="Y1102" s="316" t="s">
        <v>611</v>
      </c>
      <c r="Z1102" s="317"/>
      <c r="AA1102" s="317"/>
      <c r="AB1102" s="318"/>
      <c r="AC1102" s="320"/>
      <c r="AD1102" s="320"/>
      <c r="AE1102" s="320"/>
      <c r="AF1102" s="320"/>
      <c r="AG1102" s="320"/>
      <c r="AH1102" s="321" t="s">
        <v>611</v>
      </c>
      <c r="AI1102" s="322"/>
      <c r="AJ1102" s="322"/>
      <c r="AK1102" s="322"/>
      <c r="AL1102" s="323" t="s">
        <v>612</v>
      </c>
      <c r="AM1102" s="324"/>
      <c r="AN1102" s="324"/>
      <c r="AO1102" s="325"/>
      <c r="AP1102" s="319" t="s">
        <v>611</v>
      </c>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59"/>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2">
    <cfRule type="expression" dxfId="2813" priority="13901">
      <formula>IF(RIGHT(TEXT(Y782,"0.#"),1)=".",FALSE,TRUE)</formula>
    </cfRule>
    <cfRule type="expression" dxfId="2812" priority="13902">
      <formula>IF(RIGHT(TEXT(Y782,"0.#"),1)=".",TRUE,FALSE)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9:Y816 Y807 Y796:Y803 Y794">
    <cfRule type="expression" dxfId="2809" priority="13679">
      <formula>IF(RIGHT(TEXT(Y794,"0.#"),1)=".",FALSE,TRUE)</formula>
    </cfRule>
    <cfRule type="expression" dxfId="2808" priority="13680">
      <formula>IF(RIGHT(TEXT(Y794,"0.#"),1)=".",TRUE,FALSE)</formula>
    </cfRule>
  </conditionalFormatting>
  <conditionalFormatting sqref="AR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3:Y790 Y781">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AU781">
    <cfRule type="expression" dxfId="2795" priority="13697">
      <formula>IF(RIGHT(TEXT(AU781,"0.#"),1)=".",FALSE,TRUE)</formula>
    </cfRule>
    <cfRule type="expression" dxfId="2794" priority="13698">
      <formula>IF(RIGHT(TEXT(AU781,"0.#"),1)=".",TRUE,FALSE)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8">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1">
    <cfRule type="expression" dxfId="2081" priority="2089">
      <formula>IF(RIGHT(TEXT(Y871,"0.#"),1)=".",FALSE,TRUE)</formula>
    </cfRule>
    <cfRule type="expression" dxfId="2080" priority="2090">
      <formula>IF(RIGHT(TEXT(Y871,"0.#"),1)=".",TRUE,FALSE)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1:AO871">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14:V17">
    <cfRule type="expression" dxfId="727" priority="27">
      <formula>IF(RIGHT(TEXT(P14,"0.#"),1)=".",FALSE,TRUE)</formula>
    </cfRule>
    <cfRule type="expression" dxfId="726" priority="28">
      <formula>IF(RIGHT(TEXT(P14,"0.#"),1)=".",TRUE,FALSE)</formula>
    </cfRule>
  </conditionalFormatting>
  <conditionalFormatting sqref="W14:AC17">
    <cfRule type="expression" dxfId="725" priority="25">
      <formula>IF(RIGHT(TEXT(W14,"0.#"),1)=".",FALSE,TRUE)</formula>
    </cfRule>
    <cfRule type="expression" dxfId="724" priority="26">
      <formula>IF(RIGHT(TEXT(W14,"0.#"),1)=".",TRUE,FALSE)</formula>
    </cfRule>
  </conditionalFormatting>
  <conditionalFormatting sqref="AD14:AJ17">
    <cfRule type="expression" dxfId="723" priority="23">
      <formula>IF(RIGHT(TEXT(AD14,"0.#"),1)=".",FALSE,TRUE)</formula>
    </cfRule>
    <cfRule type="expression" dxfId="722" priority="24">
      <formula>IF(RIGHT(TEXT(AD14,"0.#"),1)=".",TRUE,FALSE)</formula>
    </cfRule>
  </conditionalFormatting>
  <conditionalFormatting sqref="AK14:AQ17">
    <cfRule type="expression" dxfId="721" priority="21">
      <formula>IF(RIGHT(TEXT(AK14,"0.#"),1)=".",FALSE,TRUE)</formula>
    </cfRule>
    <cfRule type="expression" dxfId="720" priority="22">
      <formula>IF(RIGHT(TEXT(AK14,"0.#"),1)=".",TRUE,FALSE)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4" t="s">
        <v>265</v>
      </c>
      <c r="H2" s="789"/>
      <c r="I2" s="789"/>
      <c r="J2" s="789"/>
      <c r="K2" s="789"/>
      <c r="L2" s="789"/>
      <c r="M2" s="789"/>
      <c r="N2" s="789"/>
      <c r="O2" s="790"/>
      <c r="P2" s="788" t="s">
        <v>59</v>
      </c>
      <c r="Q2" s="789"/>
      <c r="R2" s="789"/>
      <c r="S2" s="789"/>
      <c r="T2" s="789"/>
      <c r="U2" s="789"/>
      <c r="V2" s="789"/>
      <c r="W2" s="789"/>
      <c r="X2" s="790"/>
      <c r="Y2" s="1017"/>
      <c r="Z2" s="410"/>
      <c r="AA2" s="411"/>
      <c r="AB2" s="1021" t="s">
        <v>11</v>
      </c>
      <c r="AC2" s="1022"/>
      <c r="AD2" s="1023"/>
      <c r="AE2" s="1009" t="s">
        <v>357</v>
      </c>
      <c r="AF2" s="1009"/>
      <c r="AG2" s="1009"/>
      <c r="AH2" s="1009"/>
      <c r="AI2" s="1009" t="s">
        <v>363</v>
      </c>
      <c r="AJ2" s="1009"/>
      <c r="AK2" s="1009"/>
      <c r="AL2" s="1009"/>
      <c r="AM2" s="1009" t="s">
        <v>472</v>
      </c>
      <c r="AN2" s="1009"/>
      <c r="AO2" s="1009"/>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8"/>
      <c r="Z3" s="1019"/>
      <c r="AA3" s="1020"/>
      <c r="AB3" s="1024"/>
      <c r="AC3" s="1025"/>
      <c r="AD3" s="102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7"/>
      <c r="I4" s="1027"/>
      <c r="J4" s="1027"/>
      <c r="K4" s="1027"/>
      <c r="L4" s="1027"/>
      <c r="M4" s="1027"/>
      <c r="N4" s="1027"/>
      <c r="O4" s="1028"/>
      <c r="P4" s="158"/>
      <c r="Q4" s="1035"/>
      <c r="R4" s="1035"/>
      <c r="S4" s="1035"/>
      <c r="T4" s="1035"/>
      <c r="U4" s="1035"/>
      <c r="V4" s="1035"/>
      <c r="W4" s="1035"/>
      <c r="X4" s="1036"/>
      <c r="Y4" s="1013" t="s">
        <v>12</v>
      </c>
      <c r="Z4" s="1014"/>
      <c r="AA4" s="1015"/>
      <c r="AB4" s="554"/>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1" t="s">
        <v>54</v>
      </c>
      <c r="Z5" s="1010"/>
      <c r="AA5" s="1011"/>
      <c r="AB5" s="689"/>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0" t="s">
        <v>527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5" t="s">
        <v>491</v>
      </c>
      <c r="B9" s="516"/>
      <c r="C9" s="516"/>
      <c r="D9" s="516"/>
      <c r="E9" s="516"/>
      <c r="F9" s="517"/>
      <c r="G9" s="804" t="s">
        <v>265</v>
      </c>
      <c r="H9" s="789"/>
      <c r="I9" s="789"/>
      <c r="J9" s="789"/>
      <c r="K9" s="789"/>
      <c r="L9" s="789"/>
      <c r="M9" s="789"/>
      <c r="N9" s="789"/>
      <c r="O9" s="790"/>
      <c r="P9" s="788" t="s">
        <v>59</v>
      </c>
      <c r="Q9" s="789"/>
      <c r="R9" s="789"/>
      <c r="S9" s="789"/>
      <c r="T9" s="789"/>
      <c r="U9" s="789"/>
      <c r="V9" s="789"/>
      <c r="W9" s="789"/>
      <c r="X9" s="790"/>
      <c r="Y9" s="1017"/>
      <c r="Z9" s="410"/>
      <c r="AA9" s="411"/>
      <c r="AB9" s="1021" t="s">
        <v>11</v>
      </c>
      <c r="AC9" s="1022"/>
      <c r="AD9" s="1023"/>
      <c r="AE9" s="1009" t="s">
        <v>357</v>
      </c>
      <c r="AF9" s="1009"/>
      <c r="AG9" s="1009"/>
      <c r="AH9" s="1009"/>
      <c r="AI9" s="1009" t="s">
        <v>363</v>
      </c>
      <c r="AJ9" s="1009"/>
      <c r="AK9" s="1009"/>
      <c r="AL9" s="1009"/>
      <c r="AM9" s="1009" t="s">
        <v>472</v>
      </c>
      <c r="AN9" s="1009"/>
      <c r="AO9" s="1009"/>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4"/>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689"/>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0" t="s">
        <v>527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5" t="s">
        <v>491</v>
      </c>
      <c r="B16" s="516"/>
      <c r="C16" s="516"/>
      <c r="D16" s="516"/>
      <c r="E16" s="516"/>
      <c r="F16" s="517"/>
      <c r="G16" s="804" t="s">
        <v>265</v>
      </c>
      <c r="H16" s="789"/>
      <c r="I16" s="789"/>
      <c r="J16" s="789"/>
      <c r="K16" s="789"/>
      <c r="L16" s="789"/>
      <c r="M16" s="789"/>
      <c r="N16" s="789"/>
      <c r="O16" s="790"/>
      <c r="P16" s="788" t="s">
        <v>59</v>
      </c>
      <c r="Q16" s="789"/>
      <c r="R16" s="789"/>
      <c r="S16" s="789"/>
      <c r="T16" s="789"/>
      <c r="U16" s="789"/>
      <c r="V16" s="789"/>
      <c r="W16" s="789"/>
      <c r="X16" s="790"/>
      <c r="Y16" s="1017"/>
      <c r="Z16" s="410"/>
      <c r="AA16" s="411"/>
      <c r="AB16" s="1021" t="s">
        <v>11</v>
      </c>
      <c r="AC16" s="1022"/>
      <c r="AD16" s="1023"/>
      <c r="AE16" s="1009" t="s">
        <v>357</v>
      </c>
      <c r="AF16" s="1009"/>
      <c r="AG16" s="1009"/>
      <c r="AH16" s="1009"/>
      <c r="AI16" s="1009" t="s">
        <v>363</v>
      </c>
      <c r="AJ16" s="1009"/>
      <c r="AK16" s="1009"/>
      <c r="AL16" s="1009"/>
      <c r="AM16" s="1009" t="s">
        <v>472</v>
      </c>
      <c r="AN16" s="1009"/>
      <c r="AO16" s="1009"/>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4"/>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689"/>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0" t="s">
        <v>527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5" t="s">
        <v>491</v>
      </c>
      <c r="B23" s="516"/>
      <c r="C23" s="516"/>
      <c r="D23" s="516"/>
      <c r="E23" s="516"/>
      <c r="F23" s="517"/>
      <c r="G23" s="804" t="s">
        <v>265</v>
      </c>
      <c r="H23" s="789"/>
      <c r="I23" s="789"/>
      <c r="J23" s="789"/>
      <c r="K23" s="789"/>
      <c r="L23" s="789"/>
      <c r="M23" s="789"/>
      <c r="N23" s="789"/>
      <c r="O23" s="790"/>
      <c r="P23" s="788" t="s">
        <v>59</v>
      </c>
      <c r="Q23" s="789"/>
      <c r="R23" s="789"/>
      <c r="S23" s="789"/>
      <c r="T23" s="789"/>
      <c r="U23" s="789"/>
      <c r="V23" s="789"/>
      <c r="W23" s="789"/>
      <c r="X23" s="790"/>
      <c r="Y23" s="1017"/>
      <c r="Z23" s="410"/>
      <c r="AA23" s="411"/>
      <c r="AB23" s="1021" t="s">
        <v>11</v>
      </c>
      <c r="AC23" s="1022"/>
      <c r="AD23" s="1023"/>
      <c r="AE23" s="1009" t="s">
        <v>357</v>
      </c>
      <c r="AF23" s="1009"/>
      <c r="AG23" s="1009"/>
      <c r="AH23" s="1009"/>
      <c r="AI23" s="1009" t="s">
        <v>363</v>
      </c>
      <c r="AJ23" s="1009"/>
      <c r="AK23" s="1009"/>
      <c r="AL23" s="1009"/>
      <c r="AM23" s="1009" t="s">
        <v>472</v>
      </c>
      <c r="AN23" s="1009"/>
      <c r="AO23" s="1009"/>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4"/>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689"/>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0" t="s">
        <v>527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5" t="s">
        <v>491</v>
      </c>
      <c r="B30" s="516"/>
      <c r="C30" s="516"/>
      <c r="D30" s="516"/>
      <c r="E30" s="516"/>
      <c r="F30" s="517"/>
      <c r="G30" s="804" t="s">
        <v>265</v>
      </c>
      <c r="H30" s="789"/>
      <c r="I30" s="789"/>
      <c r="J30" s="789"/>
      <c r="K30" s="789"/>
      <c r="L30" s="789"/>
      <c r="M30" s="789"/>
      <c r="N30" s="789"/>
      <c r="O30" s="790"/>
      <c r="P30" s="788" t="s">
        <v>59</v>
      </c>
      <c r="Q30" s="789"/>
      <c r="R30" s="789"/>
      <c r="S30" s="789"/>
      <c r="T30" s="789"/>
      <c r="U30" s="789"/>
      <c r="V30" s="789"/>
      <c r="W30" s="789"/>
      <c r="X30" s="790"/>
      <c r="Y30" s="1017"/>
      <c r="Z30" s="410"/>
      <c r="AA30" s="411"/>
      <c r="AB30" s="1021" t="s">
        <v>11</v>
      </c>
      <c r="AC30" s="1022"/>
      <c r="AD30" s="1023"/>
      <c r="AE30" s="1009" t="s">
        <v>357</v>
      </c>
      <c r="AF30" s="1009"/>
      <c r="AG30" s="1009"/>
      <c r="AH30" s="1009"/>
      <c r="AI30" s="1009" t="s">
        <v>363</v>
      </c>
      <c r="AJ30" s="1009"/>
      <c r="AK30" s="1009"/>
      <c r="AL30" s="1009"/>
      <c r="AM30" s="1009" t="s">
        <v>472</v>
      </c>
      <c r="AN30" s="1009"/>
      <c r="AO30" s="1009"/>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4"/>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689"/>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0" t="s">
        <v>527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5" t="s">
        <v>491</v>
      </c>
      <c r="B37" s="516"/>
      <c r="C37" s="516"/>
      <c r="D37" s="516"/>
      <c r="E37" s="516"/>
      <c r="F37" s="517"/>
      <c r="G37" s="804" t="s">
        <v>265</v>
      </c>
      <c r="H37" s="789"/>
      <c r="I37" s="789"/>
      <c r="J37" s="789"/>
      <c r="K37" s="789"/>
      <c r="L37" s="789"/>
      <c r="M37" s="789"/>
      <c r="N37" s="789"/>
      <c r="O37" s="790"/>
      <c r="P37" s="788" t="s">
        <v>59</v>
      </c>
      <c r="Q37" s="789"/>
      <c r="R37" s="789"/>
      <c r="S37" s="789"/>
      <c r="T37" s="789"/>
      <c r="U37" s="789"/>
      <c r="V37" s="789"/>
      <c r="W37" s="789"/>
      <c r="X37" s="790"/>
      <c r="Y37" s="1017"/>
      <c r="Z37" s="410"/>
      <c r="AA37" s="411"/>
      <c r="AB37" s="1021" t="s">
        <v>11</v>
      </c>
      <c r="AC37" s="1022"/>
      <c r="AD37" s="1023"/>
      <c r="AE37" s="1009" t="s">
        <v>357</v>
      </c>
      <c r="AF37" s="1009"/>
      <c r="AG37" s="1009"/>
      <c r="AH37" s="1009"/>
      <c r="AI37" s="1009" t="s">
        <v>363</v>
      </c>
      <c r="AJ37" s="1009"/>
      <c r="AK37" s="1009"/>
      <c r="AL37" s="1009"/>
      <c r="AM37" s="1009" t="s">
        <v>472</v>
      </c>
      <c r="AN37" s="1009"/>
      <c r="AO37" s="1009"/>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4"/>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689"/>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5" t="s">
        <v>491</v>
      </c>
      <c r="B44" s="516"/>
      <c r="C44" s="516"/>
      <c r="D44" s="516"/>
      <c r="E44" s="516"/>
      <c r="F44" s="517"/>
      <c r="G44" s="804" t="s">
        <v>265</v>
      </c>
      <c r="H44" s="789"/>
      <c r="I44" s="789"/>
      <c r="J44" s="789"/>
      <c r="K44" s="789"/>
      <c r="L44" s="789"/>
      <c r="M44" s="789"/>
      <c r="N44" s="789"/>
      <c r="O44" s="790"/>
      <c r="P44" s="788" t="s">
        <v>59</v>
      </c>
      <c r="Q44" s="789"/>
      <c r="R44" s="789"/>
      <c r="S44" s="789"/>
      <c r="T44" s="789"/>
      <c r="U44" s="789"/>
      <c r="V44" s="789"/>
      <c r="W44" s="789"/>
      <c r="X44" s="790"/>
      <c r="Y44" s="1017"/>
      <c r="Z44" s="410"/>
      <c r="AA44" s="411"/>
      <c r="AB44" s="1021" t="s">
        <v>11</v>
      </c>
      <c r="AC44" s="1022"/>
      <c r="AD44" s="1023"/>
      <c r="AE44" s="1009" t="s">
        <v>357</v>
      </c>
      <c r="AF44" s="1009"/>
      <c r="AG44" s="1009"/>
      <c r="AH44" s="1009"/>
      <c r="AI44" s="1009" t="s">
        <v>363</v>
      </c>
      <c r="AJ44" s="1009"/>
      <c r="AK44" s="1009"/>
      <c r="AL44" s="1009"/>
      <c r="AM44" s="1009" t="s">
        <v>472</v>
      </c>
      <c r="AN44" s="1009"/>
      <c r="AO44" s="1009"/>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4"/>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689"/>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5" t="s">
        <v>491</v>
      </c>
      <c r="B51" s="516"/>
      <c r="C51" s="516"/>
      <c r="D51" s="516"/>
      <c r="E51" s="516"/>
      <c r="F51" s="517"/>
      <c r="G51" s="804" t="s">
        <v>265</v>
      </c>
      <c r="H51" s="789"/>
      <c r="I51" s="789"/>
      <c r="J51" s="789"/>
      <c r="K51" s="789"/>
      <c r="L51" s="789"/>
      <c r="M51" s="789"/>
      <c r="N51" s="789"/>
      <c r="O51" s="790"/>
      <c r="P51" s="788" t="s">
        <v>59</v>
      </c>
      <c r="Q51" s="789"/>
      <c r="R51" s="789"/>
      <c r="S51" s="789"/>
      <c r="T51" s="789"/>
      <c r="U51" s="789"/>
      <c r="V51" s="789"/>
      <c r="W51" s="789"/>
      <c r="X51" s="790"/>
      <c r="Y51" s="1017"/>
      <c r="Z51" s="410"/>
      <c r="AA51" s="411"/>
      <c r="AB51" s="461" t="s">
        <v>11</v>
      </c>
      <c r="AC51" s="1022"/>
      <c r="AD51" s="1023"/>
      <c r="AE51" s="1009" t="s">
        <v>357</v>
      </c>
      <c r="AF51" s="1009"/>
      <c r="AG51" s="1009"/>
      <c r="AH51" s="1009"/>
      <c r="AI51" s="1009" t="s">
        <v>363</v>
      </c>
      <c r="AJ51" s="1009"/>
      <c r="AK51" s="1009"/>
      <c r="AL51" s="1009"/>
      <c r="AM51" s="1009" t="s">
        <v>472</v>
      </c>
      <c r="AN51" s="1009"/>
      <c r="AO51" s="1009"/>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4"/>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689"/>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5" t="s">
        <v>491</v>
      </c>
      <c r="B58" s="516"/>
      <c r="C58" s="516"/>
      <c r="D58" s="516"/>
      <c r="E58" s="516"/>
      <c r="F58" s="517"/>
      <c r="G58" s="804" t="s">
        <v>265</v>
      </c>
      <c r="H58" s="789"/>
      <c r="I58" s="789"/>
      <c r="J58" s="789"/>
      <c r="K58" s="789"/>
      <c r="L58" s="789"/>
      <c r="M58" s="789"/>
      <c r="N58" s="789"/>
      <c r="O58" s="790"/>
      <c r="P58" s="788" t="s">
        <v>59</v>
      </c>
      <c r="Q58" s="789"/>
      <c r="R58" s="789"/>
      <c r="S58" s="789"/>
      <c r="T58" s="789"/>
      <c r="U58" s="789"/>
      <c r="V58" s="789"/>
      <c r="W58" s="789"/>
      <c r="X58" s="790"/>
      <c r="Y58" s="1017"/>
      <c r="Z58" s="410"/>
      <c r="AA58" s="411"/>
      <c r="AB58" s="1021" t="s">
        <v>11</v>
      </c>
      <c r="AC58" s="1022"/>
      <c r="AD58" s="1023"/>
      <c r="AE58" s="1009" t="s">
        <v>357</v>
      </c>
      <c r="AF58" s="1009"/>
      <c r="AG58" s="1009"/>
      <c r="AH58" s="1009"/>
      <c r="AI58" s="1009" t="s">
        <v>363</v>
      </c>
      <c r="AJ58" s="1009"/>
      <c r="AK58" s="1009"/>
      <c r="AL58" s="1009"/>
      <c r="AM58" s="1009" t="s">
        <v>472</v>
      </c>
      <c r="AN58" s="1009"/>
      <c r="AO58" s="1009"/>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4"/>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689"/>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5" t="s">
        <v>491</v>
      </c>
      <c r="B65" s="516"/>
      <c r="C65" s="516"/>
      <c r="D65" s="516"/>
      <c r="E65" s="516"/>
      <c r="F65" s="517"/>
      <c r="G65" s="804" t="s">
        <v>265</v>
      </c>
      <c r="H65" s="789"/>
      <c r="I65" s="789"/>
      <c r="J65" s="789"/>
      <c r="K65" s="789"/>
      <c r="L65" s="789"/>
      <c r="M65" s="789"/>
      <c r="N65" s="789"/>
      <c r="O65" s="790"/>
      <c r="P65" s="788" t="s">
        <v>59</v>
      </c>
      <c r="Q65" s="789"/>
      <c r="R65" s="789"/>
      <c r="S65" s="789"/>
      <c r="T65" s="789"/>
      <c r="U65" s="789"/>
      <c r="V65" s="789"/>
      <c r="W65" s="789"/>
      <c r="X65" s="790"/>
      <c r="Y65" s="1017"/>
      <c r="Z65" s="410"/>
      <c r="AA65" s="411"/>
      <c r="AB65" s="1021" t="s">
        <v>11</v>
      </c>
      <c r="AC65" s="1022"/>
      <c r="AD65" s="1023"/>
      <c r="AE65" s="1009" t="s">
        <v>357</v>
      </c>
      <c r="AF65" s="1009"/>
      <c r="AG65" s="1009"/>
      <c r="AH65" s="1009"/>
      <c r="AI65" s="1009" t="s">
        <v>363</v>
      </c>
      <c r="AJ65" s="1009"/>
      <c r="AK65" s="1009"/>
      <c r="AL65" s="1009"/>
      <c r="AM65" s="1009" t="s">
        <v>472</v>
      </c>
      <c r="AN65" s="1009"/>
      <c r="AO65" s="1009"/>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4"/>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689"/>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0" t="s">
        <v>527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9"/>
      <c r="B5" s="1050"/>
      <c r="C5" s="1050"/>
      <c r="D5" s="1050"/>
      <c r="E5" s="1050"/>
      <c r="F5" s="105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9"/>
      <c r="B6" s="1050"/>
      <c r="C6" s="1050"/>
      <c r="D6" s="1050"/>
      <c r="E6" s="1050"/>
      <c r="F6" s="105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9"/>
      <c r="B7" s="1050"/>
      <c r="C7" s="1050"/>
      <c r="D7" s="1050"/>
      <c r="E7" s="1050"/>
      <c r="F7" s="105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9"/>
      <c r="B15" s="1050"/>
      <c r="C15" s="1050"/>
      <c r="D15" s="1050"/>
      <c r="E15" s="1050"/>
      <c r="F15" s="105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9"/>
      <c r="B18" s="1050"/>
      <c r="C18" s="1050"/>
      <c r="D18" s="1050"/>
      <c r="E18" s="1050"/>
      <c r="F18" s="105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9"/>
      <c r="B19" s="1050"/>
      <c r="C19" s="1050"/>
      <c r="D19" s="1050"/>
      <c r="E19" s="1050"/>
      <c r="F19" s="105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9"/>
      <c r="B20" s="1050"/>
      <c r="C20" s="1050"/>
      <c r="D20" s="1050"/>
      <c r="E20" s="1050"/>
      <c r="F20" s="105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9"/>
      <c r="B28" s="1050"/>
      <c r="C28" s="1050"/>
      <c r="D28" s="1050"/>
      <c r="E28" s="1050"/>
      <c r="F28" s="105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9"/>
      <c r="B41" s="1050"/>
      <c r="C41" s="1050"/>
      <c r="D41" s="1050"/>
      <c r="E41" s="1050"/>
      <c r="F41" s="105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9"/>
      <c r="B68" s="1050"/>
      <c r="C68" s="1050"/>
      <c r="D68" s="1050"/>
      <c r="E68" s="1050"/>
      <c r="F68" s="105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9"/>
      <c r="B81" s="1050"/>
      <c r="C81" s="1050"/>
      <c r="D81" s="1050"/>
      <c r="E81" s="1050"/>
      <c r="F81" s="105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9"/>
      <c r="B94" s="1050"/>
      <c r="C94" s="1050"/>
      <c r="D94" s="1050"/>
      <c r="E94" s="1050"/>
      <c r="F94" s="105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9"/>
      <c r="B121" s="1050"/>
      <c r="C121" s="1050"/>
      <c r="D121" s="1050"/>
      <c r="E121" s="1050"/>
      <c r="F121" s="105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9"/>
      <c r="B134" s="1050"/>
      <c r="C134" s="1050"/>
      <c r="D134" s="1050"/>
      <c r="E134" s="1050"/>
      <c r="F134" s="105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9"/>
      <c r="B147" s="1050"/>
      <c r="C147" s="1050"/>
      <c r="D147" s="1050"/>
      <c r="E147" s="1050"/>
      <c r="F147" s="105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9"/>
      <c r="B174" s="1050"/>
      <c r="C174" s="1050"/>
      <c r="D174" s="1050"/>
      <c r="E174" s="1050"/>
      <c r="F174" s="105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9"/>
      <c r="B187" s="1050"/>
      <c r="C187" s="1050"/>
      <c r="D187" s="1050"/>
      <c r="E187" s="1050"/>
      <c r="F187" s="105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9"/>
      <c r="B200" s="1050"/>
      <c r="C200" s="1050"/>
      <c r="D200" s="1050"/>
      <c r="E200" s="1050"/>
      <c r="F200" s="105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9"/>
      <c r="B227" s="1050"/>
      <c r="C227" s="1050"/>
      <c r="D227" s="1050"/>
      <c r="E227" s="1050"/>
      <c r="F227" s="105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9"/>
      <c r="B240" s="1050"/>
      <c r="C240" s="1050"/>
      <c r="D240" s="1050"/>
      <c r="E240" s="1050"/>
      <c r="F240" s="105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9"/>
      <c r="B253" s="1050"/>
      <c r="C253" s="1050"/>
      <c r="D253" s="1050"/>
      <c r="E253" s="1050"/>
      <c r="F253" s="105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2018-06-28T08:27:33Z</cp:lastPrinted>
  <dcterms:created xsi:type="dcterms:W3CDTF">2012-03-13T00:50:25Z</dcterms:created>
  <dcterms:modified xsi:type="dcterms:W3CDTF">2018-07-06T00:45:44Z</dcterms:modified>
</cp:coreProperties>
</file>