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<sst xmlns="http://schemas.openxmlformats.org/spreadsheetml/2006/main" count="2950" uniqueCount="647">
  <si>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</si>
  <si>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</si>
  <si>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</si>
  <si>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</si>
  <si>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</si>
  <si>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</si>
  <si>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</si>
  <si>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</si>
  <si>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</si>
  <si>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</si>
  <si>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</si>
  <si>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</si>
  <si>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</si>
  <si>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</si>
  <si>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</si>
  <si>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</si>
  <si>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</si>
  <si>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</si>
  <si>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</si>
  <si>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</si>
  <si>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</si>
  <si>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</si>
  <si>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</si>
  <si>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</si>
  <si>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</si>
  <si>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</si>
  <si>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</si>
  <si>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</si>
  <si>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</si>
  <si>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</si>
  <si>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</si>
  <si>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</si>
  <si>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</si>
  <si>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</si>
  <si>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</si>
  <si>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</si>
  <si>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</si>
  <si>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</si>
  <si>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</si>
  <si>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</si>
  <si>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</si>
  <si>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</si>
  <si>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</si>
  <si>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</si>
  <si>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</si>
  <si>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</si>
  <si>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</si>
  <si>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</si>
  <si>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</si>
  <si>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</si>
  <si>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</si>
  <si>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</si>
  <si>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</si>
  <si>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</si>
  <si>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</si>
  <si>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</si>
  <si>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</si>
  <si>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</si>
  <si>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</si>
  <si>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</si>
  <si>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</si>
  <si>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</si>
  <si>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</si>
  <si>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</si>
  <si>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</si>
  <si>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</si>
  <si>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</si>
  <si>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</si>
  <si>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</si>
  <si>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</si>
  <si>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</si>
  <si>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</si>
  <si>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</si>
  <si>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</si>
  <si>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</si>
  <si>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</si>
  <si>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</si>
  <si>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</si>
  <si>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</si>
  <si>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</si>
  <si>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</si>
  <si>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</si>
  <si>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</si>
  <si>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</si>
  <si>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</si>
  <si>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</si>
  <si>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</si>
  <si>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</si>
  <si>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</si>
  <si>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</si>
  <si>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</si>
  <si>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</si>
  <si>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</si>
  <si>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</si>
  <si>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</si>
  <si>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</si>
  <si>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</si>
  <si>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</si>
  <si>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</si>
  <si>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</si>
  <si>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</si>
  <si>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</si>
  <si>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</si>
  <si>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</si>
  <si>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</si>
  <si>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</si>
  <si>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</si>
  <si>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</si>
  <si>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</si>
  <si>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</si>
  <si>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</si>
  <si>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</si>
  <si>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</si>
  <si>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</si>
  <si>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</si>
  <si>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</si>
  <si>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</si>
  <si>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</si>
  <si>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</si>
  <si>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</si>
  <si>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</si>
  <si>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</si>
  <si>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</si>
  <si>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</si>
  <si>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</si>
  <si>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</si>
  <si>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</si>
  <si>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</si>
  <si>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</si>
  <si>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</si>
  <si>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</si>
  <si>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</si>
  <si>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</si>
  <si>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</si>
  <si>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</si>
  <si>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</si>
  <si>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</si>
  <si>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</si>
  <si>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</si>
  <si>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</si>
  <si>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</si>
  <si>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</si>
  <si>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</si>
  <si>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</si>
  <si>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</si>
  <si>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</si>
  <si>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</si>
  <si>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</si>
  <si>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</si>
  <si>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</si>
  <si>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</si>
  <si>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</si>
  <si>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</si>
  <si>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</si>
  <si>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</si>
  <si>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</si>
  <si>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</si>
  <si>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</si>
  <si>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</si>
  <si>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</si>
  <si>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</si>
  <si>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</si>
  <si>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</si>
  <si>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</si>
  <si>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</si>
  <si>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</si>
  <si>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</si>
  <si>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</si>
  <si>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</si>
  <si>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</si>
  <si>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</si>
  <si>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</si>
  <si>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</si>
  <si>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</si>
  <si>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</si>
  <si>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</si>
  <si>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</si>
  <si>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</si>
  <si>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</si>
  <si>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</si>
  <si>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</si>
  <si>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</si>
  <si>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</si>
  <si>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</si>
  <si>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</si>
  <si>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</si>
  <si>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</si>
  <si>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</si>
  <si>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</si>
  <si>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</si>
  <si>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</si>
  <si>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</si>
  <si>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</si>
  <si>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</si>
  <si>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</si>
  <si>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</si>
  <si>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</si>
  <si>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</si>
  <si>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</si>
  <si>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</si>
  <si>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</si>
  <si>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</si>
  <si>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</si>
  <si>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</si>
  <si>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</si>
  <si>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</si>
  <si>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</si>
  <si>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</si>
  <si>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</si>
  <si>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</si>
  <si>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</si>
  <si>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</si>
  <si>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</si>
  <si>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</si>
  <si>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</si>
  <si>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</si>
  <si>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</si>
  <si>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</si>
  <si>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</si>
  <si>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</si>
  <si>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</si>
  <si>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</si>
  <si>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</si>
  <si>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</si>
  <si>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</si>
  <si>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</si>
  <si>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</si>
  <si>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</si>
  <si>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</si>
  <si>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</si>
  <si>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</si>
  <si>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</si>
  <si>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</si>
  <si>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</si>
  <si>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</si>
  <si>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</si>
  <si>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</si>
  <si>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</si>
  <si>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</si>
  <si>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</si>
  <si>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</si>
  <si>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</si>
  <si>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</si>
  <si>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</si>
  <si>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</si>
  <si>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</si>
  <si>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</si>
  <si>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</si>
  <si>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</si>
  <si>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</si>
  <si>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</si>
  <si>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</si>
  <si>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</si>
  <si>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</si>
  <si>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</si>
  <si>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</si>
  <si>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</si>
  <si>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</si>
  <si>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</si>
  <si>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</si>
  <si>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</si>
  <si>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</si>
  <si>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</si>
  <si>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</si>
  <si>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</si>
  <si>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</si>
  <si>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</si>
  <si>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</si>
  <si>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</si>
  <si>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</si>
  <si>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</si>
  <si>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</si>
  <si>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</si>
  <si>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</si>
  <si>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</si>
  <si>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</si>
  <si>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</si>
  <si>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</si>
  <si>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</si>
  <si>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</si>
  <si>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</si>
  <si>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</si>
  <si>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</si>
  <si>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</si>
  <si>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</si>
  <si>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</si>
  <si>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</si>
  <si>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</si>
  <si>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</si>
  <si>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</si>
  <si>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</si>
  <si>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</si>
  <si>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</si>
  <si>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</si>
  <si>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</si>
  <si>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</si>
  <si>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</si>
  <si>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</si>
  <si>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</si>
  <si>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</si>
  <si>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</si>
  <si>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</si>
  <si>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</si>
  <si>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</si>
  <si>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</si>
  <si>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</si>
  <si>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</si>
  <si>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</si>
  <si>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</si>
  <si>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</si>
  <si>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</si>
  <si>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</si>
  <si>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</si>
  <si>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</si>
  <si>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</si>
  <si>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</si>
  <si>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</si>
  <si>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</si>
  <si>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</si>
  <si>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</si>
  <si>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</si>
  <si>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</si>
  <si>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</si>
  <si>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</si>
  <si>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</si>
  <si>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</si>
  <si>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</si>
  <si>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</si>
  <si>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</si>
  <si>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</si>
  <si>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</si>
  <si>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</si>
  <si>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</si>
  <si>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</si>
  <si>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</si>
  <si>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</si>
  <si>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</si>
  <si>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</si>
  <si>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</si>
  <si>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</si>
  <si>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</si>
  <si>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</si>
  <si>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</si>
  <si>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</si>
  <si>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</si>
  <si>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</si>
  <si>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</si>
  <si>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</si>
  <si>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</si>
  <si>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</si>
  <si>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</si>
  <si>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</si>
  <si>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</si>
  <si>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</si>
  <si>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</si>
  <si>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</si>
  <si>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</si>
  <si>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</si>
  <si>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</si>
  <si>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</si>
  <si>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</si>
  <si>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</si>
  <si>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</si>
  <si>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</si>
  <si>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</si>
  <si>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</si>
  <si>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</si>
  <si>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</si>
  <si>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</si>
  <si>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</si>
  <si>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</si>
  <si>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</si>
  <si>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</si>
  <si>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</si>
  <si>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</si>
  <si>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</si>
  <si>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</si>
  <si>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</si>
  <si>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</si>
  <si>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</si>
  <si>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</si>
  <si>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</si>
  <si>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</si>
  <si>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</si>
  <si>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</si>
  <si>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</si>
  <si>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</si>
  <si>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</si>
  <si>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</si>
  <si>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</si>
  <si>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</si>
  <si>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</si>
  <si>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</si>
  <si>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</si>
  <si>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</si>
  <si>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</si>
  <si>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</si>
  <si>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</si>
  <si>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</si>
  <si>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</si>
  <si>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</si>
  <si>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</si>
  <si>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</si>
  <si>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</si>
  <si>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</si>
  <si>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</si>
  <si>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</si>
  <si>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</si>
  <si>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</si>
  <si>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</si>
  <si>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</si>
  <si>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</si>
  <si>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</si>
  <si>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</si>
  <si>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</si>
  <si>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</si>
  <si>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</si>
  <si>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</si>
  <si>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</si>
  <si>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</si>
  <si>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</si>
  <si>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</si>
  <si>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</si>
  <si>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</si>
  <si>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</si>
  <si>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</si>
  <si>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</si>
  <si>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</si>
  <si>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</si>
  <si>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</si>
  <si>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</si>
  <si>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</si>
  <si>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</si>
  <si>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</si>
  <si>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</si>
  <si>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</si>
  <si>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</si>
  <si>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</si>
  <si>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</si>
  <si>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</si>
  <si>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</si>
  <si>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</si>
  <si>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</si>
  <si>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</si>
  <si>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</si>
  <si>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</si>
  <si>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</si>
  <si>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</si>
  <si>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</si>
  <si>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</si>
  <si>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</si>
  <si>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</si>
  <si>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</si>
  <si>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</si>
  <si>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</si>
  <si>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</si>
  <si>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</si>
  <si>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</si>
  <si>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</si>
  <si>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</si>
  <si>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</si>
  <si>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</si>
  <si>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</si>
  <si>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</si>
  <si>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</si>
  <si>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</si>
  <si>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</si>
  <si>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</si>
  <si>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</si>
  <si>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</si>
  <si>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</si>
  <si>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</si>
  <si>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</si>
  <si>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</si>
  <si>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</si>
  <si>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</si>
  <si>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</si>
  <si>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</si>
  <si>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</si>
  <si>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</si>
  <si>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</si>
  <si>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</si>
  <si>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</si>
  <si>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</si>
  <si>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</si>
  <si>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</si>
  <si>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</si>
  <si>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</si>
  <si>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</si>
  <si>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</si>
  <si>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</si>
  <si>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</si>
  <si>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</si>
  <si>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</si>
  <si>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</si>
  <si>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</si>
  <si>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</si>
  <si>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</si>
  <si>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</si>
  <si>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</si>
  <si>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</si>
  <si>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</si>
  <si>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</si>
  <si>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</si>
  <si>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</si>
  <si>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</si>
  <si>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</si>
  <si>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</si>
  <si>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</si>
  <si>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</si>
  <si>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</si>
  <si>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</si>
  <si>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</si>
  <si>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</si>
  <si>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</si>
  <si>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</si>
  <si>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</si>
  <si>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</si>
  <si>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</si>
  <si>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</si>
  <si>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</si>
  <si>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</si>
  <si>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</si>
  <si>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</si>
  <si>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</si>
  <si>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</si>
  <si>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</si>
  <si>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</si>
  <si>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</si>
  <si>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</si>
  <si>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</si>
  <si>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</si>
  <si>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</si>
  <si>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</si>
  <si>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</si>
  <si>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</si>
  <si>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</si>
  <si>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</si>
  <si>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</si>
  <si>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</si>
  <si>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</si>
  <si>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</si>
  <si>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</si>
  <si>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</si>
  <si>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</si>
  <si>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</si>
  <si>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</si>
  <si>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</si>
  <si>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</si>
  <si>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フリーター等支援事業</t>
    <phoneticPr fontId="5"/>
  </si>
  <si>
    <t>人材開発統括官</t>
    <phoneticPr fontId="5"/>
  </si>
  <si>
    <t>若年者・キャリア形成支援担当参事官室</t>
    <phoneticPr fontId="5"/>
  </si>
  <si>
    <t>若年者・キャリア形成支援担当参事官　　伊藤　正史</t>
    <phoneticPr fontId="5"/>
  </si>
  <si>
    <t>○</t>
  </si>
  <si>
    <t>雇用保険法第62条第1項第6号</t>
    <phoneticPr fontId="5"/>
  </si>
  <si>
    <t>-</t>
  </si>
  <si>
    <t>諸謝金</t>
    <rPh sb="0" eb="1">
      <t>ショ</t>
    </rPh>
    <rPh sb="1" eb="3">
      <t>シャキン</t>
    </rPh>
    <phoneticPr fontId="5"/>
  </si>
  <si>
    <t>雇用安定等給付金</t>
    <rPh sb="0" eb="2">
      <t>コヨウ</t>
    </rPh>
    <rPh sb="2" eb="4">
      <t>アンテイ</t>
    </rPh>
    <rPh sb="4" eb="5">
      <t>トウ</t>
    </rPh>
    <rPh sb="5" eb="8">
      <t>キュウフキン</t>
    </rPh>
    <phoneticPr fontId="5"/>
  </si>
  <si>
    <t>土地建物借料</t>
    <rPh sb="0" eb="2">
      <t>トチ</t>
    </rPh>
    <rPh sb="2" eb="4">
      <t>タテモノ</t>
    </rPh>
    <rPh sb="4" eb="6">
      <t>シャクリョウ</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</si>
  <si>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</si>
  <si>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ハローワークにおけるフリーター等の正社員化数を28万9,000人以上とする。</t>
    <phoneticPr fontId="5"/>
  </si>
  <si>
    <t>ハローワークにおけるフリーター等の正社員化数</t>
    <phoneticPr fontId="5"/>
  </si>
  <si>
    <t>-</t>
    <phoneticPr fontId="5"/>
  </si>
  <si>
    <t>支援対象新規求職者数</t>
    <phoneticPr fontId="5"/>
  </si>
  <si>
    <t>人</t>
    <rPh sb="0" eb="1">
      <t>ニン</t>
    </rPh>
    <phoneticPr fontId="5"/>
  </si>
  <si>
    <t>2,933百万円
/326,447人</t>
    <phoneticPr fontId="5"/>
  </si>
  <si>
    <t>3,082百万円
/308,351</t>
    <phoneticPr fontId="5"/>
  </si>
  <si>
    <t>4,290百万円/289,000人</t>
    <phoneticPr fontId="5"/>
  </si>
  <si>
    <t>無</t>
  </si>
  <si>
    <t>‐</t>
  </si>
  <si>
    <t>我が国の社会・経済を担うべき若年者をフリーターから離脱させ正規雇用化させることは社会的な要請であり、民間等による支援では就職が難しい者に対しては、国費を投入して支援する必要があると考えている。</t>
    <phoneticPr fontId="5"/>
  </si>
  <si>
    <t>国による就職支援は、民間等による支援では不十分な部分（支援者層、支援時期等）をセーフティ・ネットとして国が実施する必要がある。</t>
    <phoneticPr fontId="5"/>
  </si>
  <si>
    <t>ターゲットを絞り明確な数値目標を設けて実施しており、今後我が国の社会・経済を担う若年者を就職させることは極めて重要である。</t>
    <phoneticPr fontId="5"/>
  </si>
  <si>
    <t>民間企業によって代わることが可能な事業（電話メール相談事業等）については、一般競争入札において選定をしている。また、一者応札となった入札はなかった。</t>
    <phoneticPr fontId="5"/>
  </si>
  <si>
    <t>若年者を正規雇用化させるために必要な職業相談から職場定着指導までの一貫した支援を行っている。</t>
    <phoneticPr fontId="5"/>
  </si>
  <si>
    <t>直接実施、委託実施ともに一般競争入札を実施している。</t>
    <phoneticPr fontId="5"/>
  </si>
  <si>
    <t>本事業においては、一定の成果をあげており、現状において他に代替する手段・方法は考えられない。</t>
    <phoneticPr fontId="5"/>
  </si>
  <si>
    <t>わかものハローワーク等に対する認識は着実に高まっており、わかものハローワークにおける担当者制による就職率も目標以上である。</t>
    <phoneticPr fontId="5"/>
  </si>
  <si>
    <t>799</t>
    <phoneticPr fontId="5"/>
  </si>
  <si>
    <t>799</t>
    <phoneticPr fontId="5"/>
  </si>
  <si>
    <t>705</t>
    <phoneticPr fontId="5"/>
  </si>
  <si>
    <t>547</t>
    <phoneticPr fontId="5"/>
  </si>
  <si>
    <t>544</t>
    <phoneticPr fontId="5"/>
  </si>
  <si>
    <t>552</t>
    <phoneticPr fontId="5"/>
  </si>
  <si>
    <t>554</t>
    <phoneticPr fontId="5"/>
  </si>
  <si>
    <t>平成28年度は9,997円、平成29年度●円となり、過剰な水準とはなっていない。</t>
    <phoneticPr fontId="5"/>
  </si>
  <si>
    <t>非正規雇用の労働者のキャリアアップ事業の実施</t>
    <phoneticPr fontId="5"/>
  </si>
  <si>
    <t>ニッポン一億総活躍プラン（平成28年6月2日）
未来投資戦略２０１７（平成29年6月9日）
働き方改革実行計画（平成29年3月28日）</t>
    <phoneticPr fontId="5"/>
  </si>
  <si>
    <t>厚生労働省人材開発統括官調べ</t>
    <rPh sb="5" eb="7">
      <t>ジンザイ</t>
    </rPh>
    <rPh sb="7" eb="9">
      <t>カイハツ</t>
    </rPh>
    <rPh sb="9" eb="12">
      <t>トウカツカン</t>
    </rPh>
    <phoneticPr fontId="5"/>
  </si>
  <si>
    <t>我が国の社会・経済を担うべき若年者に対して、無料の職業紹介をはじめとする支援を行っている。</t>
    <phoneticPr fontId="5"/>
  </si>
  <si>
    <t>一部のわかものハローワークにおける求職者支援セミナー等について、平成28年度からは「競争の導入による公共サービスの改革に関する法律」(平成18年法律第51号)に基づく総合評価落札方式による競争を導入し、競争性の確保を図っている。また、引き続き就職支援ナビゲーター等による正社員就職者数の目標を達成できるよう適切に推進する。</t>
    <phoneticPr fontId="5"/>
  </si>
  <si>
    <t>庁費</t>
    <rPh sb="0" eb="2">
      <t>チョウヒ</t>
    </rPh>
    <phoneticPr fontId="5"/>
  </si>
  <si>
    <t>-</t>
    <phoneticPr fontId="5"/>
  </si>
  <si>
    <t>-</t>
    <phoneticPr fontId="5"/>
  </si>
  <si>
    <t>B.（株）マイナビ</t>
    <rPh sb="3" eb="4">
      <t>カブ</t>
    </rPh>
    <phoneticPr fontId="5"/>
  </si>
  <si>
    <t>管理費</t>
    <rPh sb="0" eb="3">
      <t>カンリヒ</t>
    </rPh>
    <phoneticPr fontId="5"/>
  </si>
  <si>
    <t>事業費</t>
    <rPh sb="0" eb="3">
      <t>ジギョウヒ</t>
    </rPh>
    <phoneticPr fontId="5"/>
  </si>
  <si>
    <t>消費税</t>
    <rPh sb="0" eb="3">
      <t>ショウヒゼイ</t>
    </rPh>
    <phoneticPr fontId="5"/>
  </si>
  <si>
    <t>人件費等</t>
    <rPh sb="0" eb="3">
      <t>ジンケンヒ</t>
    </rPh>
    <rPh sb="3" eb="4">
      <t>トウ</t>
    </rPh>
    <phoneticPr fontId="5"/>
  </si>
  <si>
    <t>設備費、広報費、交通費等</t>
    <rPh sb="0" eb="3">
      <t>セツビヒ</t>
    </rPh>
    <rPh sb="4" eb="7">
      <t>コウホウヒ</t>
    </rPh>
    <rPh sb="8" eb="11">
      <t>コウツウヒ</t>
    </rPh>
    <rPh sb="11" eb="12">
      <t>トウ</t>
    </rPh>
    <phoneticPr fontId="5"/>
  </si>
  <si>
    <t>（株）マイナビ</t>
    <rPh sb="1" eb="2">
      <t>カブ</t>
    </rPh>
    <phoneticPr fontId="5"/>
  </si>
  <si>
    <t>電話・メール相談事業の運営</t>
    <rPh sb="0" eb="2">
      <t>デンワ</t>
    </rPh>
    <rPh sb="6" eb="8">
      <t>ソウダン</t>
    </rPh>
    <rPh sb="8" eb="10">
      <t>ジギョウ</t>
    </rPh>
    <rPh sb="11" eb="13">
      <t>ウンエイ</t>
    </rPh>
    <phoneticPr fontId="5"/>
  </si>
  <si>
    <t>-</t>
    <phoneticPr fontId="5"/>
  </si>
  <si>
    <t>-</t>
    <phoneticPr fontId="5"/>
  </si>
  <si>
    <t>-</t>
    <phoneticPr fontId="5"/>
  </si>
  <si>
    <t>-</t>
    <phoneticPr fontId="5"/>
  </si>
  <si>
    <t>-</t>
    <phoneticPr fontId="5"/>
  </si>
  <si>
    <t>-</t>
    <phoneticPr fontId="5"/>
  </si>
  <si>
    <t>-</t>
    <phoneticPr fontId="5"/>
  </si>
  <si>
    <t>「非正規雇用の労働者のキャリアアップ事業の実施（所管：雇用環境・均等局及び人材開発統括官）」は同一事業所内で在職者の正規化等を目指すものであるのに対し、本事業は職業紹介等により非正規の求職者を就職支援するものである。</t>
    <rPh sb="24" eb="26">
      <t>ショカン</t>
    </rPh>
    <rPh sb="27" eb="29">
      <t>コヨウ</t>
    </rPh>
    <rPh sb="29" eb="31">
      <t>カンキョウ</t>
    </rPh>
    <rPh sb="32" eb="34">
      <t>キントウ</t>
    </rPh>
    <rPh sb="34" eb="35">
      <t>キョク</t>
    </rPh>
    <rPh sb="35" eb="36">
      <t>オヨ</t>
    </rPh>
    <rPh sb="37" eb="39">
      <t>ジンザイ</t>
    </rPh>
    <rPh sb="39" eb="41">
      <t>カイハツ</t>
    </rPh>
    <rPh sb="41" eb="44">
      <t>トウカツカン</t>
    </rPh>
    <phoneticPr fontId="5"/>
  </si>
  <si>
    <t>不安定な就労を繰り返すフリーター等のうち正規雇用での就職を希望する者に対し、個別的な就職支援等を通じて正規雇用化を図る。</t>
    <phoneticPr fontId="5"/>
  </si>
  <si>
    <t>ハローワークの職業紹介により正社員に結びついたフリーター等の数</t>
    <phoneticPr fontId="5"/>
  </si>
  <si>
    <t>我が国の社会・経済を担うべき若年者をフリーター等の不安定な就労をから離脱させ、正規雇用化させることは社会的な要請であり、測定指標(ハローワークの職業紹介により正社員に結びついたフリーター等の数）と一致するものである。</t>
    <rPh sb="0" eb="1">
      <t>ワ</t>
    </rPh>
    <rPh sb="2" eb="3">
      <t>クニ</t>
    </rPh>
    <rPh sb="4" eb="6">
      <t>シャカイ</t>
    </rPh>
    <rPh sb="7" eb="9">
      <t>ケイザイ</t>
    </rPh>
    <rPh sb="10" eb="11">
      <t>ニナ</t>
    </rPh>
    <rPh sb="14" eb="17">
      <t>ジャクネンシャ</t>
    </rPh>
    <rPh sb="23" eb="24">
      <t>トウ</t>
    </rPh>
    <rPh sb="34" eb="36">
      <t>リダツ</t>
    </rPh>
    <rPh sb="39" eb="41">
      <t>セイキ</t>
    </rPh>
    <rPh sb="41" eb="43">
      <t>コヨウ</t>
    </rPh>
    <rPh sb="43" eb="44">
      <t>カ</t>
    </rPh>
    <rPh sb="50" eb="52">
      <t>シャカイ</t>
    </rPh>
    <rPh sb="52" eb="53">
      <t>テキ</t>
    </rPh>
    <rPh sb="54" eb="56">
      <t>ヨウセイ</t>
    </rPh>
    <rPh sb="72" eb="74">
      <t>ショクギョウ</t>
    </rPh>
    <rPh sb="74" eb="76">
      <t>ショウカイ</t>
    </rPh>
    <rPh sb="79" eb="82">
      <t>セイシャイン</t>
    </rPh>
    <rPh sb="83" eb="84">
      <t>ムス</t>
    </rPh>
    <rPh sb="93" eb="94">
      <t>トウ</t>
    </rPh>
    <rPh sb="95" eb="96">
      <t>カズ</t>
    </rPh>
    <rPh sb="98" eb="100">
      <t>イッチ</t>
    </rPh>
    <phoneticPr fontId="5"/>
  </si>
  <si>
    <t>全国28か所のわかものハローワーク等を拠点に就職支援ナビゲーター等を配置し、フリーター等に対して正規雇用化に向けた就職プランを作成し、担当者制による個別支援、正規雇用に向けたセミナーやグループワーク等各種支援や就職後の職場定着支援を実施している。
また、いわゆる就職氷河期に就職の機会を逃したこと等により離転職を繰り返してきた者（長期不安定雇用者）を、安定所等の紹介により、正規雇用労働者として雇い入れ、あわせて雇用管理に関する事項を把握し報告する事業主に対する助成を行っている。</t>
    <phoneticPr fontId="5"/>
  </si>
  <si>
    <t>平成20年度秋以降の急激な雇用失業情勢の悪化に伴い、正社員になることができずフリーターとなる者が増加したため、フリーター等の正規雇用化を促進するため平成24年度からわかものハローワーク等を設置し就職支援ナビゲーターによる個別支援を実施するなどの取組を行った結果、平成29年度の正社員化数は約28.9万人（未達成）となっている。近年はフリーター数は減少傾向にあるものの、35歳以上の不安定就労者等は依然高止まりしており、フリーターの正社員化に向けて一定の効果を上げており、効果的な就職支援サービスを提供できている。</t>
    <rPh sb="152" eb="155">
      <t>ミタッセイ</t>
    </rPh>
    <phoneticPr fontId="5"/>
  </si>
  <si>
    <t>-</t>
    <phoneticPr fontId="5"/>
  </si>
  <si>
    <t>　　X/Y</t>
    <phoneticPr fontId="5"/>
  </si>
  <si>
    <t xml:space="preserve">   円</t>
    <rPh sb="3" eb="4">
      <t>エン</t>
    </rPh>
    <phoneticPr fontId="5"/>
  </si>
  <si>
    <t>フリーター等の正社員化1人当たりコスト ＝ Ｘ ／ Ｙ
Ｘ：「執行額」
Ｙ：「正社員化数実績」　　　　　　　　　　　　　　</t>
    <rPh sb="5" eb="6">
      <t>トウ</t>
    </rPh>
    <rPh sb="7" eb="10">
      <t>セイシャイン</t>
    </rPh>
    <rPh sb="10" eb="11">
      <t>カ</t>
    </rPh>
    <phoneticPr fontId="5"/>
  </si>
  <si>
    <t>成果目標を概ね見据えた実績となっている。</t>
    <rPh sb="5" eb="6">
      <t>オオム</t>
    </rPh>
    <phoneticPr fontId="5"/>
  </si>
  <si>
    <t>近年はフリーター数は減少傾向にあるものの、35歳以上の不安定就労者等は依然高止まりする中、一定程度の実績を上げられている。</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</si>
  <si>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</si>
  <si>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</si>
  <si>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</si>
  <si>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</si>
  <si>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</si>
  <si>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</si>
  <si>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</si>
  <si>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</si>
  <si>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</si>
  <si>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</si>
  <si>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</si>
  <si>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t>
    <phoneticPr fontId="5"/>
  </si>
  <si>
    <t>-</t>
    <phoneticPr fontId="5"/>
  </si>
  <si>
    <t>賃金の一部に相当する額の定額助成</t>
    <phoneticPr fontId="5"/>
  </si>
  <si>
    <t>-</t>
    <phoneticPr fontId="5"/>
  </si>
  <si>
    <t>-</t>
    <phoneticPr fontId="5"/>
  </si>
  <si>
    <t>-</t>
    <phoneticPr fontId="5"/>
  </si>
  <si>
    <t>-</t>
    <phoneticPr fontId="5"/>
  </si>
  <si>
    <t>-</t>
    <phoneticPr fontId="5"/>
  </si>
  <si>
    <t>-</t>
    <phoneticPr fontId="5"/>
  </si>
  <si>
    <t>C.事業主A</t>
    <rPh sb="2" eb="5">
      <t>ジギョウヌシ</t>
    </rPh>
    <phoneticPr fontId="5"/>
  </si>
  <si>
    <t>賃金</t>
    <rPh sb="0" eb="2">
      <t>チンギン</t>
    </rPh>
    <phoneticPr fontId="5"/>
  </si>
  <si>
    <t>雇い入れた者の賃金の一部に充当</t>
    <rPh sb="0" eb="3">
      <t>ヤトイイ</t>
    </rPh>
    <rPh sb="5" eb="6">
      <t>モノ</t>
    </rPh>
    <rPh sb="7" eb="9">
      <t>チンギン</t>
    </rPh>
    <rPh sb="10" eb="12">
      <t>イチブ</t>
    </rPh>
    <rPh sb="13" eb="15">
      <t>ジュウトウ</t>
    </rPh>
    <phoneticPr fontId="5"/>
  </si>
  <si>
    <t>精査中</t>
    <rPh sb="0" eb="2">
      <t>セイサ</t>
    </rPh>
    <rPh sb="2" eb="3">
      <t>チュウ</t>
    </rPh>
    <phoneticPr fontId="5"/>
  </si>
  <si>
    <t>労働者等の特性に応じた雇用の安定・促進を図ること（Ⅴ-3）</t>
    <phoneticPr fontId="5"/>
  </si>
  <si>
    <t>高齢者・障害者・若年者等の雇用の安定・促進を図ること（Ⅴ-3-1）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</si>
</sst>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34</xdr:col>
      <xdr:colOff>166903</xdr:colOff>
      <xdr:row>755</xdr:row>
      <xdr:rowOff>269194</xdr:rowOff>
    </xdr:to>
    <xdr:grpSp>
      <xdr:nvGrpSpPr>
        <xdr:cNvPr id="3" name="グループ化 1"/>
        <xdr:cNvGrpSpPr>
          <a:grpSpLocks/>
        </xdr:cNvGrpSpPr>
      </xdr:nvGrpSpPr>
      <xdr:grpSpPr bwMode="auto">
        <a:xfrm>
          <a:off x="2200275" y="39176325"/>
          <a:ext cx="4767478" cy="5203144"/>
          <a:chOff x="3340100" y="30880050"/>
          <a:chExt cx="4926127" cy="5276850"/>
        </a:xfrm>
      </xdr:grpSpPr>
      <xdr:sp macro="" textlink="">
        <xdr:nvSpPr>
          <xdr:cNvPr id="4" name="正方形/長方形 3"/>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5" name="グループ化 1"/>
          <xdr:cNvGrpSpPr>
            <a:grpSpLocks/>
          </xdr:cNvGrpSpPr>
        </xdr:nvGrpSpPr>
        <xdr:grpSpPr bwMode="auto">
          <a:xfrm>
            <a:off x="4392187" y="31508700"/>
            <a:ext cx="2526976" cy="3299322"/>
            <a:chOff x="4061172" y="28541569"/>
            <a:chExt cx="2533177" cy="2195661"/>
          </a:xfrm>
        </xdr:grpSpPr>
        <xdr:sp macro="" textlink="">
          <xdr:nvSpPr>
            <xdr:cNvPr id="6" name="正方形/長方形 5"/>
            <xdr:cNvSpPr/>
          </xdr:nvSpPr>
          <xdr:spPr>
            <a:xfrm>
              <a:off x="4120313" y="28541569"/>
              <a:ext cx="2474036"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ja-JP" altLang="en-US" sz="1100" b="0" i="0" u="none" strike="noStrike">
                  <a:solidFill>
                    <a:sysClr val="windowText" lastClr="000000"/>
                  </a:solidFill>
                  <a:latin typeface="+mn-lt"/>
                  <a:ea typeface="+mn-ea"/>
                  <a:cs typeface="+mn-cs"/>
                </a:rPr>
                <a:t>●</a:t>
              </a:r>
              <a:r>
                <a:rPr lang="en-US" altLang="ja-JP" sz="1100" b="0" i="0" u="none" strike="noStrike">
                  <a:solidFill>
                    <a:sysClr val="windowText" lastClr="000000"/>
                  </a:solidFill>
                  <a:latin typeface="+mn-lt"/>
                  <a:ea typeface="+mn-ea"/>
                  <a:cs typeface="+mn-cs"/>
                </a:rPr>
                <a:t>,</a:t>
              </a: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7" name="直線矢印コネクタ 6"/>
            <xdr:cNvCxnSpPr/>
          </xdr:nvCxnSpPr>
          <xdr:spPr>
            <a:xfrm rot="5400000">
              <a:off x="4848153" y="29865527"/>
              <a:ext cx="81136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4061172" y="30284734"/>
              <a:ext cx="2493749" cy="4524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Ａ．都道府県労働局（</a:t>
              </a:r>
              <a:r>
                <a:rPr kumimoji="1" lang="en-US" altLang="ja-JP" sz="1400">
                  <a:solidFill>
                    <a:sysClr val="windowText" lastClr="000000"/>
                  </a:solidFill>
                </a:rPr>
                <a:t>47</a:t>
              </a:r>
              <a:r>
                <a:rPr kumimoji="1" lang="ja-JP" altLang="en-US" sz="1400">
                  <a:solidFill>
                    <a:sysClr val="windowText" lastClr="000000"/>
                  </a:solidFill>
                </a:rPr>
                <a:t>）</a:t>
              </a:r>
              <a:endParaRPr kumimoji="1" lang="en-US" altLang="ja-JP" sz="14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grpSp>
    <xdr:clientData/>
  </xdr:twoCellAnchor>
  <xdr:twoCellAnchor>
    <xdr:from>
      <xdr:col>37</xdr:col>
      <xdr:colOff>76200</xdr:colOff>
      <xdr:row>745</xdr:row>
      <xdr:rowOff>279400</xdr:rowOff>
    </xdr:from>
    <xdr:to>
      <xdr:col>49</xdr:col>
      <xdr:colOff>82056</xdr:colOff>
      <xdr:row>747</xdr:row>
      <xdr:rowOff>243219</xdr:rowOff>
    </xdr:to>
    <xdr:sp macro="" textlink="">
      <xdr:nvSpPr>
        <xdr:cNvPr id="9" name="正方形/長方形 8"/>
        <xdr:cNvSpPr/>
      </xdr:nvSpPr>
      <xdr:spPr bwMode="auto">
        <a:xfrm>
          <a:off x="7594600" y="39395400"/>
          <a:ext cx="2444256" cy="6750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Ｂ．㈱マイナビ</a:t>
          </a:r>
          <a:endParaRPr kumimoji="1" lang="en-US" altLang="ja-JP" sz="1400">
            <a:solidFill>
              <a:sysClr val="windowText" lastClr="000000"/>
            </a:solidFill>
          </a:endParaRPr>
        </a:p>
        <a:p>
          <a:pPr algn="ctr"/>
          <a:r>
            <a:rPr kumimoji="1" lang="en-US" altLang="ja-JP" sz="1100">
              <a:solidFill>
                <a:schemeClr val="tx1"/>
              </a:solidFill>
            </a:rPr>
            <a:t>171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62453</xdr:colOff>
      <xdr:row>744</xdr:row>
      <xdr:rowOff>241300</xdr:rowOff>
    </xdr:from>
    <xdr:to>
      <xdr:col>43</xdr:col>
      <xdr:colOff>76200</xdr:colOff>
      <xdr:row>744</xdr:row>
      <xdr:rowOff>249836</xdr:rowOff>
    </xdr:to>
    <xdr:cxnSp macro="">
      <xdr:nvCxnSpPr>
        <xdr:cNvPr id="10" name="直線コネクタ 9"/>
        <xdr:cNvCxnSpPr>
          <a:stCxn id="6" idx="3"/>
        </xdr:cNvCxnSpPr>
      </xdr:nvCxnSpPr>
      <xdr:spPr>
        <a:xfrm flipV="1">
          <a:off x="5752053" y="39001700"/>
          <a:ext cx="3061747" cy="8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748</xdr:row>
      <xdr:rowOff>0</xdr:rowOff>
    </xdr:from>
    <xdr:to>
      <xdr:col>48</xdr:col>
      <xdr:colOff>70120</xdr:colOff>
      <xdr:row>748</xdr:row>
      <xdr:rowOff>327582</xdr:rowOff>
    </xdr:to>
    <xdr:sp macro="" textlink="">
      <xdr:nvSpPr>
        <xdr:cNvPr id="11" name="大かっこ 10"/>
        <xdr:cNvSpPr/>
      </xdr:nvSpPr>
      <xdr:spPr bwMode="auto">
        <a:xfrm>
          <a:off x="7721600" y="40182800"/>
          <a:ext cx="2102120" cy="3275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電話・メール相談事業</a:t>
          </a:r>
          <a:endParaRPr kumimoji="1" lang="en-US" altLang="ja-JP" sz="1100">
            <a:solidFill>
              <a:schemeClr val="tx1"/>
            </a:solidFill>
            <a:latin typeface="+mn-lt"/>
            <a:ea typeface="+mn-ea"/>
            <a:cs typeface="+mn-cs"/>
          </a:endParaRPr>
        </a:p>
      </xdr:txBody>
    </xdr:sp>
    <xdr:clientData/>
  </xdr:twoCellAnchor>
  <xdr:twoCellAnchor>
    <xdr:from>
      <xdr:col>43</xdr:col>
      <xdr:colOff>76200</xdr:colOff>
      <xdr:row>744</xdr:row>
      <xdr:rowOff>228600</xdr:rowOff>
    </xdr:from>
    <xdr:to>
      <xdr:col>43</xdr:col>
      <xdr:colOff>79128</xdr:colOff>
      <xdr:row>745</xdr:row>
      <xdr:rowOff>279400</xdr:rowOff>
    </xdr:to>
    <xdr:cxnSp macro="">
      <xdr:nvCxnSpPr>
        <xdr:cNvPr id="12" name="直線矢印コネクタ 11"/>
        <xdr:cNvCxnSpPr>
          <a:endCxn id="9" idx="0"/>
        </xdr:cNvCxnSpPr>
      </xdr:nvCxnSpPr>
      <xdr:spPr>
        <a:xfrm>
          <a:off x="8813800" y="38989000"/>
          <a:ext cx="2928" cy="406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114300</xdr:colOff>
      <xdr:row>749</xdr:row>
      <xdr:rowOff>50800</xdr:rowOff>
    </xdr:from>
    <xdr:to>
      <xdr:col>29</xdr:col>
      <xdr:colOff>163797</xdr:colOff>
      <xdr:row>749</xdr:row>
      <xdr:rowOff>278986</xdr:rowOff>
    </xdr:to>
    <xdr:sp macro="" textlink="">
      <xdr:nvSpPr>
        <xdr:cNvPr id="28" name="テキスト ボックス 27"/>
        <xdr:cNvSpPr txBox="1"/>
      </xdr:nvSpPr>
      <xdr:spPr>
        <a:xfrm>
          <a:off x="4787900" y="40589200"/>
          <a:ext cx="1268697" cy="228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15</xdr:col>
      <xdr:colOff>165100</xdr:colOff>
      <xdr:row>752</xdr:row>
      <xdr:rowOff>101600</xdr:rowOff>
    </xdr:from>
    <xdr:to>
      <xdr:col>28</xdr:col>
      <xdr:colOff>24434</xdr:colOff>
      <xdr:row>754</xdr:row>
      <xdr:rowOff>285750</xdr:rowOff>
    </xdr:to>
    <xdr:sp macro="" textlink="">
      <xdr:nvSpPr>
        <xdr:cNvPr id="29" name="大かっこ 28"/>
        <xdr:cNvSpPr/>
      </xdr:nvSpPr>
      <xdr:spPr>
        <a:xfrm>
          <a:off x="3181350" y="42286767"/>
          <a:ext cx="2473417" cy="882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127000</xdr:colOff>
      <xdr:row>752</xdr:row>
      <xdr:rowOff>139700</xdr:rowOff>
    </xdr:from>
    <xdr:to>
      <xdr:col>27</xdr:col>
      <xdr:colOff>34097</xdr:colOff>
      <xdr:row>755</xdr:row>
      <xdr:rowOff>88900</xdr:rowOff>
    </xdr:to>
    <xdr:sp macro="" textlink="">
      <xdr:nvSpPr>
        <xdr:cNvPr id="30" name="テキスト ボックス 29"/>
        <xdr:cNvSpPr txBox="1"/>
      </xdr:nvSpPr>
      <xdr:spPr>
        <a:xfrm>
          <a:off x="3378200" y="41744900"/>
          <a:ext cx="2142297" cy="1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就職支援ナビゲーターの配置</a:t>
          </a:r>
        </a:p>
        <a:p>
          <a:pPr algn="ctr"/>
          <a:r>
            <a:rPr kumimoji="1" lang="ja-JP" altLang="en-US" sz="1100"/>
            <a:t>わかもの就職面接等</a:t>
          </a:r>
        </a:p>
        <a:p>
          <a:pPr algn="ctr"/>
          <a:r>
            <a:rPr kumimoji="1" lang="ja-JP" altLang="en-US" sz="1100"/>
            <a:t>わかものハローワークの運営、</a:t>
          </a:r>
          <a:r>
            <a:rPr kumimoji="1" lang="ja-JP" altLang="en-US" sz="1100">
              <a:solidFill>
                <a:schemeClr val="tx1"/>
              </a:solidFill>
            </a:rPr>
            <a:t>助成金の支給決定</a:t>
          </a:r>
        </a:p>
        <a:p>
          <a:pPr algn="ctr"/>
          <a:endParaRPr kumimoji="1" lang="ja-JP" altLang="en-US" sz="1100"/>
        </a:p>
      </xdr:txBody>
    </xdr:sp>
    <xdr:clientData/>
  </xdr:twoCellAnchor>
  <xdr:twoCellAnchor>
    <xdr:from>
      <xdr:col>23</xdr:col>
      <xdr:colOff>3173</xdr:colOff>
      <xdr:row>755</xdr:row>
      <xdr:rowOff>241300</xdr:rowOff>
    </xdr:from>
    <xdr:to>
      <xdr:col>23</xdr:col>
      <xdr:colOff>9525</xdr:colOff>
      <xdr:row>757</xdr:row>
      <xdr:rowOff>628650</xdr:rowOff>
    </xdr:to>
    <xdr:cxnSp macro="">
      <xdr:nvCxnSpPr>
        <xdr:cNvPr id="16" name="直線コネクタ 15"/>
        <xdr:cNvCxnSpPr/>
      </xdr:nvCxnSpPr>
      <xdr:spPr bwMode="auto">
        <a:xfrm>
          <a:off x="4603748" y="44351575"/>
          <a:ext cx="6352" cy="1406525"/>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758</xdr:row>
      <xdr:rowOff>76200</xdr:rowOff>
    </xdr:from>
    <xdr:to>
      <xdr:col>30</xdr:col>
      <xdr:colOff>12700</xdr:colOff>
      <xdr:row>760</xdr:row>
      <xdr:rowOff>193084</xdr:rowOff>
    </xdr:to>
    <xdr:grpSp>
      <xdr:nvGrpSpPr>
        <xdr:cNvPr id="17" name="グループ化 85"/>
        <xdr:cNvGrpSpPr>
          <a:grpSpLocks/>
        </xdr:cNvGrpSpPr>
      </xdr:nvGrpSpPr>
      <xdr:grpSpPr bwMode="auto">
        <a:xfrm>
          <a:off x="3213100" y="45872400"/>
          <a:ext cx="2800350" cy="1221784"/>
          <a:chOff x="2574810" y="29992196"/>
          <a:chExt cx="2063905" cy="1530530"/>
        </a:xfrm>
      </xdr:grpSpPr>
      <xdr:sp macro="" textlink="">
        <xdr:nvSpPr>
          <xdr:cNvPr id="18" name="テキスト ボックス 17"/>
          <xdr:cNvSpPr txBox="1"/>
        </xdr:nvSpPr>
        <xdr:spPr>
          <a:xfrm>
            <a:off x="2574810" y="30317200"/>
            <a:ext cx="2044555" cy="6280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solidFill>
                  <a:schemeClr val="tx1"/>
                </a:solidFill>
              </a:rPr>
              <a:t>Ｃ</a:t>
            </a:r>
            <a:r>
              <a:rPr kumimoji="1" lang="en-US" altLang="ja-JP" sz="1400">
                <a:solidFill>
                  <a:schemeClr val="tx1"/>
                </a:solidFill>
              </a:rPr>
              <a:t>.</a:t>
            </a:r>
            <a:r>
              <a:rPr kumimoji="1" lang="ja-JP" altLang="en-US" sz="1400" baseline="0">
                <a:solidFill>
                  <a:schemeClr val="tx1"/>
                </a:solidFill>
              </a:rPr>
              <a:t> </a:t>
            </a:r>
            <a:r>
              <a:rPr kumimoji="1" lang="ja-JP" altLang="en-US" sz="1400" baseline="0">
                <a:solidFill>
                  <a:schemeClr val="tx1"/>
                </a:solidFill>
                <a:latin typeface="+mn-lt"/>
                <a:ea typeface="+mn-ea"/>
                <a:cs typeface="+mn-cs"/>
              </a:rPr>
              <a:t>事業主</a:t>
            </a:r>
            <a:r>
              <a:rPr kumimoji="1" lang="ja-JP" altLang="en-US" sz="1100" baseline="0">
                <a:solidFill>
                  <a:schemeClr val="tx1"/>
                </a:solidFill>
                <a:latin typeface="+mn-lt"/>
                <a:ea typeface="+mn-ea"/>
                <a:cs typeface="+mn-cs"/>
              </a:rPr>
              <a:t>（</a:t>
            </a:r>
            <a:r>
              <a:rPr kumimoji="1" lang="en-US" altLang="ja-JP" sz="1100" baseline="0">
                <a:solidFill>
                  <a:schemeClr val="tx1"/>
                </a:solidFill>
                <a:latin typeface="+mn-lt"/>
                <a:ea typeface="+mn-ea"/>
                <a:cs typeface="+mn-cs"/>
              </a:rPr>
              <a:t>27</a:t>
            </a:r>
            <a:r>
              <a:rPr kumimoji="1" lang="ja-JP" altLang="en-US" sz="1100" baseline="0">
                <a:solidFill>
                  <a:schemeClr val="tx1"/>
                </a:solidFill>
                <a:latin typeface="+mn-lt"/>
                <a:ea typeface="+mn-ea"/>
                <a:cs typeface="+mn-cs"/>
              </a:rPr>
              <a:t>者）</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(8</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19" name="テキスト ボックス 10"/>
          <xdr:cNvSpPr txBox="1"/>
        </xdr:nvSpPr>
        <xdr:spPr>
          <a:xfrm>
            <a:off x="2765466" y="29992196"/>
            <a:ext cx="165539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sp macro="" textlink="">
        <xdr:nvSpPr>
          <xdr:cNvPr id="20" name="大かっこ 19"/>
          <xdr:cNvSpPr/>
        </xdr:nvSpPr>
        <xdr:spPr>
          <a:xfrm>
            <a:off x="2576833" y="31045010"/>
            <a:ext cx="2061882"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rPr>
              <a:t>就職困難者の雇入れに対する賃金に充当</a:t>
            </a:r>
          </a:p>
        </xdr:txBody>
      </xdr:sp>
    </xdr:grpSp>
    <xdr:clientData/>
  </xdr:twoCellAnchor>
  <xdr:oneCellAnchor>
    <xdr:from>
      <xdr:col>31</xdr:col>
      <xdr:colOff>12700</xdr:colOff>
      <xdr:row>18</xdr:row>
      <xdr:rowOff>12700</xdr:rowOff>
    </xdr:from>
    <xdr:ext cx="607859" cy="275717"/>
    <xdr:sp macro="" textlink="">
      <xdr:nvSpPr>
        <xdr:cNvPr id="21" name="テキスト ボックス 20"/>
        <xdr:cNvSpPr txBox="1"/>
      </xdr:nvSpPr>
      <xdr:spPr>
        <a:xfrm>
          <a:off x="6311900" y="7620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31</xdr:col>
      <xdr:colOff>12700</xdr:colOff>
      <xdr:row>19</xdr:row>
      <xdr:rowOff>25401</xdr:rowOff>
    </xdr:from>
    <xdr:ext cx="607859" cy="215900"/>
    <xdr:sp macro="" textlink="">
      <xdr:nvSpPr>
        <xdr:cNvPr id="22" name="テキスト ボックス 21"/>
        <xdr:cNvSpPr txBox="1"/>
      </xdr:nvSpPr>
      <xdr:spPr>
        <a:xfrm>
          <a:off x="6311900" y="7950201"/>
          <a:ext cx="607859" cy="215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38</xdr:col>
      <xdr:colOff>84666</xdr:colOff>
      <xdr:row>115</xdr:row>
      <xdr:rowOff>10584</xdr:rowOff>
    </xdr:from>
    <xdr:ext cx="607859" cy="275717"/>
    <xdr:sp macro="" textlink="">
      <xdr:nvSpPr>
        <xdr:cNvPr id="26" name="テキスト ボックス 25"/>
        <xdr:cNvSpPr txBox="1"/>
      </xdr:nvSpPr>
      <xdr:spPr>
        <a:xfrm>
          <a:off x="7725833" y="143510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105834</xdr:colOff>
      <xdr:row>116</xdr:row>
      <xdr:rowOff>148166</xdr:rowOff>
    </xdr:from>
    <xdr:ext cx="607859" cy="275717"/>
    <xdr:sp macro="" textlink="">
      <xdr:nvSpPr>
        <xdr:cNvPr id="31" name="テキスト ボックス 30"/>
        <xdr:cNvSpPr txBox="1"/>
      </xdr:nvSpPr>
      <xdr:spPr>
        <a:xfrm>
          <a:off x="7747001" y="1478491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38</xdr:col>
      <xdr:colOff>47625</xdr:colOff>
      <xdr:row>744</xdr:row>
      <xdr:rowOff>0</xdr:rowOff>
    </xdr:from>
    <xdr:to>
      <xdr:col>49</xdr:col>
      <xdr:colOff>93424</xdr:colOff>
      <xdr:row>744</xdr:row>
      <xdr:rowOff>251016</xdr:rowOff>
    </xdr:to>
    <xdr:sp macro="" textlink="">
      <xdr:nvSpPr>
        <xdr:cNvPr id="37" name="テキスト ボックス 10"/>
        <xdr:cNvSpPr txBox="1"/>
      </xdr:nvSpPr>
      <xdr:spPr bwMode="auto">
        <a:xfrm>
          <a:off x="7648575" y="39309675"/>
          <a:ext cx="2246074" cy="25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a:t>
          </a:r>
          <a:r>
            <a:rPr kumimoji="1" lang="ja-JP" altLang="ja-JP" sz="1100">
              <a:solidFill>
                <a:schemeClr val="dk1"/>
              </a:solidFill>
              <a:effectLst/>
              <a:latin typeface="+mn-lt"/>
              <a:ea typeface="+mn-ea"/>
              <a:cs typeface="+mn-cs"/>
            </a:rPr>
            <a:t>（総合評価</a:t>
          </a:r>
          <a:r>
            <a:rPr kumimoji="1" lang="ja-JP" altLang="en-US" sz="1100">
              <a:solidFill>
                <a:schemeClr val="tx1"/>
              </a:solidFill>
            </a:rPr>
            <a:t>）</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570</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587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高齢社会対策、子ども・若者育成支援、少子化社会対策、男女共同参画</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610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3610</v>
      </c>
      <c r="Q13" s="98"/>
      <c r="R13" s="98"/>
      <c r="S13" s="98"/>
      <c r="T13" s="98"/>
      <c r="U13" s="98"/>
      <c r="V13" s="99"/>
      <c r="W13" s="97">
        <v>3422</v>
      </c>
      <c r="X13" s="98"/>
      <c r="Y13" s="98"/>
      <c r="Z13" s="98"/>
      <c r="AA13" s="98"/>
      <c r="AB13" s="98"/>
      <c r="AC13" s="99"/>
      <c r="AD13" s="97">
        <v>3773</v>
      </c>
      <c r="AE13" s="98"/>
      <c r="AF13" s="98"/>
      <c r="AG13" s="98"/>
      <c r="AH13" s="98"/>
      <c r="AI13" s="98"/>
      <c r="AJ13" s="99"/>
      <c r="AK13" s="97">
        <v>4296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602</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603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603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604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3610</v>
      </c>
      <c r="Q18" s="104"/>
      <c r="R18" s="104"/>
      <c r="S18" s="104"/>
      <c r="T18" s="104"/>
      <c r="U18" s="104"/>
      <c r="V18" s="105"/>
      <c r="W18" s="103">
        <f>SUM(W13:AC17)</f>
        <v>3422</v>
      </c>
      <c r="X18" s="104"/>
      <c r="Y18" s="104"/>
      <c r="Z18" s="104"/>
      <c r="AA18" s="104"/>
      <c r="AB18" s="104"/>
      <c r="AC18" s="105"/>
      <c r="AD18" s="103">
        <f>SUM(AD13:AJ17)</f>
        <v>3773</v>
      </c>
      <c r="AE18" s="104"/>
      <c r="AF18" s="104"/>
      <c r="AG18" s="104"/>
      <c r="AH18" s="104"/>
      <c r="AI18" s="104"/>
      <c r="AJ18" s="105"/>
      <c r="AK18" s="103">
        <f>SUM(AK13:AQ17)</f>
        <v>4296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2933</v>
      </c>
      <c r="Q19" s="98"/>
      <c r="R19" s="98"/>
      <c r="S19" s="98"/>
      <c r="T19" s="98"/>
      <c r="U19" s="98"/>
      <c r="V19" s="99"/>
      <c r="W19" s="97">
        <v>3082</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0.81246537396121887</v>
      </c>
      <c r="Q20" s="540"/>
      <c r="R20" s="540"/>
      <c r="S20" s="540"/>
      <c r="T20" s="540"/>
      <c r="U20" s="540"/>
      <c r="V20" s="540"/>
      <c r="W20" s="540">
        <f t="shared" ref="W20" si="0">IF(W18=0, "-", SUM(W19)/W18)</f>
        <v>0.9006428988895383</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496</v>
      </c>
      <c r="H21" s="931"/>
      <c r="I21" s="931"/>
      <c r="J21" s="931"/>
      <c r="K21" s="931"/>
      <c r="L21" s="931"/>
      <c r="M21" s="931"/>
      <c r="N21" s="931"/>
      <c r="O21" s="931"/>
      <c r="P21" s="540">
        <f>IF(P19=0, "-", SUM(P19)/SUM(P13,P14))</f>
        <v>0.81246537396121887</v>
      </c>
      <c r="Q21" s="540"/>
      <c r="R21" s="540"/>
      <c r="S21" s="540"/>
      <c r="T21" s="540"/>
      <c r="U21" s="540"/>
      <c r="V21" s="540"/>
      <c r="W21" s="540">
        <f t="shared" ref="W21" si="2">IF(W19=0, "-", SUM(W19)/SUM(W13,W14))</f>
        <v>0.9006428988895383</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1985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1079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591</v>
      </c>
      <c r="H25" s="187"/>
      <c r="I25" s="187"/>
      <c r="J25" s="187"/>
      <c r="K25" s="187"/>
      <c r="L25" s="187"/>
      <c r="M25" s="187"/>
      <c r="N25" s="187"/>
      <c r="O25" s="188"/>
      <c r="P25" s="97">
        <v>522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v>481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559</v>
      </c>
      <c r="H27" s="187"/>
      <c r="I27" s="187"/>
      <c r="J27" s="187"/>
      <c r="K27" s="187"/>
      <c r="L27" s="187"/>
      <c r="M27" s="187"/>
      <c r="N27" s="187"/>
      <c r="O27" s="188"/>
      <c r="P27" s="97">
        <v>218</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11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4296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471</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c r="AR31" s="133"/>
      <c r="AS31" s="134" t="s">
        <v>356</v>
      </c>
      <c r="AT31" s="169"/>
      <c r="AU31" s="269">
        <v>30</v>
      </c>
      <c r="AV31" s="269"/>
      <c r="AW31" s="377" t="s">
        <v>300</v>
      </c>
      <c r="AX31" s="378"/>
    </row>
    <row r="32" spans="1:50" ht="23.25" customHeight="1" x14ac:dyDescent="0.15">
      <c r="A32" s="516"/>
      <c r="B32" s="514"/>
      <c r="C32" s="514"/>
      <c r="D32" s="514"/>
      <c r="E32" s="514"/>
      <c r="F32" s="515"/>
      <c r="G32" s="541" t="s">
        <v>560</v>
      </c>
      <c r="H32" s="542"/>
      <c r="I32" s="542"/>
      <c r="J32" s="542"/>
      <c r="K32" s="542"/>
      <c r="L32" s="542"/>
      <c r="M32" s="542"/>
      <c r="N32" s="542"/>
      <c r="O32" s="543"/>
      <c r="P32" s="158" t="s">
        <v>561</v>
      </c>
      <c r="Q32" s="158"/>
      <c r="R32" s="158"/>
      <c r="S32" s="158"/>
      <c r="T32" s="158"/>
      <c r="U32" s="158"/>
      <c r="V32" s="158"/>
      <c r="W32" s="158"/>
      <c r="X32" s="229"/>
      <c r="Y32" s="336" t="s">
        <v>12</v>
      </c>
      <c r="Z32" s="550"/>
      <c r="AA32" s="551"/>
      <c r="AB32" s="552" t="s">
        <v>564</v>
      </c>
      <c r="AC32" s="552"/>
      <c r="AD32" s="552"/>
      <c r="AE32" s="362">
        <v>326447</v>
      </c>
      <c r="AF32" s="363"/>
      <c r="AG32" s="363"/>
      <c r="AH32" s="363"/>
      <c r="AI32" s="362">
        <v>308351</v>
      </c>
      <c r="AJ32" s="363"/>
      <c r="AK32" s="363"/>
      <c r="AL32" s="363"/>
      <c r="AM32" s="362">
        <v>289403</v>
      </c>
      <c r="AN32" s="363"/>
      <c r="AO32" s="363"/>
      <c r="AP32" s="363"/>
      <c r="AQ32" s="100" t="s">
        <v>562</v>
      </c>
      <c r="AR32" s="101"/>
      <c r="AS32" s="101"/>
      <c r="AT32" s="102"/>
      <c r="AU32" s="363" t="s">
        <v>562</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564</v>
      </c>
      <c r="AC33" s="523"/>
      <c r="AD33" s="523"/>
      <c r="AE33" s="362">
        <v>320000</v>
      </c>
      <c r="AF33" s="363"/>
      <c r="AG33" s="363"/>
      <c r="AH33" s="363"/>
      <c r="AI33" s="362">
        <v>300000</v>
      </c>
      <c r="AJ33" s="363"/>
      <c r="AK33" s="363"/>
      <c r="AL33" s="363"/>
      <c r="AM33" s="362">
        <v>292000</v>
      </c>
      <c r="AN33" s="363"/>
      <c r="AO33" s="363"/>
      <c r="AP33" s="363"/>
      <c r="AQ33" s="100" t="s">
        <v>562</v>
      </c>
      <c r="AR33" s="101"/>
      <c r="AS33" s="101"/>
      <c r="AT33" s="102"/>
      <c r="AU33" s="363">
        <v>289000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102</v>
      </c>
      <c r="AF34" s="363"/>
      <c r="AG34" s="363"/>
      <c r="AH34" s="363"/>
      <c r="AI34" s="362">
        <v>103</v>
      </c>
      <c r="AJ34" s="363"/>
      <c r="AK34" s="363"/>
      <c r="AL34" s="363"/>
      <c r="AM34" s="362">
        <v>99</v>
      </c>
      <c r="AN34" s="363"/>
      <c r="AO34" s="363"/>
      <c r="AP34" s="363"/>
      <c r="AQ34" s="100" t="s">
        <v>562</v>
      </c>
      <c r="AR34" s="101"/>
      <c r="AS34" s="101"/>
      <c r="AT34" s="102"/>
      <c r="AU34" s="363" t="s">
        <v>562</v>
      </c>
      <c r="AV34" s="363"/>
      <c r="AW34" s="363"/>
      <c r="AX34" s="365"/>
    </row>
    <row r="35" spans="1:50" ht="23.25" customHeight="1" x14ac:dyDescent="0.15">
      <c r="A35" s="901" t="s">
        <v>526</v>
      </c>
      <c r="B35" s="902"/>
      <c r="C35" s="902"/>
      <c r="D35" s="902"/>
      <c r="E35" s="902"/>
      <c r="F35" s="903"/>
      <c r="G35" s="907" t="s">
        <v>588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490</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490</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490</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490</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464</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539</v>
      </c>
      <c r="AV100" s="933"/>
      <c r="AW100" s="933"/>
      <c r="AX100" s="935"/>
    </row>
    <row r="101" spans="1:60" ht="23.25" customHeight="1" x14ac:dyDescent="0.15">
      <c r="A101" s="492"/>
      <c r="B101" s="493"/>
      <c r="C101" s="493"/>
      <c r="D101" s="493"/>
      <c r="E101" s="493"/>
      <c r="F101" s="494"/>
      <c r="G101" s="158" t="s">
        <v>563</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564</v>
      </c>
      <c r="AC101" s="552"/>
      <c r="AD101" s="552"/>
      <c r="AE101" s="362">
        <v>1343882</v>
      </c>
      <c r="AF101" s="363"/>
      <c r="AG101" s="363"/>
      <c r="AH101" s="364"/>
      <c r="AI101" s="362">
        <v>1278104</v>
      </c>
      <c r="AJ101" s="363"/>
      <c r="AK101" s="363"/>
      <c r="AL101" s="364"/>
      <c r="AM101" s="362">
        <v>1179618</v>
      </c>
      <c r="AN101" s="363"/>
      <c r="AO101" s="363"/>
      <c r="AP101" s="364"/>
      <c r="AQ101" s="362" t="s">
        <v>615</v>
      </c>
      <c r="AR101" s="363"/>
      <c r="AS101" s="363"/>
      <c r="AT101" s="364"/>
      <c r="AU101" s="362" t="s">
        <v>555</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564</v>
      </c>
      <c r="AC102" s="552"/>
      <c r="AD102" s="552"/>
      <c r="AE102" s="356">
        <v>1275000</v>
      </c>
      <c r="AF102" s="356"/>
      <c r="AG102" s="356"/>
      <c r="AH102" s="356"/>
      <c r="AI102" s="356">
        <v>1254000</v>
      </c>
      <c r="AJ102" s="356"/>
      <c r="AK102" s="356"/>
      <c r="AL102" s="356"/>
      <c r="AM102" s="356">
        <v>1187000</v>
      </c>
      <c r="AN102" s="356"/>
      <c r="AO102" s="356"/>
      <c r="AP102" s="356"/>
      <c r="AQ102" s="818">
        <v>1164000</v>
      </c>
      <c r="AR102" s="819"/>
      <c r="AS102" s="819"/>
      <c r="AT102" s="820"/>
      <c r="AU102" s="362" t="s">
        <v>555</v>
      </c>
      <c r="AV102" s="363"/>
      <c r="AW102" s="363"/>
      <c r="AX102" s="364"/>
    </row>
    <row r="103" spans="1:60" ht="31.5" hidden="1"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618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617</v>
      </c>
      <c r="AC116" s="299"/>
      <c r="AD116" s="300"/>
      <c r="AE116" s="356">
        <v>8984</v>
      </c>
      <c r="AF116" s="356"/>
      <c r="AG116" s="356"/>
      <c r="AH116" s="356"/>
      <c r="AI116" s="356">
        <v>9997</v>
      </c>
      <c r="AJ116" s="356"/>
      <c r="AK116" s="356"/>
      <c r="AL116" s="356"/>
      <c r="AM116" s="356"/>
      <c r="AN116" s="356"/>
      <c r="AO116" s="356"/>
      <c r="AP116" s="356"/>
      <c r="AQ116" s="362">
        <v>14844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616</v>
      </c>
      <c r="AC117" s="340"/>
      <c r="AD117" s="341"/>
      <c r="AE117" s="458" t="s">
        <v>565</v>
      </c>
      <c r="AF117" s="304"/>
      <c r="AG117" s="304"/>
      <c r="AH117" s="304"/>
      <c r="AI117" s="458" t="s">
        <v>566</v>
      </c>
      <c r="AJ117" s="304"/>
      <c r="AK117" s="304"/>
      <c r="AL117" s="304"/>
      <c r="AM117" s="304"/>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7" t="s">
        <v>369</v>
      </c>
      <c r="B130" s="995"/>
      <c r="C130" s="994" t="s">
        <v>366</v>
      </c>
      <c r="D130" s="995"/>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8"/>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customHeight="1" x14ac:dyDescent="0.15">
      <c r="A370" s="998"/>
      <c r="B370" s="250"/>
      <c r="C370" s="249"/>
      <c r="D370" s="250"/>
      <c r="E370" s="306" t="s">
        <v>399</v>
      </c>
      <c r="F370" s="307"/>
      <c r="G370" s="308" t="s">
        <v>645</v>
      </c>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customHeight="1" x14ac:dyDescent="0.15">
      <c r="A371" s="998"/>
      <c r="B371" s="250"/>
      <c r="C371" s="249"/>
      <c r="D371" s="250"/>
      <c r="E371" s="236" t="s">
        <v>398</v>
      </c>
      <c r="F371" s="237"/>
      <c r="G371" s="233" t="s">
        <v>646</v>
      </c>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t="s">
        <v>592</v>
      </c>
      <c r="AR373" s="269"/>
      <c r="AS373" s="134" t="s">
        <v>356</v>
      </c>
      <c r="AT373" s="169"/>
      <c r="AU373" s="133">
        <v>30</v>
      </c>
      <c r="AV373" s="133"/>
      <c r="AW373" s="134" t="s">
        <v>300</v>
      </c>
      <c r="AX373" s="135"/>
    </row>
    <row r="374" spans="1:50" ht="39.75" customHeight="1" x14ac:dyDescent="0.15">
      <c r="A374" s="998"/>
      <c r="B374" s="250"/>
      <c r="C374" s="249"/>
      <c r="D374" s="250"/>
      <c r="E374" s="249"/>
      <c r="F374" s="312"/>
      <c r="G374" s="228" t="s">
        <v>611</v>
      </c>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t="s">
        <v>564</v>
      </c>
      <c r="AC374" s="219"/>
      <c r="AD374" s="219"/>
      <c r="AE374" s="264">
        <v>326447</v>
      </c>
      <c r="AF374" s="101"/>
      <c r="AG374" s="101"/>
      <c r="AH374" s="101"/>
      <c r="AI374" s="264">
        <v>308351</v>
      </c>
      <c r="AJ374" s="101"/>
      <c r="AK374" s="101"/>
      <c r="AL374" s="101"/>
      <c r="AM374" s="264">
        <v>289403</v>
      </c>
      <c r="AN374" s="101"/>
      <c r="AO374" s="101"/>
      <c r="AP374" s="101"/>
      <c r="AQ374" s="264" t="s">
        <v>592</v>
      </c>
      <c r="AR374" s="101"/>
      <c r="AS374" s="101"/>
      <c r="AT374" s="101"/>
      <c r="AU374" s="264" t="s">
        <v>593</v>
      </c>
      <c r="AV374" s="101"/>
      <c r="AW374" s="101"/>
      <c r="AX374" s="220"/>
    </row>
    <row r="375" spans="1:50" ht="39.75"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t="s">
        <v>564</v>
      </c>
      <c r="AC375" s="130"/>
      <c r="AD375" s="130"/>
      <c r="AE375" s="264">
        <v>302000</v>
      </c>
      <c r="AF375" s="101"/>
      <c r="AG375" s="101"/>
      <c r="AH375" s="101"/>
      <c r="AI375" s="264">
        <v>300000</v>
      </c>
      <c r="AJ375" s="101"/>
      <c r="AK375" s="101"/>
      <c r="AL375" s="101"/>
      <c r="AM375" s="264">
        <v>292000</v>
      </c>
      <c r="AN375" s="101"/>
      <c r="AO375" s="101"/>
      <c r="AP375" s="101"/>
      <c r="AQ375" s="264" t="s">
        <v>593</v>
      </c>
      <c r="AR375" s="101"/>
      <c r="AS375" s="101"/>
      <c r="AT375" s="101"/>
      <c r="AU375" s="264">
        <v>289000</v>
      </c>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998"/>
      <c r="B428" s="250"/>
      <c r="C428" s="249"/>
      <c r="D428" s="250"/>
      <c r="E428" s="157" t="s">
        <v>612</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606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608</v>
      </c>
      <c r="AF432" s="133"/>
      <c r="AG432" s="134" t="s">
        <v>356</v>
      </c>
      <c r="AH432" s="169"/>
      <c r="AI432" s="179"/>
      <c r="AJ432" s="179"/>
      <c r="AK432" s="179"/>
      <c r="AL432" s="174"/>
      <c r="AM432" s="179"/>
      <c r="AN432" s="179"/>
      <c r="AO432" s="179"/>
      <c r="AP432" s="174"/>
      <c r="AQ432" s="215" t="s">
        <v>608</v>
      </c>
      <c r="AR432" s="133"/>
      <c r="AS432" s="134" t="s">
        <v>356</v>
      </c>
      <c r="AT432" s="169"/>
      <c r="AU432" s="133" t="s">
        <v>608</v>
      </c>
      <c r="AV432" s="133"/>
      <c r="AW432" s="134" t="s">
        <v>300</v>
      </c>
      <c r="AX432" s="135"/>
    </row>
    <row r="433" spans="1:50" ht="23.25" customHeight="1" x14ac:dyDescent="0.15">
      <c r="A433" s="998"/>
      <c r="B433" s="250"/>
      <c r="C433" s="249"/>
      <c r="D433" s="250"/>
      <c r="E433" s="163"/>
      <c r="F433" s="164"/>
      <c r="G433" s="228" t="s">
        <v>606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607</v>
      </c>
      <c r="AC433" s="130"/>
      <c r="AD433" s="130"/>
      <c r="AE433" s="100" t="s">
        <v>606</v>
      </c>
      <c r="AF433" s="101"/>
      <c r="AG433" s="101"/>
      <c r="AH433" s="101"/>
      <c r="AI433" s="100" t="s">
        <v>606</v>
      </c>
      <c r="AJ433" s="101"/>
      <c r="AK433" s="101"/>
      <c r="AL433" s="101"/>
      <c r="AM433" s="100" t="s">
        <v>608</v>
      </c>
      <c r="AN433" s="101"/>
      <c r="AO433" s="101"/>
      <c r="AP433" s="102"/>
      <c r="AQ433" s="100" t="s">
        <v>608</v>
      </c>
      <c r="AR433" s="101"/>
      <c r="AS433" s="101"/>
      <c r="AT433" s="102"/>
      <c r="AU433" s="101" t="s">
        <v>608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606</v>
      </c>
      <c r="AC434" s="219"/>
      <c r="AD434" s="219"/>
      <c r="AE434" s="100" t="s">
        <v>606</v>
      </c>
      <c r="AF434" s="101"/>
      <c r="AG434" s="101"/>
      <c r="AH434" s="102"/>
      <c r="AI434" s="100" t="s">
        <v>608</v>
      </c>
      <c r="AJ434" s="101"/>
      <c r="AK434" s="101"/>
      <c r="AL434" s="101"/>
      <c r="AM434" s="100" t="s">
        <v>608</v>
      </c>
      <c r="AN434" s="101"/>
      <c r="AO434" s="101"/>
      <c r="AP434" s="102"/>
      <c r="AQ434" s="100" t="s">
        <v>608</v>
      </c>
      <c r="AR434" s="101"/>
      <c r="AS434" s="101"/>
      <c r="AT434" s="102"/>
      <c r="AU434" s="101" t="s">
        <v>608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606</v>
      </c>
      <c r="AF435" s="101"/>
      <c r="AG435" s="101"/>
      <c r="AH435" s="102"/>
      <c r="AI435" s="100" t="s">
        <v>608</v>
      </c>
      <c r="AJ435" s="101"/>
      <c r="AK435" s="101"/>
      <c r="AL435" s="101"/>
      <c r="AM435" s="100" t="s">
        <v>608</v>
      </c>
      <c r="AN435" s="101"/>
      <c r="AO435" s="101"/>
      <c r="AP435" s="102"/>
      <c r="AQ435" s="100" t="s">
        <v>608</v>
      </c>
      <c r="AR435" s="101"/>
      <c r="AS435" s="101"/>
      <c r="AT435" s="102"/>
      <c r="AU435" s="101" t="s">
        <v>608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608</v>
      </c>
      <c r="AF457" s="133"/>
      <c r="AG457" s="134" t="s">
        <v>356</v>
      </c>
      <c r="AH457" s="169"/>
      <c r="AI457" s="179"/>
      <c r="AJ457" s="179"/>
      <c r="AK457" s="179"/>
      <c r="AL457" s="174"/>
      <c r="AM457" s="179"/>
      <c r="AN457" s="179"/>
      <c r="AO457" s="179"/>
      <c r="AP457" s="174"/>
      <c r="AQ457" s="215" t="s">
        <v>608</v>
      </c>
      <c r="AR457" s="133"/>
      <c r="AS457" s="134" t="s">
        <v>356</v>
      </c>
      <c r="AT457" s="169"/>
      <c r="AU457" s="133" t="s">
        <v>608</v>
      </c>
      <c r="AV457" s="133"/>
      <c r="AW457" s="134" t="s">
        <v>300</v>
      </c>
      <c r="AX457" s="135"/>
    </row>
    <row r="458" spans="1:50" ht="23.25" customHeight="1" x14ac:dyDescent="0.15">
      <c r="A458" s="998"/>
      <c r="B458" s="250"/>
      <c r="C458" s="249"/>
      <c r="D458" s="250"/>
      <c r="E458" s="163"/>
      <c r="F458" s="164"/>
      <c r="G458" s="228" t="s">
        <v>606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608</v>
      </c>
      <c r="AC458" s="130"/>
      <c r="AD458" s="130"/>
      <c r="AE458" s="100" t="s">
        <v>608</v>
      </c>
      <c r="AF458" s="101"/>
      <c r="AG458" s="101"/>
      <c r="AH458" s="101"/>
      <c r="AI458" s="100" t="s">
        <v>608</v>
      </c>
      <c r="AJ458" s="101"/>
      <c r="AK458" s="101"/>
      <c r="AL458" s="101"/>
      <c r="AM458" s="100" t="s">
        <v>608</v>
      </c>
      <c r="AN458" s="101"/>
      <c r="AO458" s="101"/>
      <c r="AP458" s="102"/>
      <c r="AQ458" s="100" t="s">
        <v>608</v>
      </c>
      <c r="AR458" s="101"/>
      <c r="AS458" s="101"/>
      <c r="AT458" s="102"/>
      <c r="AU458" s="101" t="s">
        <v>608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608</v>
      </c>
      <c r="AC459" s="219"/>
      <c r="AD459" s="219"/>
      <c r="AE459" s="100" t="s">
        <v>608</v>
      </c>
      <c r="AF459" s="101"/>
      <c r="AG459" s="101"/>
      <c r="AH459" s="102"/>
      <c r="AI459" s="100" t="s">
        <v>608</v>
      </c>
      <c r="AJ459" s="101"/>
      <c r="AK459" s="101"/>
      <c r="AL459" s="101"/>
      <c r="AM459" s="100" t="s">
        <v>608</v>
      </c>
      <c r="AN459" s="101"/>
      <c r="AO459" s="101"/>
      <c r="AP459" s="102"/>
      <c r="AQ459" s="100" t="s">
        <v>608</v>
      </c>
      <c r="AR459" s="101"/>
      <c r="AS459" s="101"/>
      <c r="AT459" s="102"/>
      <c r="AU459" s="101" t="s">
        <v>608</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608</v>
      </c>
      <c r="AF460" s="101"/>
      <c r="AG460" s="101"/>
      <c r="AH460" s="102"/>
      <c r="AI460" s="100" t="s">
        <v>608</v>
      </c>
      <c r="AJ460" s="101"/>
      <c r="AK460" s="101"/>
      <c r="AL460" s="101"/>
      <c r="AM460" s="100" t="s">
        <v>608</v>
      </c>
      <c r="AN460" s="101"/>
      <c r="AO460" s="101"/>
      <c r="AP460" s="102"/>
      <c r="AQ460" s="100" t="s">
        <v>608</v>
      </c>
      <c r="AR460" s="101"/>
      <c r="AS460" s="101"/>
      <c r="AT460" s="102"/>
      <c r="AU460" s="101" t="s">
        <v>608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2.75" customHeight="1" x14ac:dyDescent="0.15">
      <c r="A482" s="998"/>
      <c r="B482" s="250"/>
      <c r="C482" s="249"/>
      <c r="D482" s="250"/>
      <c r="E482" s="157" t="s">
        <v>608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3.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570</v>
      </c>
      <c r="AH702" s="890"/>
      <c r="AI702" s="890"/>
      <c r="AJ702" s="890"/>
      <c r="AK702" s="890"/>
      <c r="AL702" s="890"/>
      <c r="AM702" s="890"/>
      <c r="AN702" s="890"/>
      <c r="AO702" s="890"/>
      <c r="AP702" s="890"/>
      <c r="AQ702" s="890"/>
      <c r="AR702" s="890"/>
      <c r="AS702" s="890"/>
      <c r="AT702" s="890"/>
      <c r="AU702" s="890"/>
      <c r="AV702" s="890"/>
      <c r="AW702" s="890"/>
      <c r="AX702" s="891"/>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571</v>
      </c>
      <c r="AH703" s="666"/>
      <c r="AI703" s="666"/>
      <c r="AJ703" s="666"/>
      <c r="AK703" s="666"/>
      <c r="AL703" s="666"/>
      <c r="AM703" s="666"/>
      <c r="AN703" s="666"/>
      <c r="AO703" s="666"/>
      <c r="AP703" s="666"/>
      <c r="AQ703" s="666"/>
      <c r="AR703" s="666"/>
      <c r="AS703" s="666"/>
      <c r="AT703" s="666"/>
      <c r="AU703" s="666"/>
      <c r="AV703" s="666"/>
      <c r="AW703" s="666"/>
      <c r="AX703" s="667"/>
    </row>
    <row r="704" spans="1:50" ht="54.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568</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44.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589</v>
      </c>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5" t="s">
        <v>585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569</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44.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574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569</v>
      </c>
      <c r="AE712" s="587"/>
      <c r="AF712" s="587"/>
      <c r="AG712" s="595" t="s">
        <v>644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553</v>
      </c>
      <c r="AE714" s="593"/>
      <c r="AF714" s="594"/>
      <c r="AG714" s="690" t="s">
        <v>575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619</v>
      </c>
      <c r="AH715" s="528"/>
      <c r="AI715" s="528"/>
      <c r="AJ715" s="528"/>
      <c r="AK715" s="528"/>
      <c r="AL715" s="528"/>
      <c r="AM715" s="528"/>
      <c r="AN715" s="528"/>
      <c r="AO715" s="528"/>
      <c r="AP715" s="528"/>
      <c r="AQ715" s="528"/>
      <c r="AR715" s="528"/>
      <c r="AS715" s="528"/>
      <c r="AT715" s="528"/>
      <c r="AU715" s="528"/>
      <c r="AV715" s="528"/>
      <c r="AW715" s="528"/>
      <c r="AX715" s="529"/>
    </row>
    <row r="716" spans="1:50" ht="44.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5" t="s">
        <v>576</v>
      </c>
      <c r="AH716" s="666"/>
      <c r="AI716" s="666"/>
      <c r="AJ716" s="666"/>
      <c r="AK716" s="666"/>
      <c r="AL716" s="666"/>
      <c r="AM716" s="666"/>
      <c r="AN716" s="666"/>
      <c r="AO716" s="666"/>
      <c r="AP716" s="666"/>
      <c r="AQ716" s="666"/>
      <c r="AR716" s="666"/>
      <c r="AS716" s="666"/>
      <c r="AT716" s="666"/>
      <c r="AU716" s="666"/>
      <c r="AV716" s="666"/>
      <c r="AW716" s="666"/>
      <c r="AX716" s="667"/>
    </row>
    <row r="717" spans="1:50" ht="44.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620</v>
      </c>
      <c r="AH717" s="666"/>
      <c r="AI717" s="666"/>
      <c r="AJ717" s="666"/>
      <c r="AK717" s="666"/>
      <c r="AL717" s="666"/>
      <c r="AM717" s="666"/>
      <c r="AN717" s="666"/>
      <c r="AO717" s="666"/>
      <c r="AP717" s="666"/>
      <c r="AQ717" s="666"/>
      <c r="AR717" s="666"/>
      <c r="AS717" s="666"/>
      <c r="AT717" s="666"/>
      <c r="AU717" s="666"/>
      <c r="AV717" s="666"/>
      <c r="AW717" s="666"/>
      <c r="AX717" s="667"/>
    </row>
    <row r="718" spans="1:50" ht="44.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553</v>
      </c>
      <c r="AE719" s="669"/>
      <c r="AF719" s="669"/>
      <c r="AG719" s="157" t="s">
        <v>609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548</v>
      </c>
      <c r="D721" s="922"/>
      <c r="E721" s="922"/>
      <c r="F721" s="923"/>
      <c r="G721" s="941"/>
      <c r="H721" s="942"/>
      <c r="I721" s="83" t="str">
        <f>IF(OR(G721="　", G721=""), "", "-")</f>
        <v/>
      </c>
      <c r="J721" s="920">
        <v>580</v>
      </c>
      <c r="K721" s="920"/>
      <c r="L721" s="83" t="str">
        <f>IF(M721="","","-")</f>
        <v/>
      </c>
      <c r="M721" s="84"/>
      <c r="N721" s="917" t="s">
        <v>586</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614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7.75"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7.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7.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7.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7.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7.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481</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554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4"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8"/>
      <c r="AC781" s="449" t="s">
        <v>595</v>
      </c>
      <c r="AD781" s="450"/>
      <c r="AE781" s="450"/>
      <c r="AF781" s="450"/>
      <c r="AG781" s="451"/>
      <c r="AH781" s="452" t="s">
        <v>598</v>
      </c>
      <c r="AI781" s="453"/>
      <c r="AJ781" s="453"/>
      <c r="AK781" s="453"/>
      <c r="AL781" s="453"/>
      <c r="AM781" s="453"/>
      <c r="AN781" s="453"/>
      <c r="AO781" s="453"/>
      <c r="AP781" s="453"/>
      <c r="AQ781" s="453"/>
      <c r="AR781" s="453"/>
      <c r="AS781" s="453"/>
      <c r="AT781" s="454"/>
      <c r="AU781" s="455">
        <v>106</v>
      </c>
      <c r="AV781" s="456"/>
      <c r="AW781" s="456"/>
      <c r="AX781" s="457"/>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596</v>
      </c>
      <c r="AD782" s="347"/>
      <c r="AE782" s="347"/>
      <c r="AF782" s="347"/>
      <c r="AG782" s="348"/>
      <c r="AH782" s="399" t="s">
        <v>599</v>
      </c>
      <c r="AI782" s="400"/>
      <c r="AJ782" s="400"/>
      <c r="AK782" s="400"/>
      <c r="AL782" s="400"/>
      <c r="AM782" s="400"/>
      <c r="AN782" s="400"/>
      <c r="AO782" s="400"/>
      <c r="AP782" s="400"/>
      <c r="AQ782" s="400"/>
      <c r="AR782" s="400"/>
      <c r="AS782" s="400"/>
      <c r="AT782" s="401"/>
      <c r="AU782" s="396">
        <v>52</v>
      </c>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597</v>
      </c>
      <c r="AD783" s="347"/>
      <c r="AE783" s="347"/>
      <c r="AF783" s="347"/>
      <c r="AG783" s="348"/>
      <c r="AH783" s="399"/>
      <c r="AI783" s="400"/>
      <c r="AJ783" s="400"/>
      <c r="AK783" s="400"/>
      <c r="AL783" s="400"/>
      <c r="AM783" s="400"/>
      <c r="AN783" s="400"/>
      <c r="AO783" s="400"/>
      <c r="AP783" s="400"/>
      <c r="AQ783" s="400"/>
      <c r="AR783" s="400"/>
      <c r="AS783" s="400"/>
      <c r="AT783" s="401"/>
      <c r="AU783" s="396">
        <v>13</v>
      </c>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171</v>
      </c>
      <c r="AV791" s="413"/>
      <c r="AW791" s="413"/>
      <c r="AX791" s="415"/>
    </row>
    <row r="792" spans="1:50" ht="24.75" customHeight="1" x14ac:dyDescent="0.15">
      <c r="A792" s="557"/>
      <c r="B792" s="764"/>
      <c r="C792" s="764"/>
      <c r="D792" s="764"/>
      <c r="E792" s="764"/>
      <c r="F792" s="765"/>
      <c r="G792" s="440" t="s">
        <v>641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642</v>
      </c>
      <c r="H794" s="450"/>
      <c r="I794" s="450"/>
      <c r="J794" s="450"/>
      <c r="K794" s="451"/>
      <c r="L794" s="452" t="s">
        <v>643</v>
      </c>
      <c r="M794" s="453"/>
      <c r="N794" s="453"/>
      <c r="O794" s="453"/>
      <c r="P794" s="453"/>
      <c r="Q794" s="453"/>
      <c r="R794" s="453"/>
      <c r="S794" s="453"/>
      <c r="T794" s="453"/>
      <c r="U794" s="453"/>
      <c r="V794" s="453"/>
      <c r="W794" s="453"/>
      <c r="X794" s="454"/>
      <c r="Y794" s="455">
        <v>0.3</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485</v>
      </c>
      <c r="AM831" s="960"/>
      <c r="AN831" s="96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600</v>
      </c>
      <c r="D870" s="416"/>
      <c r="E870" s="416"/>
      <c r="F870" s="416"/>
      <c r="G870" s="416"/>
      <c r="H870" s="416"/>
      <c r="I870" s="416"/>
      <c r="J870" s="417">
        <v>3010001029968</v>
      </c>
      <c r="K870" s="418"/>
      <c r="L870" s="418"/>
      <c r="M870" s="418"/>
      <c r="N870" s="418"/>
      <c r="O870" s="418"/>
      <c r="P870" s="426" t="s">
        <v>601</v>
      </c>
      <c r="Q870" s="315"/>
      <c r="R870" s="315"/>
      <c r="S870" s="315"/>
      <c r="T870" s="315"/>
      <c r="U870" s="315"/>
      <c r="V870" s="315"/>
      <c r="W870" s="315"/>
      <c r="X870" s="315"/>
      <c r="Y870" s="316">
        <v>171</v>
      </c>
      <c r="Z870" s="317"/>
      <c r="AA870" s="317"/>
      <c r="AB870" s="318"/>
      <c r="AC870" s="326" t="s">
        <v>519</v>
      </c>
      <c r="AD870" s="424"/>
      <c r="AE870" s="424"/>
      <c r="AF870" s="424"/>
      <c r="AG870" s="424"/>
      <c r="AH870" s="419">
        <v>3</v>
      </c>
      <c r="AI870" s="420"/>
      <c r="AJ870" s="420"/>
      <c r="AK870" s="420"/>
      <c r="AL870" s="323">
        <v>98</v>
      </c>
      <c r="AM870" s="324"/>
      <c r="AN870" s="324"/>
      <c r="AO870" s="325"/>
      <c r="AP870" s="319" t="s">
        <v>605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621</v>
      </c>
      <c r="D903" s="416"/>
      <c r="E903" s="416"/>
      <c r="F903" s="416"/>
      <c r="G903" s="416"/>
      <c r="H903" s="416"/>
      <c r="I903" s="416"/>
      <c r="J903" s="417" t="s">
        <v>635</v>
      </c>
      <c r="K903" s="418"/>
      <c r="L903" s="418"/>
      <c r="M903" s="418"/>
      <c r="N903" s="418"/>
      <c r="O903" s="418"/>
      <c r="P903" s="426" t="s">
        <v>634</v>
      </c>
      <c r="Q903" s="315"/>
      <c r="R903" s="315"/>
      <c r="S903" s="315"/>
      <c r="T903" s="315"/>
      <c r="U903" s="315"/>
      <c r="V903" s="315"/>
      <c r="W903" s="315"/>
      <c r="X903" s="315"/>
      <c r="Y903" s="316">
        <v>0.3</v>
      </c>
      <c r="Z903" s="317"/>
      <c r="AA903" s="317"/>
      <c r="AB903" s="318"/>
      <c r="AC903" s="326" t="s">
        <v>196</v>
      </c>
      <c r="AD903" s="424"/>
      <c r="AE903" s="424"/>
      <c r="AF903" s="424"/>
      <c r="AG903" s="424"/>
      <c r="AH903" s="419" t="s">
        <v>631</v>
      </c>
      <c r="AI903" s="420"/>
      <c r="AJ903" s="420"/>
      <c r="AK903" s="420"/>
      <c r="AL903" s="323" t="s">
        <v>632</v>
      </c>
      <c r="AM903" s="324"/>
      <c r="AN903" s="324"/>
      <c r="AO903" s="325"/>
      <c r="AP903" s="319" t="s">
        <v>633</v>
      </c>
      <c r="AQ903" s="319"/>
      <c r="AR903" s="319"/>
      <c r="AS903" s="319"/>
      <c r="AT903" s="319"/>
      <c r="AU903" s="319"/>
      <c r="AV903" s="319"/>
      <c r="AW903" s="319"/>
      <c r="AX903" s="319"/>
    </row>
    <row r="904" spans="1:50" ht="30" customHeight="1" x14ac:dyDescent="0.15">
      <c r="A904" s="402">
        <v>2</v>
      </c>
      <c r="B904" s="402">
        <v>1</v>
      </c>
      <c r="C904" s="425" t="s">
        <v>622</v>
      </c>
      <c r="D904" s="416"/>
      <c r="E904" s="416"/>
      <c r="F904" s="416"/>
      <c r="G904" s="416"/>
      <c r="H904" s="416"/>
      <c r="I904" s="416"/>
      <c r="J904" s="417" t="s">
        <v>636</v>
      </c>
      <c r="K904" s="418"/>
      <c r="L904" s="418"/>
      <c r="M904" s="418"/>
      <c r="N904" s="418"/>
      <c r="O904" s="418"/>
      <c r="P904" s="426" t="s">
        <v>634</v>
      </c>
      <c r="Q904" s="315"/>
      <c r="R904" s="315"/>
      <c r="S904" s="315"/>
      <c r="T904" s="315"/>
      <c r="U904" s="315"/>
      <c r="V904" s="315"/>
      <c r="W904" s="315"/>
      <c r="X904" s="315"/>
      <c r="Y904" s="316">
        <v>0.3</v>
      </c>
      <c r="Z904" s="317"/>
      <c r="AA904" s="317"/>
      <c r="AB904" s="318"/>
      <c r="AC904" s="326" t="s">
        <v>196</v>
      </c>
      <c r="AD904" s="326"/>
      <c r="AE904" s="326"/>
      <c r="AF904" s="326"/>
      <c r="AG904" s="326"/>
      <c r="AH904" s="419" t="s">
        <v>631</v>
      </c>
      <c r="AI904" s="420"/>
      <c r="AJ904" s="420"/>
      <c r="AK904" s="420"/>
      <c r="AL904" s="323" t="s">
        <v>632</v>
      </c>
      <c r="AM904" s="324"/>
      <c r="AN904" s="324"/>
      <c r="AO904" s="325"/>
      <c r="AP904" s="319" t="s">
        <v>639</v>
      </c>
      <c r="AQ904" s="319"/>
      <c r="AR904" s="319"/>
      <c r="AS904" s="319"/>
      <c r="AT904" s="319"/>
      <c r="AU904" s="319"/>
      <c r="AV904" s="319"/>
      <c r="AW904" s="319"/>
      <c r="AX904" s="319"/>
    </row>
    <row r="905" spans="1:50" ht="30" customHeight="1" x14ac:dyDescent="0.15">
      <c r="A905" s="402">
        <v>3</v>
      </c>
      <c r="B905" s="402">
        <v>1</v>
      </c>
      <c r="C905" s="425" t="s">
        <v>623</v>
      </c>
      <c r="D905" s="416"/>
      <c r="E905" s="416"/>
      <c r="F905" s="416"/>
      <c r="G905" s="416"/>
      <c r="H905" s="416"/>
      <c r="I905" s="416"/>
      <c r="J905" s="417" t="s">
        <v>636</v>
      </c>
      <c r="K905" s="418"/>
      <c r="L905" s="418"/>
      <c r="M905" s="418"/>
      <c r="N905" s="418"/>
      <c r="O905" s="418"/>
      <c r="P905" s="426" t="s">
        <v>634</v>
      </c>
      <c r="Q905" s="315"/>
      <c r="R905" s="315"/>
      <c r="S905" s="315"/>
      <c r="T905" s="315"/>
      <c r="U905" s="315"/>
      <c r="V905" s="315"/>
      <c r="W905" s="315"/>
      <c r="X905" s="315"/>
      <c r="Y905" s="316">
        <v>0.3</v>
      </c>
      <c r="Z905" s="317"/>
      <c r="AA905" s="317"/>
      <c r="AB905" s="318"/>
      <c r="AC905" s="326" t="s">
        <v>196</v>
      </c>
      <c r="AD905" s="326"/>
      <c r="AE905" s="326"/>
      <c r="AF905" s="326"/>
      <c r="AG905" s="326"/>
      <c r="AH905" s="419" t="s">
        <v>631</v>
      </c>
      <c r="AI905" s="420"/>
      <c r="AJ905" s="420"/>
      <c r="AK905" s="420"/>
      <c r="AL905" s="323" t="s">
        <v>632</v>
      </c>
      <c r="AM905" s="324"/>
      <c r="AN905" s="324"/>
      <c r="AO905" s="325"/>
      <c r="AP905" s="319" t="s">
        <v>640</v>
      </c>
      <c r="AQ905" s="319"/>
      <c r="AR905" s="319"/>
      <c r="AS905" s="319"/>
      <c r="AT905" s="319"/>
      <c r="AU905" s="319"/>
      <c r="AV905" s="319"/>
      <c r="AW905" s="319"/>
      <c r="AX905" s="319"/>
    </row>
    <row r="906" spans="1:50" ht="30" customHeight="1" x14ac:dyDescent="0.15">
      <c r="A906" s="402">
        <v>4</v>
      </c>
      <c r="B906" s="402">
        <v>1</v>
      </c>
      <c r="C906" s="425" t="s">
        <v>624</v>
      </c>
      <c r="D906" s="416"/>
      <c r="E906" s="416"/>
      <c r="F906" s="416"/>
      <c r="G906" s="416"/>
      <c r="H906" s="416"/>
      <c r="I906" s="416"/>
      <c r="J906" s="417" t="s">
        <v>637</v>
      </c>
      <c r="K906" s="418"/>
      <c r="L906" s="418"/>
      <c r="M906" s="418"/>
      <c r="N906" s="418"/>
      <c r="O906" s="418"/>
      <c r="P906" s="426" t="s">
        <v>634</v>
      </c>
      <c r="Q906" s="315"/>
      <c r="R906" s="315"/>
      <c r="S906" s="315"/>
      <c r="T906" s="315"/>
      <c r="U906" s="315"/>
      <c r="V906" s="315"/>
      <c r="W906" s="315"/>
      <c r="X906" s="315"/>
      <c r="Y906" s="316">
        <v>0.3</v>
      </c>
      <c r="Z906" s="317"/>
      <c r="AA906" s="317"/>
      <c r="AB906" s="318"/>
      <c r="AC906" s="326" t="s">
        <v>196</v>
      </c>
      <c r="AD906" s="326"/>
      <c r="AE906" s="326"/>
      <c r="AF906" s="326"/>
      <c r="AG906" s="326"/>
      <c r="AH906" s="419" t="s">
        <v>631</v>
      </c>
      <c r="AI906" s="420"/>
      <c r="AJ906" s="420"/>
      <c r="AK906" s="420"/>
      <c r="AL906" s="323" t="s">
        <v>632</v>
      </c>
      <c r="AM906" s="324"/>
      <c r="AN906" s="324"/>
      <c r="AO906" s="325"/>
      <c r="AP906" s="319" t="s">
        <v>640</v>
      </c>
      <c r="AQ906" s="319"/>
      <c r="AR906" s="319"/>
      <c r="AS906" s="319"/>
      <c r="AT906" s="319"/>
      <c r="AU906" s="319"/>
      <c r="AV906" s="319"/>
      <c r="AW906" s="319"/>
      <c r="AX906" s="319"/>
    </row>
    <row r="907" spans="1:50" ht="30" customHeight="1" x14ac:dyDescent="0.15">
      <c r="A907" s="402">
        <v>5</v>
      </c>
      <c r="B907" s="402">
        <v>1</v>
      </c>
      <c r="C907" s="425" t="s">
        <v>625</v>
      </c>
      <c r="D907" s="416"/>
      <c r="E907" s="416"/>
      <c r="F907" s="416"/>
      <c r="G907" s="416"/>
      <c r="H907" s="416"/>
      <c r="I907" s="416"/>
      <c r="J907" s="417" t="s">
        <v>637</v>
      </c>
      <c r="K907" s="418"/>
      <c r="L907" s="418"/>
      <c r="M907" s="418"/>
      <c r="N907" s="418"/>
      <c r="O907" s="418"/>
      <c r="P907" s="426" t="s">
        <v>634</v>
      </c>
      <c r="Q907" s="315"/>
      <c r="R907" s="315"/>
      <c r="S907" s="315"/>
      <c r="T907" s="315"/>
      <c r="U907" s="315"/>
      <c r="V907" s="315"/>
      <c r="W907" s="315"/>
      <c r="X907" s="315"/>
      <c r="Y907" s="316">
        <v>0.3</v>
      </c>
      <c r="Z907" s="317"/>
      <c r="AA907" s="317"/>
      <c r="AB907" s="318"/>
      <c r="AC907" s="320" t="s">
        <v>196</v>
      </c>
      <c r="AD907" s="320"/>
      <c r="AE907" s="320"/>
      <c r="AF907" s="320"/>
      <c r="AG907" s="320"/>
      <c r="AH907" s="419" t="s">
        <v>631</v>
      </c>
      <c r="AI907" s="420"/>
      <c r="AJ907" s="420"/>
      <c r="AK907" s="420"/>
      <c r="AL907" s="323" t="s">
        <v>632</v>
      </c>
      <c r="AM907" s="324"/>
      <c r="AN907" s="324"/>
      <c r="AO907" s="325"/>
      <c r="AP907" s="319" t="s">
        <v>638</v>
      </c>
      <c r="AQ907" s="319"/>
      <c r="AR907" s="319"/>
      <c r="AS907" s="319"/>
      <c r="AT907" s="319"/>
      <c r="AU907" s="319"/>
      <c r="AV907" s="319"/>
      <c r="AW907" s="319"/>
      <c r="AX907" s="319"/>
    </row>
    <row r="908" spans="1:50" ht="30" customHeight="1" x14ac:dyDescent="0.15">
      <c r="A908" s="402">
        <v>6</v>
      </c>
      <c r="B908" s="402">
        <v>1</v>
      </c>
      <c r="C908" s="425" t="s">
        <v>626</v>
      </c>
      <c r="D908" s="416"/>
      <c r="E908" s="416"/>
      <c r="F908" s="416"/>
      <c r="G908" s="416"/>
      <c r="H908" s="416"/>
      <c r="I908" s="416"/>
      <c r="J908" s="417" t="s">
        <v>635</v>
      </c>
      <c r="K908" s="418"/>
      <c r="L908" s="418"/>
      <c r="M908" s="418"/>
      <c r="N908" s="418"/>
      <c r="O908" s="418"/>
      <c r="P908" s="426" t="s">
        <v>634</v>
      </c>
      <c r="Q908" s="315"/>
      <c r="R908" s="315"/>
      <c r="S908" s="315"/>
      <c r="T908" s="315"/>
      <c r="U908" s="315"/>
      <c r="V908" s="315"/>
      <c r="W908" s="315"/>
      <c r="X908" s="315"/>
      <c r="Y908" s="316">
        <v>0.3</v>
      </c>
      <c r="Z908" s="317"/>
      <c r="AA908" s="317"/>
      <c r="AB908" s="318"/>
      <c r="AC908" s="320" t="s">
        <v>196</v>
      </c>
      <c r="AD908" s="320"/>
      <c r="AE908" s="320"/>
      <c r="AF908" s="320"/>
      <c r="AG908" s="320"/>
      <c r="AH908" s="419" t="s">
        <v>631</v>
      </c>
      <c r="AI908" s="420"/>
      <c r="AJ908" s="420"/>
      <c r="AK908" s="420"/>
      <c r="AL908" s="323" t="s">
        <v>632</v>
      </c>
      <c r="AM908" s="324"/>
      <c r="AN908" s="324"/>
      <c r="AO908" s="325"/>
      <c r="AP908" s="319" t="s">
        <v>637</v>
      </c>
      <c r="AQ908" s="319"/>
      <c r="AR908" s="319"/>
      <c r="AS908" s="319"/>
      <c r="AT908" s="319"/>
      <c r="AU908" s="319"/>
      <c r="AV908" s="319"/>
      <c r="AW908" s="319"/>
      <c r="AX908" s="319"/>
    </row>
    <row r="909" spans="1:50" ht="30" customHeight="1" x14ac:dyDescent="0.15">
      <c r="A909" s="402">
        <v>7</v>
      </c>
      <c r="B909" s="402">
        <v>1</v>
      </c>
      <c r="C909" s="425" t="s">
        <v>627</v>
      </c>
      <c r="D909" s="416"/>
      <c r="E909" s="416"/>
      <c r="F909" s="416"/>
      <c r="G909" s="416"/>
      <c r="H909" s="416"/>
      <c r="I909" s="416"/>
      <c r="J909" s="417" t="s">
        <v>636</v>
      </c>
      <c r="K909" s="418"/>
      <c r="L909" s="418"/>
      <c r="M909" s="418"/>
      <c r="N909" s="418"/>
      <c r="O909" s="418"/>
      <c r="P909" s="426" t="s">
        <v>634</v>
      </c>
      <c r="Q909" s="315"/>
      <c r="R909" s="315"/>
      <c r="S909" s="315"/>
      <c r="T909" s="315"/>
      <c r="U909" s="315"/>
      <c r="V909" s="315"/>
      <c r="W909" s="315"/>
      <c r="X909" s="315"/>
      <c r="Y909" s="316">
        <v>0.3</v>
      </c>
      <c r="Z909" s="317"/>
      <c r="AA909" s="317"/>
      <c r="AB909" s="318"/>
      <c r="AC909" s="320" t="s">
        <v>196</v>
      </c>
      <c r="AD909" s="320"/>
      <c r="AE909" s="320"/>
      <c r="AF909" s="320"/>
      <c r="AG909" s="320"/>
      <c r="AH909" s="419" t="s">
        <v>631</v>
      </c>
      <c r="AI909" s="420"/>
      <c r="AJ909" s="420"/>
      <c r="AK909" s="420"/>
      <c r="AL909" s="323" t="s">
        <v>632</v>
      </c>
      <c r="AM909" s="324"/>
      <c r="AN909" s="324"/>
      <c r="AO909" s="325"/>
      <c r="AP909" s="319" t="s">
        <v>635</v>
      </c>
      <c r="AQ909" s="319"/>
      <c r="AR909" s="319"/>
      <c r="AS909" s="319"/>
      <c r="AT909" s="319"/>
      <c r="AU909" s="319"/>
      <c r="AV909" s="319"/>
      <c r="AW909" s="319"/>
      <c r="AX909" s="319"/>
    </row>
    <row r="910" spans="1:50" ht="30" customHeight="1" x14ac:dyDescent="0.15">
      <c r="A910" s="402">
        <v>8</v>
      </c>
      <c r="B910" s="402">
        <v>1</v>
      </c>
      <c r="C910" s="425" t="s">
        <v>628</v>
      </c>
      <c r="D910" s="416"/>
      <c r="E910" s="416"/>
      <c r="F910" s="416"/>
      <c r="G910" s="416"/>
      <c r="H910" s="416"/>
      <c r="I910" s="416"/>
      <c r="J910" s="417" t="s">
        <v>637</v>
      </c>
      <c r="K910" s="418"/>
      <c r="L910" s="418"/>
      <c r="M910" s="418"/>
      <c r="N910" s="418"/>
      <c r="O910" s="418"/>
      <c r="P910" s="426" t="s">
        <v>634</v>
      </c>
      <c r="Q910" s="315"/>
      <c r="R910" s="315"/>
      <c r="S910" s="315"/>
      <c r="T910" s="315"/>
      <c r="U910" s="315"/>
      <c r="V910" s="315"/>
      <c r="W910" s="315"/>
      <c r="X910" s="315"/>
      <c r="Y910" s="316">
        <v>0.3</v>
      </c>
      <c r="Z910" s="317"/>
      <c r="AA910" s="317"/>
      <c r="AB910" s="318"/>
      <c r="AC910" s="320" t="s">
        <v>196</v>
      </c>
      <c r="AD910" s="320"/>
      <c r="AE910" s="320"/>
      <c r="AF910" s="320"/>
      <c r="AG910" s="320"/>
      <c r="AH910" s="419" t="s">
        <v>631</v>
      </c>
      <c r="AI910" s="420"/>
      <c r="AJ910" s="420"/>
      <c r="AK910" s="420"/>
      <c r="AL910" s="323" t="s">
        <v>632</v>
      </c>
      <c r="AM910" s="324"/>
      <c r="AN910" s="324"/>
      <c r="AO910" s="325"/>
      <c r="AP910" s="319" t="s">
        <v>640</v>
      </c>
      <c r="AQ910" s="319"/>
      <c r="AR910" s="319"/>
      <c r="AS910" s="319"/>
      <c r="AT910" s="319"/>
      <c r="AU910" s="319"/>
      <c r="AV910" s="319"/>
      <c r="AW910" s="319"/>
      <c r="AX910" s="319"/>
    </row>
    <row r="911" spans="1:50" ht="30" customHeight="1" x14ac:dyDescent="0.15">
      <c r="A911" s="402">
        <v>9</v>
      </c>
      <c r="B911" s="402">
        <v>1</v>
      </c>
      <c r="C911" s="425" t="s">
        <v>629</v>
      </c>
      <c r="D911" s="416"/>
      <c r="E911" s="416"/>
      <c r="F911" s="416"/>
      <c r="G911" s="416"/>
      <c r="H911" s="416"/>
      <c r="I911" s="416"/>
      <c r="J911" s="417" t="s">
        <v>635</v>
      </c>
      <c r="K911" s="418"/>
      <c r="L911" s="418"/>
      <c r="M911" s="418"/>
      <c r="N911" s="418"/>
      <c r="O911" s="418"/>
      <c r="P911" s="426" t="s">
        <v>634</v>
      </c>
      <c r="Q911" s="315"/>
      <c r="R911" s="315"/>
      <c r="S911" s="315"/>
      <c r="T911" s="315"/>
      <c r="U911" s="315"/>
      <c r="V911" s="315"/>
      <c r="W911" s="315"/>
      <c r="X911" s="315"/>
      <c r="Y911" s="316">
        <v>0.3</v>
      </c>
      <c r="Z911" s="317"/>
      <c r="AA911" s="317"/>
      <c r="AB911" s="318"/>
      <c r="AC911" s="320" t="s">
        <v>196</v>
      </c>
      <c r="AD911" s="320"/>
      <c r="AE911" s="320"/>
      <c r="AF911" s="320"/>
      <c r="AG911" s="320"/>
      <c r="AH911" s="419" t="s">
        <v>631</v>
      </c>
      <c r="AI911" s="420"/>
      <c r="AJ911" s="420"/>
      <c r="AK911" s="420"/>
      <c r="AL911" s="323" t="s">
        <v>632</v>
      </c>
      <c r="AM911" s="324"/>
      <c r="AN911" s="324"/>
      <c r="AO911" s="325"/>
      <c r="AP911" s="319" t="s">
        <v>640</v>
      </c>
      <c r="AQ911" s="319"/>
      <c r="AR911" s="319"/>
      <c r="AS911" s="319"/>
      <c r="AT911" s="319"/>
      <c r="AU911" s="319"/>
      <c r="AV911" s="319"/>
      <c r="AW911" s="319"/>
      <c r="AX911" s="319"/>
    </row>
    <row r="912" spans="1:50" ht="30" customHeight="1" x14ac:dyDescent="0.15">
      <c r="A912" s="402">
        <v>10</v>
      </c>
      <c r="B912" s="402">
        <v>1</v>
      </c>
      <c r="C912" s="425" t="s">
        <v>630</v>
      </c>
      <c r="D912" s="416"/>
      <c r="E912" s="416"/>
      <c r="F912" s="416"/>
      <c r="G912" s="416"/>
      <c r="H912" s="416"/>
      <c r="I912" s="416"/>
      <c r="J912" s="417" t="s">
        <v>638</v>
      </c>
      <c r="K912" s="418"/>
      <c r="L912" s="418"/>
      <c r="M912" s="418"/>
      <c r="N912" s="418"/>
      <c r="O912" s="418"/>
      <c r="P912" s="426" t="s">
        <v>634</v>
      </c>
      <c r="Q912" s="315"/>
      <c r="R912" s="315"/>
      <c r="S912" s="315"/>
      <c r="T912" s="315"/>
      <c r="U912" s="315"/>
      <c r="V912" s="315"/>
      <c r="W912" s="315"/>
      <c r="X912" s="315"/>
      <c r="Y912" s="316">
        <v>0.3</v>
      </c>
      <c r="Z912" s="317"/>
      <c r="AA912" s="317"/>
      <c r="AB912" s="318"/>
      <c r="AC912" s="320" t="s">
        <v>196</v>
      </c>
      <c r="AD912" s="320"/>
      <c r="AE912" s="320"/>
      <c r="AF912" s="320"/>
      <c r="AG912" s="320"/>
      <c r="AH912" s="419" t="s">
        <v>631</v>
      </c>
      <c r="AI912" s="420"/>
      <c r="AJ912" s="420"/>
      <c r="AK912" s="420"/>
      <c r="AL912" s="323" t="s">
        <v>632</v>
      </c>
      <c r="AM912" s="324"/>
      <c r="AN912" s="324"/>
      <c r="AO912" s="325"/>
      <c r="AP912" s="319" t="s">
        <v>638</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customHeight="1" x14ac:dyDescent="0.15">
      <c r="A1102" s="402">
        <v>1</v>
      </c>
      <c r="B1102" s="402">
        <v>1</v>
      </c>
      <c r="C1102" s="897"/>
      <c r="D1102" s="897"/>
      <c r="E1102" s="259" t="s">
        <v>592</v>
      </c>
      <c r="F1102" s="896"/>
      <c r="G1102" s="896"/>
      <c r="H1102" s="896"/>
      <c r="I1102" s="896"/>
      <c r="J1102" s="417" t="s">
        <v>592</v>
      </c>
      <c r="K1102" s="418"/>
      <c r="L1102" s="418"/>
      <c r="M1102" s="418"/>
      <c r="N1102" s="418"/>
      <c r="O1102" s="418"/>
      <c r="P1102" s="426" t="s">
        <v>592</v>
      </c>
      <c r="Q1102" s="315"/>
      <c r="R1102" s="315"/>
      <c r="S1102" s="315"/>
      <c r="T1102" s="315"/>
      <c r="U1102" s="315"/>
      <c r="V1102" s="315"/>
      <c r="W1102" s="315"/>
      <c r="X1102" s="315"/>
      <c r="Y1102" s="316" t="s">
        <v>592</v>
      </c>
      <c r="Z1102" s="317"/>
      <c r="AA1102" s="317"/>
      <c r="AB1102" s="318"/>
      <c r="AC1102" s="320"/>
      <c r="AD1102" s="320"/>
      <c r="AE1102" s="320"/>
      <c r="AF1102" s="320"/>
      <c r="AG1102" s="320"/>
      <c r="AH1102" s="321" t="s">
        <v>592</v>
      </c>
      <c r="AI1102" s="322"/>
      <c r="AJ1102" s="322"/>
      <c r="AK1102" s="322"/>
      <c r="AL1102" s="323" t="s">
        <v>593</v>
      </c>
      <c r="AM1102" s="324"/>
      <c r="AN1102" s="324"/>
      <c r="AO1102" s="325"/>
      <c r="AP1102" s="319" t="s">
        <v>592</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3">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39:AO866">
    <cfRule type="expression" dxfId="2495" priority="6627">
      <formula>IF(AND(AL839&gt;=0, RIGHT(TEXT(AL839,"0.#"),1)&lt;&gt;"."),TRUE,FALSE)</formula>
    </cfRule>
    <cfRule type="expression" dxfId="2494" priority="6628">
      <formula>IF(AND(AL839&gt;=0, RIGHT(TEXT(AL839,"0.#"),1)="."),TRUE,FALSE)</formula>
    </cfRule>
    <cfRule type="expression" dxfId="2493" priority="6629">
      <formula>IF(AND(AL839&lt;0, RIGHT(TEXT(AL839,"0.#"),1)&lt;&gt;"."),TRUE,FALSE)</formula>
    </cfRule>
    <cfRule type="expression" dxfId="2492" priority="6630">
      <formula>IF(AND(AL839&lt;0, RIGHT(TEXT(AL839,"0.#"),1)="."),TRUE,FALSE)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38">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2:AO899">
    <cfRule type="expression" dxfId="1957" priority="2073">
      <formula>IF(AND(AL872&gt;=0, RIGHT(TEXT(AL872,"0.#"),1)&lt;&gt;"."),TRUE,FALSE)</formula>
    </cfRule>
    <cfRule type="expression" dxfId="1956" priority="2074">
      <formula>IF(AND(AL872&gt;=0, RIGHT(TEXT(AL872,"0.#"),1)="."),TRUE,FALSE)</formula>
    </cfRule>
    <cfRule type="expression" dxfId="1955" priority="2075">
      <formula>IF(AND(AL872&lt;0, RIGHT(TEXT(AL872,"0.#"),1)&lt;&gt;"."),TRUE,FALSE)</formula>
    </cfRule>
    <cfRule type="expression" dxfId="1954" priority="2076">
      <formula>IF(AND(AL872&lt;0, RIGHT(TEXT(AL872,"0.#"),1)="."),TRUE,FALSE)</formula>
    </cfRule>
  </conditionalFormatting>
  <conditionalFormatting sqref="AL870:AO871">
    <cfRule type="expression" dxfId="1953" priority="2067">
      <formula>IF(AND(AL870&gt;=0, RIGHT(TEXT(AL870,"0.#"),1)&lt;&gt;"."),TRUE,FALSE)</formula>
    </cfRule>
    <cfRule type="expression" dxfId="1952" priority="2068">
      <formula>IF(AND(AL870&gt;=0, RIGHT(TEXT(AL870,"0.#"),1)="."),TRUE,FALSE)</formula>
    </cfRule>
    <cfRule type="expression" dxfId="1951" priority="2069">
      <formula>IF(AND(AL870&lt;0, RIGHT(TEXT(AL870,"0.#"),1)&lt;&gt;"."),TRUE,FALSE)</formula>
    </cfRule>
    <cfRule type="expression" dxfId="1950" priority="2070">
      <formula>IF(AND(AL870&lt;0, RIGHT(TEXT(AL870,"0.#"),1)="."),TRUE,FALSE)</formula>
    </cfRule>
  </conditionalFormatting>
  <conditionalFormatting sqref="AL913:AO932">
    <cfRule type="expression" dxfId="1949" priority="2061">
      <formula>IF(AND(AL913&gt;=0, RIGHT(TEXT(AL913,"0.#"),1)&lt;&gt;"."),TRUE,FALSE)</formula>
    </cfRule>
    <cfRule type="expression" dxfId="1948" priority="2062">
      <formula>IF(AND(AL913&gt;=0, RIGHT(TEXT(AL913,"0.#"),1)="."),TRUE,FALSE)</formula>
    </cfRule>
    <cfRule type="expression" dxfId="1947" priority="2063">
      <formula>IF(AND(AL913&lt;0, RIGHT(TEXT(AL913,"0.#"),1)&lt;&gt;"."),TRUE,FALSE)</formula>
    </cfRule>
    <cfRule type="expression" dxfId="1946" priority="2064">
      <formula>IF(AND(AL913&lt;0, RIGHT(TEXT(AL913,"0.#"),1)="."),TRUE,FALSE)</formula>
    </cfRule>
  </conditionalFormatting>
  <conditionalFormatting sqref="AL903:AO912">
    <cfRule type="expression" dxfId="1945" priority="2055">
      <formula>IF(AND(AL903&gt;=0, RIGHT(TEXT(AL903,"0.#"),1)&lt;&gt;"."),TRUE,FALSE)</formula>
    </cfRule>
    <cfRule type="expression" dxfId="1944" priority="2056">
      <formula>IF(AND(AL903&gt;=0, RIGHT(TEXT(AL903,"0.#"),1)="."),TRUE,FALSE)</formula>
    </cfRule>
    <cfRule type="expression" dxfId="1943" priority="2057">
      <formula>IF(AND(AL903&lt;0, RIGHT(TEXT(AL903,"0.#"),1)&lt;&gt;"."),TRUE,FALSE)</formula>
    </cfRule>
    <cfRule type="expression" dxfId="1942" priority="2058">
      <formula>IF(AND(AL903&lt;0, RIGHT(TEXT(AL903,"0.#"),1)="."),TRUE,FALSE)</formula>
    </cfRule>
  </conditionalFormatting>
  <conditionalFormatting sqref="AL938:AO965">
    <cfRule type="expression" dxfId="1941" priority="2049">
      <formula>IF(AND(AL938&gt;=0, RIGHT(TEXT(AL938,"0.#"),1)&lt;&gt;"."),TRUE,FALSE)</formula>
    </cfRule>
    <cfRule type="expression" dxfId="1940" priority="2050">
      <formula>IF(AND(AL938&gt;=0, RIGHT(TEXT(AL938,"0.#"),1)="."),TRUE,FALSE)</formula>
    </cfRule>
    <cfRule type="expression" dxfId="1939" priority="2051">
      <formula>IF(AND(AL938&lt;0, RIGHT(TEXT(AL938,"0.#"),1)&lt;&gt;"."),TRUE,FALSE)</formula>
    </cfRule>
    <cfRule type="expression" dxfId="1938" priority="2052">
      <formula>IF(AND(AL938&lt;0, RIGHT(TEXT(AL938,"0.#"),1)="."),TRUE,FALSE)</formula>
    </cfRule>
  </conditionalFormatting>
  <conditionalFormatting sqref="AL936:AO937">
    <cfRule type="expression" dxfId="1937" priority="2043">
      <formula>IF(AND(AL936&gt;=0, RIGHT(TEXT(AL936,"0.#"),1)&lt;&gt;"."),TRUE,FALSE)</formula>
    </cfRule>
    <cfRule type="expression" dxfId="1936" priority="2044">
      <formula>IF(AND(AL936&gt;=0, RIGHT(TEXT(AL936,"0.#"),1)="."),TRUE,FALSE)</formula>
    </cfRule>
    <cfRule type="expression" dxfId="1935" priority="2045">
      <formula>IF(AND(AL936&lt;0, RIGHT(TEXT(AL936,"0.#"),1)&lt;&gt;"."),TRUE,FALSE)</formula>
    </cfRule>
    <cfRule type="expression" dxfId="1934" priority="2046">
      <formula>IF(AND(AL936&lt;0, RIGHT(TEXT(AL936,"0.#"),1)="."),TRUE,FALSE)</formula>
    </cfRule>
  </conditionalFormatting>
  <conditionalFormatting sqref="AL971:AO998">
    <cfRule type="expression" dxfId="1933" priority="2037">
      <formula>IF(AND(AL971&gt;=0, RIGHT(TEXT(AL971,"0.#"),1)&lt;&gt;"."),TRUE,FALSE)</formula>
    </cfRule>
    <cfRule type="expression" dxfId="1932" priority="2038">
      <formula>IF(AND(AL971&gt;=0, RIGHT(TEXT(AL971,"0.#"),1)="."),TRUE,FALSE)</formula>
    </cfRule>
    <cfRule type="expression" dxfId="1931" priority="2039">
      <formula>IF(AND(AL971&lt;0, RIGHT(TEXT(AL971,"0.#"),1)&lt;&gt;"."),TRUE,FALSE)</formula>
    </cfRule>
    <cfRule type="expression" dxfId="1930" priority="2040">
      <formula>IF(AND(AL971&lt;0, RIGHT(TEXT(AL971,"0.#"),1)="."),TRUE,FALSE)</formula>
    </cfRule>
  </conditionalFormatting>
  <conditionalFormatting sqref="AL969:AO970">
    <cfRule type="expression" dxfId="1929" priority="2031">
      <formula>IF(AND(AL969&gt;=0, RIGHT(TEXT(AL969,"0.#"),1)&lt;&gt;"."),TRUE,FALSE)</formula>
    </cfRule>
    <cfRule type="expression" dxfId="1928" priority="2032">
      <formula>IF(AND(AL969&gt;=0, RIGHT(TEXT(AL969,"0.#"),1)="."),TRUE,FALSE)</formula>
    </cfRule>
    <cfRule type="expression" dxfId="1927" priority="2033">
      <formula>IF(AND(AL969&lt;0, RIGHT(TEXT(AL969,"0.#"),1)&lt;&gt;"."),TRUE,FALSE)</formula>
    </cfRule>
    <cfRule type="expression" dxfId="1926" priority="2034">
      <formula>IF(AND(AL969&lt;0, RIGHT(TEXT(AL969,"0.#"),1)="."),TRUE,FALSE)</formula>
    </cfRule>
  </conditionalFormatting>
  <conditionalFormatting sqref="AL1004:AO1031">
    <cfRule type="expression" dxfId="1925" priority="2025">
      <formula>IF(AND(AL1004&gt;=0, RIGHT(TEXT(AL1004,"0.#"),1)&lt;&gt;"."),TRUE,FALSE)</formula>
    </cfRule>
    <cfRule type="expression" dxfId="1924" priority="2026">
      <formula>IF(AND(AL1004&gt;=0, RIGHT(TEXT(AL1004,"0.#"),1)="."),TRUE,FALSE)</formula>
    </cfRule>
    <cfRule type="expression" dxfId="1923" priority="2027">
      <formula>IF(AND(AL1004&lt;0, RIGHT(TEXT(AL1004,"0.#"),1)&lt;&gt;"."),TRUE,FALSE)</formula>
    </cfRule>
    <cfRule type="expression" dxfId="1922" priority="2028">
      <formula>IF(AND(AL1004&lt;0, RIGHT(TEXT(AL1004,"0.#"),1)="."),TRUE,FALSE)</formula>
    </cfRule>
  </conditionalFormatting>
  <conditionalFormatting sqref="AL1002:AO1003">
    <cfRule type="expression" dxfId="1921" priority="2019">
      <formula>IF(AND(AL1002&gt;=0, RIGHT(TEXT(AL1002,"0.#"),1)&lt;&gt;"."),TRUE,FALSE)</formula>
    </cfRule>
    <cfRule type="expression" dxfId="1920" priority="2020">
      <formula>IF(AND(AL1002&gt;=0, RIGHT(TEXT(AL1002,"0.#"),1)="."),TRUE,FALSE)</formula>
    </cfRule>
    <cfRule type="expression" dxfId="1919" priority="2021">
      <formula>IF(AND(AL1002&lt;0, RIGHT(TEXT(AL1002,"0.#"),1)&lt;&gt;"."),TRUE,FALSE)</formula>
    </cfRule>
    <cfRule type="expression" dxfId="1918" priority="2022">
      <formula>IF(AND(AL1002&lt;0, RIGHT(TEXT(AL1002,"0.#"),1)="."),TRUE,FALSE)</formula>
    </cfRule>
  </conditionalFormatting>
  <conditionalFormatting sqref="Y1002:Y1003">
    <cfRule type="expression" dxfId="1917" priority="2017">
      <formula>IF(RIGHT(TEXT(Y1002,"0.#"),1)=".",FALSE,TRUE)</formula>
    </cfRule>
    <cfRule type="expression" dxfId="1916" priority="2018">
      <formula>IF(RIGHT(TEXT(Y1002,"0.#"),1)=".",TRUE,FALSE)</formula>
    </cfRule>
  </conditionalFormatting>
  <conditionalFormatting sqref="AL1037:AO1064">
    <cfRule type="expression" dxfId="1915" priority="2013">
      <formula>IF(AND(AL1037&gt;=0, RIGHT(TEXT(AL1037,"0.#"),1)&lt;&gt;"."),TRUE,FALSE)</formula>
    </cfRule>
    <cfRule type="expression" dxfId="1914" priority="2014">
      <formula>IF(AND(AL1037&gt;=0, RIGHT(TEXT(AL1037,"0.#"),1)="."),TRUE,FALSE)</formula>
    </cfRule>
    <cfRule type="expression" dxfId="1913" priority="2015">
      <formula>IF(AND(AL1037&lt;0, RIGHT(TEXT(AL1037,"0.#"),1)&lt;&gt;"."),TRUE,FALSE)</formula>
    </cfRule>
    <cfRule type="expression" dxfId="1912" priority="2016">
      <formula>IF(AND(AL1037&lt;0, RIGHT(TEXT(AL1037,"0.#"),1)="."),TRUE,FALSE)</formula>
    </cfRule>
  </conditionalFormatting>
  <conditionalFormatting sqref="Y1037:Y1064">
    <cfRule type="expression" dxfId="1911" priority="2011">
      <formula>IF(RIGHT(TEXT(Y1037,"0.#"),1)=".",FALSE,TRUE)</formula>
    </cfRule>
    <cfRule type="expression" dxfId="1910" priority="2012">
      <formula>IF(RIGHT(TEXT(Y1037,"0.#"),1)=".",TRUE,FALSE)</formula>
    </cfRule>
  </conditionalFormatting>
  <conditionalFormatting sqref="AL1035:AO1036">
    <cfRule type="expression" dxfId="1909" priority="2007">
      <formula>IF(AND(AL1035&gt;=0, RIGHT(TEXT(AL1035,"0.#"),1)&lt;&gt;"."),TRUE,FALSE)</formula>
    </cfRule>
    <cfRule type="expression" dxfId="1908" priority="2008">
      <formula>IF(AND(AL1035&gt;=0, RIGHT(TEXT(AL1035,"0.#"),1)="."),TRUE,FALSE)</formula>
    </cfRule>
    <cfRule type="expression" dxfId="1907" priority="2009">
      <formula>IF(AND(AL1035&lt;0, RIGHT(TEXT(AL1035,"0.#"),1)&lt;&gt;"."),TRUE,FALSE)</formula>
    </cfRule>
    <cfRule type="expression" dxfId="1906" priority="2010">
      <formula>IF(AND(AL1035&lt;0, RIGHT(TEXT(AL1035,"0.#"),1)="."),TRUE,FALSE)</formula>
    </cfRule>
  </conditionalFormatting>
  <conditionalFormatting sqref="Y1035:Y1036">
    <cfRule type="expression" dxfId="1905" priority="2005">
      <formula>IF(RIGHT(TEXT(Y1035,"0.#"),1)=".",FALSE,TRUE)</formula>
    </cfRule>
    <cfRule type="expression" dxfId="1904" priority="2006">
      <formula>IF(RIGHT(TEXT(Y1035,"0.#"),1)=".",TRUE,FALSE)</formula>
    </cfRule>
  </conditionalFormatting>
  <conditionalFormatting sqref="AL1070:AO1097">
    <cfRule type="expression" dxfId="1903" priority="2001">
      <formula>IF(AND(AL1070&gt;=0, RIGHT(TEXT(AL1070,"0.#"),1)&lt;&gt;"."),TRUE,FALSE)</formula>
    </cfRule>
    <cfRule type="expression" dxfId="1902" priority="2002">
      <formula>IF(AND(AL1070&gt;=0, RIGHT(TEXT(AL1070,"0.#"),1)="."),TRUE,FALSE)</formula>
    </cfRule>
    <cfRule type="expression" dxfId="1901" priority="2003">
      <formula>IF(AND(AL1070&lt;0, RIGHT(TEXT(AL1070,"0.#"),1)&lt;&gt;"."),TRUE,FALSE)</formula>
    </cfRule>
    <cfRule type="expression" dxfId="1900" priority="2004">
      <formula>IF(AND(AL1070&lt;0, RIGHT(TEXT(AL1070,"0.#"),1)="."),TRUE,FALSE)</formula>
    </cfRule>
  </conditionalFormatting>
  <conditionalFormatting sqref="Y1070:Y1097">
    <cfRule type="expression" dxfId="1899" priority="1999">
      <formula>IF(RIGHT(TEXT(Y1070,"0.#"),1)=".",FALSE,TRUE)</formula>
    </cfRule>
    <cfRule type="expression" dxfId="1898" priority="2000">
      <formula>IF(RIGHT(TEXT(Y1070,"0.#"),1)=".",TRUE,FALSE)</formula>
    </cfRule>
  </conditionalFormatting>
  <conditionalFormatting sqref="AL1068:AO1069">
    <cfRule type="expression" dxfId="1897" priority="1995">
      <formula>IF(AND(AL1068&gt;=0, RIGHT(TEXT(AL1068,"0.#"),1)&lt;&gt;"."),TRUE,FALSE)</formula>
    </cfRule>
    <cfRule type="expression" dxfId="1896" priority="1996">
      <formula>IF(AND(AL1068&gt;=0, RIGHT(TEXT(AL1068,"0.#"),1)="."),TRUE,FALSE)</formula>
    </cfRule>
    <cfRule type="expression" dxfId="1895" priority="1997">
      <formula>IF(AND(AL1068&lt;0, RIGHT(TEXT(AL1068,"0.#"),1)&lt;&gt;"."),TRUE,FALSE)</formula>
    </cfRule>
    <cfRule type="expression" dxfId="1894" priority="1998">
      <formula>IF(AND(AL1068&lt;0, RIGHT(TEXT(AL1068,"0.#"),1)="."),TRUE,FALSE)</formula>
    </cfRule>
  </conditionalFormatting>
  <conditionalFormatting sqref="Y1068:Y1069">
    <cfRule type="expression" dxfId="1893" priority="1993">
      <formula>IF(RIGHT(TEXT(Y1068,"0.#"),1)=".",FALSE,TRUE)</formula>
    </cfRule>
    <cfRule type="expression" dxfId="1892" priority="1994">
      <formula>IF(RIGHT(TEXT(Y1068,"0.#"),1)=".",TRUE,FALSE)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7" max="49" man="1"/>
    <brk id="714"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553</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高齢社会対策、子ども・若者育成支援、少子化社会対策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471</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471</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471</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471</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471</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471</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471</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471</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471</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471</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2018-05-18T01:56:53Z</cp:lastPrinted>
  <dcterms:created xsi:type="dcterms:W3CDTF">2012-03-13T00:50:25Z</dcterms:created>
  <dcterms:modified xsi:type="dcterms:W3CDTF">2018-07-06T00:26:24Z</dcterms:modified>
</cp:coreProperties>
</file>