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<sst xmlns="http://schemas.openxmlformats.org/spreadsheetml/2006/main" count="2915" uniqueCount="634">
  <si>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</si>
  <si>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</si>
  <si>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</si>
  <si>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</si>
  <si>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</si>
  <si>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</si>
  <si>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</si>
  <si>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</si>
  <si>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</si>
  <si>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</si>
  <si>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</si>
  <si>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</si>
  <si>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</si>
  <si>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</si>
  <si>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</si>
  <si>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</si>
  <si>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</si>
  <si>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</si>
  <si>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</si>
  <si>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</si>
  <si>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</si>
  <si>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</si>
  <si>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</si>
  <si>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</si>
  <si>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</si>
  <si>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</si>
  <si>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</si>
  <si>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</si>
  <si>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</si>
  <si>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</si>
  <si>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</si>
  <si>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</si>
  <si>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</si>
  <si>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</si>
  <si>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</si>
  <si>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</si>
  <si>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</si>
  <si>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</si>
  <si>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</si>
  <si>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</si>
  <si>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</si>
  <si>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</si>
  <si>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</si>
  <si>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</si>
  <si>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</si>
  <si>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</si>
  <si>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</si>
  <si>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</si>
  <si>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</si>
  <si>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</si>
  <si>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</si>
  <si>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</si>
  <si>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</si>
  <si>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</si>
  <si>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</si>
  <si>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</si>
  <si>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</si>
  <si>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</si>
  <si>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</si>
  <si>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</si>
  <si>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</si>
  <si>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</si>
  <si>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</si>
  <si>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</si>
  <si>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</si>
  <si>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</si>
  <si>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</si>
  <si>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</si>
  <si>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</si>
  <si>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</si>
  <si>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</si>
  <si>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</si>
  <si>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</si>
  <si>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</si>
  <si>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</si>
  <si>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</si>
  <si>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</si>
  <si>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</si>
  <si>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</si>
  <si>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</si>
  <si>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</si>
  <si>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</si>
  <si>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</si>
  <si>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</si>
  <si>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</si>
  <si>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</si>
  <si>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</si>
  <si>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</si>
  <si>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</si>
  <si>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</si>
  <si>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</si>
  <si>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</si>
  <si>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</si>
  <si>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</si>
  <si>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</si>
  <si>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</si>
  <si>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</si>
  <si>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</si>
  <si>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</si>
  <si>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</si>
  <si>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</si>
  <si>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</si>
  <si>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</si>
  <si>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</si>
  <si>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</si>
  <si>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</si>
  <si>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</si>
  <si>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</si>
  <si>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</si>
  <si>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</si>
  <si>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</si>
  <si>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</si>
  <si>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</si>
  <si>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</si>
  <si>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</si>
  <si>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</si>
  <si>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</si>
  <si>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</si>
  <si>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</si>
  <si>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</si>
  <si>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</si>
  <si>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</si>
  <si>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</si>
  <si>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</si>
  <si>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</si>
  <si>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</si>
  <si>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</si>
  <si>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</si>
  <si>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</si>
  <si>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</si>
  <si>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</si>
  <si>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</si>
  <si>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</si>
  <si>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</si>
  <si>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</si>
  <si>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</si>
  <si>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</si>
  <si>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</si>
  <si>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</si>
  <si>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</si>
  <si>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</si>
  <si>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</si>
  <si>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</si>
  <si>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</si>
  <si>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</si>
  <si>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</si>
  <si>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</si>
  <si>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</si>
  <si>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</si>
  <si>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</si>
  <si>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</si>
  <si>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</si>
  <si>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</si>
  <si>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</si>
  <si>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</si>
  <si>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</si>
  <si>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</si>
  <si>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</si>
  <si>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</si>
  <si>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</si>
  <si>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</si>
  <si>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</si>
  <si>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</si>
  <si>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</si>
  <si>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</si>
  <si>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</si>
  <si>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</si>
  <si>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</si>
  <si>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</si>
  <si>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</si>
  <si>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</si>
  <si>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</si>
  <si>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</si>
  <si>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</si>
  <si>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</si>
  <si>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</si>
  <si>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</si>
  <si>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</si>
  <si>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</si>
  <si>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</si>
  <si>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</si>
  <si>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</si>
  <si>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</si>
  <si>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</si>
  <si>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</si>
  <si>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</si>
  <si>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</si>
  <si>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</si>
  <si>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</si>
  <si>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</si>
  <si>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</si>
  <si>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</si>
  <si>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</si>
  <si>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</si>
  <si>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</si>
  <si>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</si>
  <si>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</si>
  <si>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</si>
  <si>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</si>
  <si>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</si>
  <si>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</si>
  <si>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</si>
  <si>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</si>
  <si>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</si>
  <si>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</si>
  <si>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</si>
  <si>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</si>
  <si>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</si>
  <si>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</si>
  <si>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</si>
  <si>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</si>
  <si>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</si>
  <si>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</si>
  <si>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</si>
  <si>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</si>
  <si>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</si>
  <si>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</si>
  <si>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</si>
  <si>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</si>
  <si>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</si>
  <si>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</si>
  <si>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</si>
  <si>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</si>
  <si>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</si>
  <si>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</si>
  <si>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</si>
  <si>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</si>
  <si>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</si>
  <si>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</si>
  <si>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</si>
  <si>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</si>
  <si>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</si>
  <si>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</si>
  <si>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</si>
  <si>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</si>
  <si>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</si>
  <si>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</si>
  <si>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</si>
  <si>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</si>
  <si>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</si>
  <si>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</si>
  <si>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</si>
  <si>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</si>
  <si>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</si>
  <si>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</si>
  <si>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</si>
  <si>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</si>
  <si>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</si>
  <si>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</si>
  <si>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</si>
  <si>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</si>
  <si>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</si>
  <si>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</si>
  <si>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</si>
  <si>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</si>
  <si>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</si>
  <si>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</si>
  <si>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</si>
  <si>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</si>
  <si>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</si>
  <si>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</si>
  <si>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</si>
  <si>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</si>
  <si>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</si>
  <si>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</si>
  <si>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</si>
  <si>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</si>
  <si>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</si>
  <si>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</si>
  <si>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</si>
  <si>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</si>
  <si>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</si>
  <si>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</si>
  <si>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</si>
  <si>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</si>
  <si>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</si>
  <si>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</si>
  <si>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</si>
  <si>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</si>
  <si>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</si>
  <si>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</si>
  <si>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</si>
  <si>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</si>
  <si>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</si>
  <si>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</si>
  <si>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</si>
  <si>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</si>
  <si>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</si>
  <si>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</si>
  <si>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</si>
  <si>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</si>
  <si>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</si>
  <si>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</si>
  <si>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</si>
  <si>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</si>
  <si>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</si>
  <si>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</si>
  <si>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</si>
  <si>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</si>
  <si>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</si>
  <si>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</si>
  <si>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</si>
  <si>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</si>
  <si>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</si>
  <si>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</si>
  <si>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</si>
  <si>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</si>
  <si>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</si>
  <si>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</si>
  <si>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</si>
  <si>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</si>
  <si>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</si>
  <si>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</si>
  <si>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</si>
  <si>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</si>
  <si>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</si>
  <si>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</si>
  <si>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</si>
  <si>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</si>
  <si>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</si>
  <si>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</si>
  <si>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</si>
  <si>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</si>
  <si>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</si>
  <si>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</si>
  <si>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</si>
  <si>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</si>
  <si>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</si>
  <si>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</si>
  <si>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</si>
  <si>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</si>
  <si>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</si>
  <si>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</si>
  <si>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</si>
  <si>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</si>
  <si>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</si>
  <si>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</si>
  <si>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</si>
  <si>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</si>
  <si>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</si>
  <si>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</si>
  <si>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</si>
  <si>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</si>
  <si>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</si>
  <si>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</si>
  <si>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</si>
  <si>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</si>
  <si>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</si>
  <si>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</si>
  <si>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</si>
  <si>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</si>
  <si>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</si>
  <si>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</si>
  <si>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</si>
  <si>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</si>
  <si>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</si>
  <si>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</si>
  <si>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</si>
  <si>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</si>
  <si>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</si>
  <si>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</si>
  <si>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</si>
  <si>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</si>
  <si>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</si>
  <si>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</si>
  <si>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</si>
  <si>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</si>
  <si>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</si>
  <si>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</si>
  <si>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</si>
  <si>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</si>
  <si>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</si>
  <si>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</si>
  <si>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</si>
  <si>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</si>
  <si>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</si>
  <si>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</si>
  <si>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</si>
  <si>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</si>
  <si>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</si>
  <si>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</si>
  <si>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</si>
  <si>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</si>
  <si>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</si>
  <si>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</si>
  <si>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</si>
  <si>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</si>
  <si>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</si>
  <si>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</si>
  <si>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</si>
  <si>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</si>
  <si>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</si>
  <si>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</si>
  <si>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</si>
  <si>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</si>
  <si>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</si>
  <si>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</si>
  <si>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</si>
  <si>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</si>
  <si>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</si>
  <si>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</si>
  <si>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</si>
  <si>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</si>
  <si>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</si>
  <si>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</si>
  <si>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</si>
  <si>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</si>
  <si>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</si>
  <si>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</si>
  <si>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</si>
  <si>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</si>
  <si>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</si>
  <si>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</si>
  <si>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</si>
  <si>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</si>
  <si>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</si>
  <si>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</si>
  <si>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</si>
  <si>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</si>
  <si>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</si>
  <si>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</si>
  <si>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</si>
  <si>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</si>
  <si>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</si>
  <si>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</si>
  <si>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</si>
  <si>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</si>
  <si>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</si>
  <si>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</si>
  <si>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</si>
  <si>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</si>
  <si>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</si>
  <si>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</si>
  <si>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</si>
  <si>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</si>
  <si>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</si>
  <si>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</si>
  <si>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</si>
  <si>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</si>
  <si>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</si>
  <si>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</si>
  <si>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</si>
  <si>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</si>
  <si>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</si>
  <si>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</si>
  <si>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</si>
  <si>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</si>
  <si>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</si>
  <si>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</si>
  <si>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</si>
  <si>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</si>
  <si>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</si>
  <si>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</si>
  <si>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</si>
  <si>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</si>
  <si>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</si>
  <si>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</si>
  <si>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</si>
  <si>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</si>
  <si>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</si>
  <si>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</si>
  <si>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</si>
  <si>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</si>
  <si>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</si>
  <si>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</si>
  <si>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</si>
  <si>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</si>
  <si>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</si>
  <si>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</si>
  <si>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</si>
  <si>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</si>
  <si>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</si>
  <si>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</si>
  <si>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</si>
  <si>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</si>
  <si>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</si>
  <si>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</si>
  <si>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</si>
  <si>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</si>
  <si>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</si>
  <si>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</si>
  <si>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</si>
  <si>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</si>
  <si>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</si>
  <si>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</si>
  <si>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</si>
  <si>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</si>
  <si>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</si>
  <si>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</si>
  <si>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</si>
  <si>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</si>
  <si>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</si>
  <si>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</si>
  <si>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</si>
  <si>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</si>
  <si>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</si>
  <si>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</si>
  <si>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</si>
  <si>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</si>
  <si>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</si>
  <si>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</si>
  <si>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</si>
  <si>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</si>
  <si>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</si>
  <si>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</si>
  <si>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</si>
  <si>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</si>
  <si>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</si>
  <si>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</si>
  <si>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</si>
  <si>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</si>
  <si>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</si>
  <si>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</si>
  <si>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</si>
  <si>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</si>
  <si>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</si>
  <si>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</si>
  <si>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</si>
  <si>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</si>
  <si>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</si>
  <si>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</si>
  <si>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</si>
  <si>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</si>
  <si>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</si>
  <si>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</si>
  <si>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</si>
  <si>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</si>
  <si>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</si>
  <si>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</si>
  <si>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</si>
  <si>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</si>
  <si>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</si>
  <si>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</si>
  <si>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</si>
  <si>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</si>
  <si>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</si>
  <si>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</si>
  <si>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</si>
  <si>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</si>
  <si>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</si>
  <si>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</si>
  <si>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</si>
  <si>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</si>
  <si>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</si>
  <si>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</si>
  <si>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</si>
  <si>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</si>
  <si>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</si>
  <si>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</si>
  <si>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</si>
  <si>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特定求職者雇用開発助成金（被災者雇用開発コース）</t>
    <phoneticPr fontId="5"/>
  </si>
  <si>
    <t>職業安定局雇用開発部</t>
    <rPh sb="0" eb="2">
      <t>ショクギョウ</t>
    </rPh>
    <rPh sb="2" eb="4">
      <t>アンテイ</t>
    </rPh>
    <rPh sb="4" eb="5">
      <t>キョク</t>
    </rPh>
    <rPh sb="5" eb="7">
      <t>コヨウ</t>
    </rPh>
    <rPh sb="7" eb="10">
      <t>カイハツブ</t>
    </rPh>
    <phoneticPr fontId="5"/>
  </si>
  <si>
    <t>雇用開発企画課労働移動支援室</t>
    <rPh sb="0" eb="2">
      <t>コヨウ</t>
    </rPh>
    <rPh sb="2" eb="4">
      <t>カイハツ</t>
    </rPh>
    <rPh sb="4" eb="6">
      <t>キカク</t>
    </rPh>
    <rPh sb="6" eb="7">
      <t>カ</t>
    </rPh>
    <rPh sb="7" eb="9">
      <t>ロウドウ</t>
    </rPh>
    <rPh sb="9" eb="11">
      <t>イドウ</t>
    </rPh>
    <rPh sb="11" eb="14">
      <t>シエンシツ</t>
    </rPh>
    <phoneticPr fontId="5"/>
  </si>
  <si>
    <t>労働移動支援室長
木原憲一</t>
    <rPh sb="0" eb="2">
      <t>ロウドウ</t>
    </rPh>
    <rPh sb="2" eb="4">
      <t>イドウ</t>
    </rPh>
    <rPh sb="4" eb="7">
      <t>シエンシツ</t>
    </rPh>
    <rPh sb="7" eb="8">
      <t>チョウ</t>
    </rPh>
    <rPh sb="9" eb="11">
      <t>キハラ</t>
    </rPh>
    <rPh sb="11" eb="13">
      <t>ケンイチ</t>
    </rPh>
    <phoneticPr fontId="5"/>
  </si>
  <si>
    <t>○</t>
  </si>
  <si>
    <t>雇用保険法第62条第1項第3号及び第6号
雇用保険法施行規則第109条及び第110条、同規則附
則第15条の5</t>
    <phoneticPr fontId="5"/>
  </si>
  <si>
    <t>-</t>
    <phoneticPr fontId="5"/>
  </si>
  <si>
    <t>東日本大震災に係る被災離職者等の雇用機会の増大を図るため、これらの者を、公共職業安定所等の紹介により、1年以上継続して雇用することが見込まれる労働者として雇い入れる事業主に対し助成を行うことにより、その円滑な就職を促進すること等を目的とする。</t>
    <phoneticPr fontId="5"/>
  </si>
  <si>
    <t>東日本大震災に係る被災離職者等を公共職業安定所等の紹介により、継続して雇用する労働者（１年以上雇用されることが見込まれる者に限る。）として雇い入れる事業主に対して助成を行う。（1週間の所定労働時間が30時間以上の者については中小企業60万円、中小企業以外50万円）
また、対象労働者を10人以上雇い入れ、1年以上継続して雇用した場合、1事業主につき1回、助成金の上乗せを行う。（中小企業60万円、中小企業以外50万円)
※本事業は、平成28年度までは被災者雇用開発助成金として実施している。</t>
    <phoneticPr fontId="5"/>
  </si>
  <si>
    <t>-</t>
    <phoneticPr fontId="5"/>
  </si>
  <si>
    <t>-</t>
    <phoneticPr fontId="5"/>
  </si>
  <si>
    <t>雇用安定等給付金</t>
    <rPh sb="0" eb="2">
      <t>コヨウ</t>
    </rPh>
    <rPh sb="2" eb="4">
      <t>アンテイ</t>
    </rPh>
    <rPh sb="4" eb="5">
      <t>トウ</t>
    </rPh>
    <rPh sb="5" eb="8">
      <t>キュウフキン</t>
    </rPh>
    <phoneticPr fontId="5"/>
  </si>
  <si>
    <t>助成金の支給対象者の事
業主都合離職者割合を、
助成金の支給対象者でな
い雇用保険被保険者の事
業主都合離職者割合以下
とする</t>
    <phoneticPr fontId="5"/>
  </si>
  <si>
    <t>-</t>
    <phoneticPr fontId="5"/>
  </si>
  <si>
    <t>-</t>
    <phoneticPr fontId="5"/>
  </si>
  <si>
    <t>厚生労働省職業安定局調べ</t>
    <phoneticPr fontId="5"/>
  </si>
  <si>
    <t>助成金の支給決定件数</t>
    <rPh sb="0" eb="3">
      <t>ジョセイキン</t>
    </rPh>
    <rPh sb="4" eb="6">
      <t>シキュウ</t>
    </rPh>
    <rPh sb="6" eb="8">
      <t>ケッテイ</t>
    </rPh>
    <rPh sb="8" eb="10">
      <t>ケンスウ</t>
    </rPh>
    <phoneticPr fontId="5"/>
  </si>
  <si>
    <t>件</t>
    <rPh sb="0" eb="1">
      <t>ケン</t>
    </rPh>
    <phoneticPr fontId="5"/>
  </si>
  <si>
    <t>-</t>
    <phoneticPr fontId="5"/>
  </si>
  <si>
    <t>単位当たりコスト＝Ｘ／Ｙ
Ｘ：実績額（千円）
Ｙ：支給決定件数</t>
    <phoneticPr fontId="5"/>
  </si>
  <si>
    <t>　Ｘ　/　Ｙ</t>
    <phoneticPr fontId="5"/>
  </si>
  <si>
    <t>円</t>
    <rPh sb="0" eb="1">
      <t>エン</t>
    </rPh>
    <phoneticPr fontId="5"/>
  </si>
  <si>
    <t>339,462
／976</t>
    <phoneticPr fontId="5"/>
  </si>
  <si>
    <t>132,689
／528</t>
    <phoneticPr fontId="5"/>
  </si>
  <si>
    <t>東日本大震災に係る被災離職者等を公共職業安定所等の紹介により、1年以上継続して雇用することが見込まれる労働者として雇い入れる事業主
に対して助成を行うものであり、被災離職者等の雇用機会の創出に寄与するもの。</t>
    <phoneticPr fontId="5"/>
  </si>
  <si>
    <t>東日本大震災に伴う被災離職者等の雇用機会の増大を図
るため必要な事業であり、国が積極的に支援する必要があ
る。</t>
    <phoneticPr fontId="5"/>
  </si>
  <si>
    <t>本助成金の支給については、被災離職者等の就職を促進す
るため公共職業安定所で行う職業紹介と一体的に実施する
必要がある。</t>
    <phoneticPr fontId="5"/>
  </si>
  <si>
    <t>被災離職者等の早期再就職を支援することは重要であり、
優先度の高い事業である。</t>
    <phoneticPr fontId="5"/>
  </si>
  <si>
    <t>‐</t>
  </si>
  <si>
    <t>受益者である事業主の負担を考慮した必要な経費を負担す
るものであり、妥当と考える。</t>
    <phoneticPr fontId="5"/>
  </si>
  <si>
    <t>事業の全額が助成金であり、全て直接事業目的のために使
われている。</t>
    <phoneticPr fontId="5"/>
  </si>
  <si>
    <t>被災離職者等の雇用対策を実施している労働局において、
一体的に助成金を支給することにより、効率化を図ってい
る。</t>
    <phoneticPr fontId="5"/>
  </si>
  <si>
    <t>被災離職者等の雇用対策を実施している労働局において、
一体的に助成金を支給することにより、高い効果を発揮して
いる。</t>
    <phoneticPr fontId="5"/>
  </si>
  <si>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</si>
  <si>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</si>
  <si>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特定求職者雇用開発助成金（生活保護受給者等コース）の支給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6" eb="28">
      <t>シキュウ</t>
    </rPh>
    <phoneticPr fontId="5"/>
  </si>
  <si>
    <t>同一の助成金ではあるが、対象労働者等が異なっており、
適切である。</t>
    <phoneticPr fontId="5"/>
  </si>
  <si>
    <t>執行状況を勘案し、適切な予算額となるよう見直すこととし、より適切な執行率となるよう改善を検討していく。</t>
    <phoneticPr fontId="5"/>
  </si>
  <si>
    <t>921</t>
    <phoneticPr fontId="5"/>
  </si>
  <si>
    <t>564</t>
    <phoneticPr fontId="5"/>
  </si>
  <si>
    <t>559</t>
    <phoneticPr fontId="5"/>
  </si>
  <si>
    <t>566</t>
    <phoneticPr fontId="5"/>
  </si>
  <si>
    <t>558</t>
    <phoneticPr fontId="5"/>
  </si>
  <si>
    <t>B.事業主A</t>
    <rPh sb="2" eb="5">
      <t>ジギョウヌシ</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</si>
  <si>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</si>
  <si>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</si>
  <si>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</si>
  <si>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phoneticPr fontId="5"/>
  </si>
  <si>
    <t>-</t>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</si>
  <si>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</si>
  <si>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t>
    <phoneticPr fontId="5"/>
  </si>
  <si>
    <t>-</t>
    <phoneticPr fontId="5"/>
  </si>
  <si>
    <t>84,592
／344</t>
    <phoneticPr fontId="5"/>
  </si>
  <si>
    <t>A.福島労働局</t>
    <rPh sb="2" eb="4">
      <t>フクシマ</t>
    </rPh>
    <rPh sb="4" eb="7">
      <t>ロウドウキョク</t>
    </rPh>
    <phoneticPr fontId="5"/>
  </si>
  <si>
    <t>福島労働局</t>
    <rPh sb="0" eb="2">
      <t>フクシマ</t>
    </rPh>
    <rPh sb="2" eb="5">
      <t>ロウドウキョク</t>
    </rPh>
    <phoneticPr fontId="5"/>
  </si>
  <si>
    <t>宮城労働局</t>
    <rPh sb="0" eb="2">
      <t>ミヤギ</t>
    </rPh>
    <rPh sb="2" eb="5">
      <t>ロウドウキョク</t>
    </rPh>
    <phoneticPr fontId="5"/>
  </si>
  <si>
    <t>東京労働局</t>
    <rPh sb="0" eb="2">
      <t>トウキョウ</t>
    </rPh>
    <rPh sb="2" eb="5">
      <t>ロウドウキョク</t>
    </rPh>
    <phoneticPr fontId="5"/>
  </si>
  <si>
    <t>茨城労働局</t>
    <rPh sb="0" eb="2">
      <t>イバラキ</t>
    </rPh>
    <rPh sb="2" eb="5">
      <t>ロウドウキョク</t>
    </rPh>
    <phoneticPr fontId="5"/>
  </si>
  <si>
    <t>千葉労働局</t>
    <rPh sb="0" eb="2">
      <t>チバ</t>
    </rPh>
    <rPh sb="2" eb="5">
      <t>ロウドウキョク</t>
    </rPh>
    <phoneticPr fontId="5"/>
  </si>
  <si>
    <t>群馬労働局</t>
    <rPh sb="0" eb="2">
      <t>グンマ</t>
    </rPh>
    <rPh sb="2" eb="5">
      <t>ロウドウキョク</t>
    </rPh>
    <phoneticPr fontId="5"/>
  </si>
  <si>
    <t>宮崎労働局</t>
    <rPh sb="0" eb="2">
      <t>ミヤザキ</t>
    </rPh>
    <rPh sb="2" eb="5">
      <t>ロウドウキョク</t>
    </rPh>
    <phoneticPr fontId="5"/>
  </si>
  <si>
    <t>埼玉労働局</t>
    <rPh sb="0" eb="2">
      <t>サイタマ</t>
    </rPh>
    <rPh sb="2" eb="5">
      <t>ロウドウキョク</t>
    </rPh>
    <phoneticPr fontId="5"/>
  </si>
  <si>
    <t>北海道労働局</t>
    <rPh sb="0" eb="3">
      <t>ホッカイドウ</t>
    </rPh>
    <rPh sb="3" eb="6">
      <t>ロウドウキョク</t>
    </rPh>
    <phoneticPr fontId="5"/>
  </si>
  <si>
    <t>青森労働局</t>
    <rPh sb="0" eb="2">
      <t>アオモリ</t>
    </rPh>
    <rPh sb="2" eb="5">
      <t>ロウドウキョク</t>
    </rPh>
    <phoneticPr fontId="5"/>
  </si>
  <si>
    <t>精査中</t>
    <rPh sb="0" eb="2">
      <t>セイサ</t>
    </rPh>
    <rPh sb="2" eb="3">
      <t>チュウ</t>
    </rPh>
    <phoneticPr fontId="5"/>
  </si>
  <si>
    <t>賃金の一部に相当する額の定額助成</t>
    <phoneticPr fontId="5"/>
  </si>
  <si>
    <t>成果目標を上回る成果実績を上げており、本助成金により被災離職者等の雇用機会の増大が図られている。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ヒサイ</t>
    </rPh>
    <rPh sb="28" eb="31">
      <t>リショクシャ</t>
    </rPh>
    <rPh sb="31" eb="32">
      <t>トウ</t>
    </rPh>
    <rPh sb="33" eb="35">
      <t>コヨウ</t>
    </rPh>
    <rPh sb="35" eb="37">
      <t>キカイ</t>
    </rPh>
    <rPh sb="38" eb="40">
      <t>ゾウダイ</t>
    </rPh>
    <rPh sb="41" eb="42">
      <t>ハカ</t>
    </rPh>
    <phoneticPr fontId="5"/>
  </si>
  <si>
    <t>平成29年度における支給決定件数が当初の見込みを上回っており、また、成果目標についても達成していることから、東日本大震災に係る被災離職者等に対して講ずる再就職支援対策としては、有効な施策となっている。</t>
    <rPh sb="0" eb="2">
      <t>ヘイセイ</t>
    </rPh>
    <rPh sb="4" eb="6">
      <t>ネンド</t>
    </rPh>
    <rPh sb="10" eb="12">
      <t>シキュウ</t>
    </rPh>
    <rPh sb="12" eb="14">
      <t>ケッテイ</t>
    </rPh>
    <rPh sb="14" eb="16">
      <t>ケンスウ</t>
    </rPh>
    <rPh sb="17" eb="19">
      <t>トウショ</t>
    </rPh>
    <rPh sb="20" eb="22">
      <t>ミコ</t>
    </rPh>
    <rPh sb="24" eb="26">
      <t>ウワマワ</t>
    </rPh>
    <rPh sb="81" eb="83">
      <t>タイサク</t>
    </rPh>
    <rPh sb="88" eb="90">
      <t>ユウコウ</t>
    </rPh>
    <rPh sb="91" eb="93">
      <t>セサク</t>
    </rPh>
    <phoneticPr fontId="5"/>
  </si>
  <si>
    <t>102,717
／402</t>
    <phoneticPr fontId="5"/>
  </si>
  <si>
    <t>-</t>
    <phoneticPr fontId="5"/>
  </si>
  <si>
    <t>-</t>
    <phoneticPr fontId="5"/>
  </si>
  <si>
    <t>-</t>
    <phoneticPr fontId="5"/>
  </si>
  <si>
    <t>-</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</si>
  <si>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</si>
  <si>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</si>
  <si>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</si>
  <si>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</si>
  <si>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</si>
  <si>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</si>
  <si>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</si>
  <si>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過年度の執行実績等を踏まえ予算計上したが、活動実績が見込みを大きく上回ったため。</t>
    <rPh sb="0" eb="3">
      <t>カネンド</t>
    </rPh>
    <rPh sb="13" eb="15">
      <t>ヨサン</t>
    </rPh>
    <rPh sb="15" eb="17">
      <t>ケイジョウ</t>
    </rPh>
    <rPh sb="21" eb="23">
      <t>カツドウ</t>
    </rPh>
    <rPh sb="23" eb="25">
      <t>ジッセキ</t>
    </rPh>
    <rPh sb="26" eb="28">
      <t>ミコ</t>
    </rPh>
    <rPh sb="30" eb="31">
      <t>オオ</t>
    </rPh>
    <rPh sb="33" eb="35">
      <t>ウワマワ</t>
    </rPh>
    <phoneticPr fontId="5"/>
  </si>
  <si>
    <t>△</t>
  </si>
  <si>
    <t>特定求職者雇用開発助成金（発達障害者・難治性疾患患者コース）</t>
    <rPh sb="0" eb="2">
      <t>トクテイ</t>
    </rPh>
    <rPh sb="2" eb="5">
      <t>キュウショクシャ</t>
    </rPh>
    <rPh sb="5" eb="7">
      <t>コヨウ</t>
    </rPh>
    <rPh sb="7" eb="9">
      <t>カイハツ</t>
    </rPh>
    <rPh sb="9" eb="12">
      <t>ジョセイキン</t>
    </rPh>
    <phoneticPr fontId="5"/>
  </si>
  <si>
    <t>特定求職者雇用開発助成金（障害者初回雇用コース）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</si>
</sst>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148166</xdr:colOff>
      <xdr:row>30</xdr:row>
      <xdr:rowOff>84666</xdr:rowOff>
    </xdr:from>
    <xdr:to>
      <xdr:col>35</xdr:col>
      <xdr:colOff>19322</xdr:colOff>
      <xdr:row>32</xdr:row>
      <xdr:rowOff>150970</xdr:rowOff>
    </xdr:to>
    <xdr:sp macro="" textlink="">
      <xdr:nvSpPr>
        <xdr:cNvPr id="2" name="テキスト ボックス 1"/>
        <xdr:cNvSpPr txBox="1"/>
      </xdr:nvSpPr>
      <xdr:spPr>
        <a:xfrm>
          <a:off x="5979583" y="11408833"/>
          <a:ext cx="1077656" cy="60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ゴシック" panose="020B0609070205080204" pitchFamily="49" charset="-128"/>
              <a:ea typeface="ＭＳ ゴシック" panose="020B0609070205080204" pitchFamily="49" charset="-128"/>
            </a:rPr>
            <a:t>支給対象者</a:t>
          </a:r>
          <a:r>
            <a:rPr kumimoji="1" lang="en-US" altLang="ja-JP" sz="700">
              <a:latin typeface="ＭＳ ゴシック" panose="020B0609070205080204" pitchFamily="49" charset="-128"/>
              <a:ea typeface="ＭＳ ゴシック" panose="020B0609070205080204" pitchFamily="49" charset="-128"/>
            </a:rPr>
            <a:t>1.4%</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2.4%</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179916</xdr:colOff>
      <xdr:row>30</xdr:row>
      <xdr:rowOff>84666</xdr:rowOff>
    </xdr:from>
    <xdr:to>
      <xdr:col>39</xdr:col>
      <xdr:colOff>51072</xdr:colOff>
      <xdr:row>32</xdr:row>
      <xdr:rowOff>150970</xdr:rowOff>
    </xdr:to>
    <xdr:sp macro="" textlink="">
      <xdr:nvSpPr>
        <xdr:cNvPr id="3" name="テキスト ボックス 2"/>
        <xdr:cNvSpPr txBox="1"/>
      </xdr:nvSpPr>
      <xdr:spPr>
        <a:xfrm>
          <a:off x="6815666" y="11408833"/>
          <a:ext cx="1077656" cy="60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ゴシック" panose="020B0609070205080204" pitchFamily="49" charset="-128"/>
              <a:ea typeface="ＭＳ ゴシック" panose="020B0609070205080204" pitchFamily="49" charset="-128"/>
            </a:rPr>
            <a:t>支給対象者</a:t>
          </a:r>
          <a:r>
            <a:rPr kumimoji="1" lang="en-US" altLang="ja-JP" sz="700">
              <a:latin typeface="ＭＳ ゴシック" panose="020B0609070205080204" pitchFamily="49" charset="-128"/>
              <a:ea typeface="ＭＳ ゴシック" panose="020B0609070205080204" pitchFamily="49" charset="-128"/>
            </a:rPr>
            <a:t>0.7%</a:t>
          </a:r>
          <a:endParaRPr kumimoji="1" lang="en-US" altLang="ja-JP" sz="800">
            <a:latin typeface="ＭＳ ゴシック" panose="020B0609070205080204" pitchFamily="49" charset="-128"/>
            <a:ea typeface="ＭＳ ゴシック" panose="020B0609070205080204" pitchFamily="49" charset="-128"/>
          </a:endParaRP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2.1%</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179916</xdr:colOff>
      <xdr:row>31</xdr:row>
      <xdr:rowOff>222250</xdr:rowOff>
    </xdr:from>
    <xdr:to>
      <xdr:col>35</xdr:col>
      <xdr:colOff>74610</xdr:colOff>
      <xdr:row>33</xdr:row>
      <xdr:rowOff>86358</xdr:rowOff>
    </xdr:to>
    <xdr:sp macro="" textlink="">
      <xdr:nvSpPr>
        <xdr:cNvPr id="4" name="テキスト ボックス 3"/>
        <xdr:cNvSpPr txBox="1"/>
      </xdr:nvSpPr>
      <xdr:spPr>
        <a:xfrm>
          <a:off x="5810249" y="11789833"/>
          <a:ext cx="1302278"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32</xdr:col>
      <xdr:colOff>179916</xdr:colOff>
      <xdr:row>31</xdr:row>
      <xdr:rowOff>232834</xdr:rowOff>
    </xdr:from>
    <xdr:to>
      <xdr:col>39</xdr:col>
      <xdr:colOff>74611</xdr:colOff>
      <xdr:row>33</xdr:row>
      <xdr:rowOff>96942</xdr:rowOff>
    </xdr:to>
    <xdr:sp macro="" textlink="">
      <xdr:nvSpPr>
        <xdr:cNvPr id="5" name="テキスト ボックス 4"/>
        <xdr:cNvSpPr txBox="1"/>
      </xdr:nvSpPr>
      <xdr:spPr>
        <a:xfrm>
          <a:off x="6614583" y="11800417"/>
          <a:ext cx="1302278"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36</xdr:col>
      <xdr:colOff>169333</xdr:colOff>
      <xdr:row>31</xdr:row>
      <xdr:rowOff>222251</xdr:rowOff>
    </xdr:from>
    <xdr:to>
      <xdr:col>43</xdr:col>
      <xdr:colOff>64028</xdr:colOff>
      <xdr:row>33</xdr:row>
      <xdr:rowOff>86359</xdr:rowOff>
    </xdr:to>
    <xdr:sp macro="" textlink="">
      <xdr:nvSpPr>
        <xdr:cNvPr id="6" name="テキスト ボックス 5"/>
        <xdr:cNvSpPr txBox="1"/>
      </xdr:nvSpPr>
      <xdr:spPr>
        <a:xfrm>
          <a:off x="7408333" y="11789834"/>
          <a:ext cx="1302278"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45</xdr:col>
      <xdr:colOff>63499</xdr:colOff>
      <xdr:row>31</xdr:row>
      <xdr:rowOff>222251</xdr:rowOff>
    </xdr:from>
    <xdr:to>
      <xdr:col>50</xdr:col>
      <xdr:colOff>53444</xdr:colOff>
      <xdr:row>33</xdr:row>
      <xdr:rowOff>86359</xdr:rowOff>
    </xdr:to>
    <xdr:sp macro="" textlink="">
      <xdr:nvSpPr>
        <xdr:cNvPr id="7" name="テキスト ボックス 6"/>
        <xdr:cNvSpPr txBox="1"/>
      </xdr:nvSpPr>
      <xdr:spPr>
        <a:xfrm>
          <a:off x="9112249" y="11789834"/>
          <a:ext cx="1302278"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20</xdr:col>
      <xdr:colOff>69850</xdr:colOff>
      <xdr:row>742</xdr:row>
      <xdr:rowOff>280307</xdr:rowOff>
    </xdr:from>
    <xdr:to>
      <xdr:col>39</xdr:col>
      <xdr:colOff>59871</xdr:colOff>
      <xdr:row>745</xdr:row>
      <xdr:rowOff>130789</xdr:rowOff>
    </xdr:to>
    <xdr:sp macro="" textlink="">
      <xdr:nvSpPr>
        <xdr:cNvPr id="10" name="正方形/長方形 9"/>
        <xdr:cNvSpPr/>
      </xdr:nvSpPr>
      <xdr:spPr>
        <a:xfrm>
          <a:off x="4070350" y="44962082"/>
          <a:ext cx="3790496" cy="9077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en-US" altLang="ja-JP" sz="2000">
              <a:solidFill>
                <a:sysClr val="windowText" lastClr="000000"/>
              </a:solidFill>
            </a:rPr>
            <a:t>85</a:t>
          </a:r>
          <a:r>
            <a:rPr kumimoji="1" lang="ja-JP" altLang="en-US" sz="2000">
              <a:solidFill>
                <a:sysClr val="windowText" lastClr="000000"/>
              </a:solidFill>
            </a:rPr>
            <a:t>百万円</a:t>
          </a:r>
        </a:p>
      </xdr:txBody>
    </xdr:sp>
    <xdr:clientData/>
  </xdr:twoCellAnchor>
  <xdr:twoCellAnchor>
    <xdr:from>
      <xdr:col>20</xdr:col>
      <xdr:colOff>68150</xdr:colOff>
      <xdr:row>748</xdr:row>
      <xdr:rowOff>256248</xdr:rowOff>
    </xdr:from>
    <xdr:to>
      <xdr:col>39</xdr:col>
      <xdr:colOff>190500</xdr:colOff>
      <xdr:row>751</xdr:row>
      <xdr:rowOff>243595</xdr:rowOff>
    </xdr:to>
    <xdr:sp macro="" textlink="">
      <xdr:nvSpPr>
        <xdr:cNvPr id="11" name="正方形/長方形 10"/>
        <xdr:cNvSpPr/>
      </xdr:nvSpPr>
      <xdr:spPr>
        <a:xfrm>
          <a:off x="4068650" y="47052573"/>
          <a:ext cx="3922825" cy="10446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Ａ．都道府県労働局（</a:t>
          </a:r>
          <a:r>
            <a:rPr kumimoji="1" lang="en-US" altLang="ja-JP" sz="2000">
              <a:solidFill>
                <a:schemeClr val="tx1"/>
              </a:solidFill>
            </a:rPr>
            <a:t>16</a:t>
          </a:r>
          <a:r>
            <a:rPr kumimoji="1" lang="ja-JP" altLang="en-US" sz="2000">
              <a:solidFill>
                <a:schemeClr val="tx1"/>
              </a:solidFill>
            </a:rPr>
            <a:t>局）</a:t>
          </a:r>
          <a:endParaRPr kumimoji="1" lang="en-US" altLang="ja-JP" sz="2000">
            <a:solidFill>
              <a:schemeClr val="tx1"/>
            </a:solidFill>
          </a:endParaRPr>
        </a:p>
        <a:p>
          <a:pPr algn="ctr"/>
          <a:r>
            <a:rPr kumimoji="1" lang="en-US" altLang="ja-JP" sz="2000">
              <a:solidFill>
                <a:sysClr val="windowText" lastClr="000000"/>
              </a:solidFill>
            </a:rPr>
            <a:t>85</a:t>
          </a:r>
          <a:r>
            <a:rPr kumimoji="1" lang="ja-JP" altLang="en-US" sz="2000">
              <a:solidFill>
                <a:sysClr val="windowText" lastClr="000000"/>
              </a:solidFill>
            </a:rPr>
            <a:t>百万円</a:t>
          </a:r>
        </a:p>
      </xdr:txBody>
    </xdr:sp>
    <xdr:clientData/>
  </xdr:twoCellAnchor>
  <xdr:twoCellAnchor>
    <xdr:from>
      <xdr:col>20</xdr:col>
      <xdr:colOff>45130</xdr:colOff>
      <xdr:row>754</xdr:row>
      <xdr:rowOff>328855</xdr:rowOff>
    </xdr:from>
    <xdr:to>
      <xdr:col>38</xdr:col>
      <xdr:colOff>125179</xdr:colOff>
      <xdr:row>759</xdr:row>
      <xdr:rowOff>11908</xdr:rowOff>
    </xdr:to>
    <xdr:sp macro="" textlink="">
      <xdr:nvSpPr>
        <xdr:cNvPr id="12" name="正方形/長方形 11"/>
        <xdr:cNvSpPr/>
      </xdr:nvSpPr>
      <xdr:spPr>
        <a:xfrm>
          <a:off x="4045630" y="49239730"/>
          <a:ext cx="3680499" cy="23881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Ｂ．事業主</a:t>
          </a:r>
          <a:endParaRPr kumimoji="1" lang="en-US" altLang="ja-JP" sz="2000">
            <a:solidFill>
              <a:schemeClr val="tx1"/>
            </a:solidFill>
          </a:endParaRPr>
        </a:p>
        <a:p>
          <a:pPr algn="ctr"/>
          <a:r>
            <a:rPr kumimoji="1" lang="en-US" altLang="ja-JP" sz="2000">
              <a:solidFill>
                <a:sysClr val="windowText" lastClr="000000"/>
              </a:solidFill>
            </a:rPr>
            <a:t>344</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en-US" altLang="ja-JP" sz="2000">
              <a:solidFill>
                <a:sysClr val="windowText" lastClr="000000"/>
              </a:solidFill>
            </a:rPr>
            <a:t>85</a:t>
          </a:r>
          <a:r>
            <a:rPr kumimoji="1" lang="ja-JP" altLang="en-US" sz="2000">
              <a:solidFill>
                <a:sysClr val="windowText" lastClr="000000"/>
              </a:solidFill>
            </a:rPr>
            <a:t>百万円</a:t>
          </a:r>
        </a:p>
      </xdr:txBody>
    </xdr:sp>
    <xdr:clientData/>
  </xdr:twoCellAnchor>
  <xdr:twoCellAnchor>
    <xdr:from>
      <xdr:col>29</xdr:col>
      <xdr:colOff>159657</xdr:colOff>
      <xdr:row>745</xdr:row>
      <xdr:rowOff>143489</xdr:rowOff>
    </xdr:from>
    <xdr:to>
      <xdr:col>29</xdr:col>
      <xdr:colOff>159657</xdr:colOff>
      <xdr:row>747</xdr:row>
      <xdr:rowOff>153575</xdr:rowOff>
    </xdr:to>
    <xdr:cxnSp macro="">
      <xdr:nvCxnSpPr>
        <xdr:cNvPr id="13" name="直線矢印コネクタ 44"/>
        <xdr:cNvCxnSpPr>
          <a:cxnSpLocks noChangeShapeType="1"/>
          <a:stCxn id="10" idx="2"/>
          <a:endCxn id="14" idx="0"/>
        </xdr:cNvCxnSpPr>
      </xdr:nvCxnSpPr>
      <xdr:spPr bwMode="auto">
        <a:xfrm>
          <a:off x="5960382" y="45882539"/>
          <a:ext cx="0" cy="714936"/>
        </a:xfrm>
        <a:prstGeom prst="straightConnector1">
          <a:avLst/>
        </a:prstGeom>
        <a:noFill/>
        <a:ln w="3175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124278</xdr:colOff>
      <xdr:row>747</xdr:row>
      <xdr:rowOff>153576</xdr:rowOff>
    </xdr:from>
    <xdr:to>
      <xdr:col>34</xdr:col>
      <xdr:colOff>928</xdr:colOff>
      <xdr:row>748</xdr:row>
      <xdr:rowOff>193543</xdr:rowOff>
    </xdr:to>
    <xdr:sp macro="" textlink="">
      <xdr:nvSpPr>
        <xdr:cNvPr id="14" name="正方形/長方形 13"/>
        <xdr:cNvSpPr/>
      </xdr:nvSpPr>
      <xdr:spPr>
        <a:xfrm>
          <a:off x="5124903" y="46597476"/>
          <a:ext cx="1676875" cy="392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t>
          </a:r>
          <a:r>
            <a:rPr kumimoji="1" lang="ja-JP" altLang="en-US" sz="1400">
              <a:solidFill>
                <a:schemeClr val="tx1"/>
              </a:solidFill>
            </a:rPr>
            <a:t>予算示達</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13</xdr:col>
      <xdr:colOff>0</xdr:colOff>
      <xdr:row>742</xdr:row>
      <xdr:rowOff>0</xdr:rowOff>
    </xdr:from>
    <xdr:to>
      <xdr:col>45</xdr:col>
      <xdr:colOff>30389</xdr:colOff>
      <xdr:row>753</xdr:row>
      <xdr:rowOff>31430</xdr:rowOff>
    </xdr:to>
    <xdr:sp macro="" textlink="">
      <xdr:nvSpPr>
        <xdr:cNvPr id="15" name="正方形/長方形 14"/>
        <xdr:cNvSpPr/>
      </xdr:nvSpPr>
      <xdr:spPr>
        <a:xfrm>
          <a:off x="2600325" y="44681775"/>
          <a:ext cx="6431189" cy="3908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国</a:t>
          </a:r>
        </a:p>
      </xdr:txBody>
    </xdr:sp>
    <xdr:clientData/>
  </xdr:twoCellAnchor>
  <xdr:twoCellAnchor>
    <xdr:from>
      <xdr:col>19</xdr:col>
      <xdr:colOff>187212</xdr:colOff>
      <xdr:row>759</xdr:row>
      <xdr:rowOff>14064</xdr:rowOff>
    </xdr:from>
    <xdr:to>
      <xdr:col>39</xdr:col>
      <xdr:colOff>11206</xdr:colOff>
      <xdr:row>760</xdr:row>
      <xdr:rowOff>154785</xdr:rowOff>
    </xdr:to>
    <xdr:sp macro="" textlink="">
      <xdr:nvSpPr>
        <xdr:cNvPr id="16" name="テキスト ボックス 15"/>
        <xdr:cNvSpPr txBox="1"/>
      </xdr:nvSpPr>
      <xdr:spPr>
        <a:xfrm>
          <a:off x="3987687" y="51630039"/>
          <a:ext cx="3824494" cy="512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［被災離職者等の雇入れに対する賃金に充当］</a:t>
          </a:r>
        </a:p>
      </xdr:txBody>
    </xdr:sp>
    <xdr:clientData/>
  </xdr:twoCellAnchor>
  <xdr:oneCellAnchor>
    <xdr:from>
      <xdr:col>30</xdr:col>
      <xdr:colOff>78014</xdr:colOff>
      <xdr:row>745</xdr:row>
      <xdr:rowOff>168889</xdr:rowOff>
    </xdr:from>
    <xdr:ext cx="1422400" cy="431800"/>
    <xdr:sp macro="" textlink="">
      <xdr:nvSpPr>
        <xdr:cNvPr id="17" name="テキスト ボックス 16"/>
        <xdr:cNvSpPr txBox="1"/>
      </xdr:nvSpPr>
      <xdr:spPr>
        <a:xfrm>
          <a:off x="6078764" y="45907939"/>
          <a:ext cx="14224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t>［制度設計等］</a:t>
          </a:r>
        </a:p>
      </xdr:txBody>
    </xdr:sp>
    <xdr:clientData/>
  </xdr:oneCellAnchor>
  <xdr:oneCellAnchor>
    <xdr:from>
      <xdr:col>30</xdr:col>
      <xdr:colOff>27214</xdr:colOff>
      <xdr:row>751</xdr:row>
      <xdr:rowOff>281695</xdr:rowOff>
    </xdr:from>
    <xdr:ext cx="2324100" cy="431800"/>
    <xdr:sp macro="" textlink="">
      <xdr:nvSpPr>
        <xdr:cNvPr id="18" name="テキスト ボックス 17"/>
        <xdr:cNvSpPr txBox="1"/>
      </xdr:nvSpPr>
      <xdr:spPr>
        <a:xfrm>
          <a:off x="6027964" y="48135295"/>
          <a:ext cx="23241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t>［助成金の支給決定等］</a:t>
          </a:r>
        </a:p>
      </xdr:txBody>
    </xdr:sp>
    <xdr:clientData/>
  </xdr:oneCellAnchor>
  <xdr:twoCellAnchor>
    <xdr:from>
      <xdr:col>25</xdr:col>
      <xdr:colOff>98878</xdr:colOff>
      <xdr:row>753</xdr:row>
      <xdr:rowOff>319844</xdr:rowOff>
    </xdr:from>
    <xdr:to>
      <xdr:col>33</xdr:col>
      <xdr:colOff>166028</xdr:colOff>
      <xdr:row>755</xdr:row>
      <xdr:rowOff>2624</xdr:rowOff>
    </xdr:to>
    <xdr:sp macro="" textlink="">
      <xdr:nvSpPr>
        <xdr:cNvPr id="19" name="正方形/長方形 18"/>
        <xdr:cNvSpPr/>
      </xdr:nvSpPr>
      <xdr:spPr>
        <a:xfrm>
          <a:off x="5099503" y="48878294"/>
          <a:ext cx="1667350" cy="387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29</xdr:col>
      <xdr:colOff>163400</xdr:colOff>
      <xdr:row>751</xdr:row>
      <xdr:rowOff>245843</xdr:rowOff>
    </xdr:from>
    <xdr:to>
      <xdr:col>29</xdr:col>
      <xdr:colOff>163400</xdr:colOff>
      <xdr:row>753</xdr:row>
      <xdr:rowOff>255929</xdr:rowOff>
    </xdr:to>
    <xdr:cxnSp macro="">
      <xdr:nvCxnSpPr>
        <xdr:cNvPr id="20" name="直線矢印コネクタ 44"/>
        <xdr:cNvCxnSpPr>
          <a:cxnSpLocks noChangeShapeType="1"/>
        </xdr:cNvCxnSpPr>
      </xdr:nvCxnSpPr>
      <xdr:spPr bwMode="auto">
        <a:xfrm>
          <a:off x="5964125" y="48099443"/>
          <a:ext cx="0" cy="714936"/>
        </a:xfrm>
        <a:prstGeom prst="straightConnector1">
          <a:avLst/>
        </a:prstGeom>
        <a:noFill/>
        <a:ln w="3175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45</xdr:col>
      <xdr:colOff>133350</xdr:colOff>
      <xdr:row>779</xdr:row>
      <xdr:rowOff>200025</xdr:rowOff>
    </xdr:from>
    <xdr:to>
      <xdr:col>50</xdr:col>
      <xdr:colOff>111005</xdr:colOff>
      <xdr:row>781</xdr:row>
      <xdr:rowOff>113875</xdr:rowOff>
    </xdr:to>
    <xdr:sp macro="" textlink="">
      <xdr:nvSpPr>
        <xdr:cNvPr id="21" name="テキスト ボックス 20"/>
        <xdr:cNvSpPr txBox="1"/>
      </xdr:nvSpPr>
      <xdr:spPr>
        <a:xfrm>
          <a:off x="9134475" y="248392950"/>
          <a:ext cx="1282580" cy="54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ゴシック" panose="020B0609070205080204" pitchFamily="49" charset="-128"/>
              <a:ea typeface="ＭＳ ゴシック" panose="020B0609070205080204" pitchFamily="49" charset="-128"/>
            </a:rPr>
            <a:t>精査中</a:t>
          </a:r>
        </a:p>
      </xdr:txBody>
    </xdr:sp>
    <xdr:clientData/>
  </xdr:twoCellAnchor>
  <xdr:twoCellAnchor>
    <xdr:from>
      <xdr:col>37</xdr:col>
      <xdr:colOff>179918</xdr:colOff>
      <xdr:row>30</xdr:row>
      <xdr:rowOff>95254</xdr:rowOff>
    </xdr:from>
    <xdr:to>
      <xdr:col>43</xdr:col>
      <xdr:colOff>51074</xdr:colOff>
      <xdr:row>32</xdr:row>
      <xdr:rowOff>161558</xdr:rowOff>
    </xdr:to>
    <xdr:sp macro="" textlink="">
      <xdr:nvSpPr>
        <xdr:cNvPr id="25" name="テキスト ボックス 24"/>
        <xdr:cNvSpPr txBox="1"/>
      </xdr:nvSpPr>
      <xdr:spPr>
        <a:xfrm>
          <a:off x="7620001" y="11419421"/>
          <a:ext cx="1077656" cy="690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ゴシック" panose="020B0609070205080204" pitchFamily="49" charset="-128"/>
              <a:ea typeface="ＭＳ ゴシック" panose="020B0609070205080204" pitchFamily="49" charset="-128"/>
            </a:rPr>
            <a:t>支給対象者</a:t>
          </a:r>
          <a:r>
            <a:rPr kumimoji="1" lang="en-US" altLang="ja-JP" sz="700">
              <a:latin typeface="ＭＳ ゴシック" panose="020B0609070205080204" pitchFamily="49" charset="-128"/>
              <a:ea typeface="ＭＳ ゴシック" panose="020B0609070205080204" pitchFamily="49" charset="-128"/>
            </a:rPr>
            <a:t>1.4%</a:t>
          </a:r>
          <a:endParaRPr kumimoji="1" lang="en-US" altLang="ja-JP" sz="800">
            <a:latin typeface="ＭＳ ゴシック" panose="020B0609070205080204" pitchFamily="49" charset="-128"/>
            <a:ea typeface="ＭＳ ゴシック" panose="020B0609070205080204" pitchFamily="49" charset="-128"/>
          </a:endParaRP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1.9%</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M740" sqref="M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568</v>
      </c>
      <c r="AT2" s="218"/>
      <c r="AU2" s="218"/>
      <c r="AV2" s="52" t="str">
        <f>IF(AW2="", "", "-")</f>
        <v/>
      </c>
      <c r="AW2" s="398"/>
      <c r="AX2" s="398"/>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186</v>
      </c>
      <c r="H5" s="563"/>
      <c r="I5" s="563"/>
      <c r="J5" s="563"/>
      <c r="K5" s="563"/>
      <c r="L5" s="563"/>
      <c r="M5" s="564" t="s">
        <v>66</v>
      </c>
      <c r="N5" s="565"/>
      <c r="O5" s="565"/>
      <c r="P5" s="565"/>
      <c r="Q5" s="565"/>
      <c r="R5" s="566"/>
      <c r="S5" s="567" t="s">
        <v>131</v>
      </c>
      <c r="T5" s="563"/>
      <c r="U5" s="563"/>
      <c r="V5" s="563"/>
      <c r="W5" s="563"/>
      <c r="X5" s="568"/>
      <c r="Y5" s="719" t="s">
        <v>3</v>
      </c>
      <c r="Z5" s="720"/>
      <c r="AA5" s="720"/>
      <c r="AB5" s="720"/>
      <c r="AC5" s="720"/>
      <c r="AD5" s="721"/>
      <c r="AE5" s="722" t="s">
        <v>552</v>
      </c>
      <c r="AF5" s="722"/>
      <c r="AG5" s="722"/>
      <c r="AH5" s="722"/>
      <c r="AI5" s="722"/>
      <c r="AJ5" s="722"/>
      <c r="AK5" s="722"/>
      <c r="AL5" s="722"/>
      <c r="AM5" s="722"/>
      <c r="AN5" s="722"/>
      <c r="AO5" s="722"/>
      <c r="AP5" s="723"/>
      <c r="AQ5" s="724" t="s">
        <v>553</v>
      </c>
      <c r="AR5" s="725"/>
      <c r="AS5" s="725"/>
      <c r="AT5" s="725"/>
      <c r="AU5" s="725"/>
      <c r="AV5" s="725"/>
      <c r="AW5" s="725"/>
      <c r="AX5" s="726"/>
    </row>
    <row r="6" spans="1:50" ht="39" customHeight="1" x14ac:dyDescent="0.15">
      <c r="A6" s="729" t="s">
        <v>4</v>
      </c>
      <c r="B6" s="730"/>
      <c r="C6" s="730"/>
      <c r="D6" s="730"/>
      <c r="E6" s="730"/>
      <c r="F6" s="730"/>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6" t="s">
        <v>547</v>
      </c>
      <c r="Z7" s="294"/>
      <c r="AA7" s="294"/>
      <c r="AB7" s="294"/>
      <c r="AC7" s="294"/>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77" t="s">
        <v>558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15">
      <c r="A13" s="139"/>
      <c r="B13" s="140"/>
      <c r="C13" s="140"/>
      <c r="D13" s="140"/>
      <c r="E13" s="140"/>
      <c r="F13" s="141"/>
      <c r="G13" s="747" t="s">
        <v>6</v>
      </c>
      <c r="H13" s="748"/>
      <c r="I13" s="640" t="s">
        <v>7</v>
      </c>
      <c r="J13" s="641"/>
      <c r="K13" s="641"/>
      <c r="L13" s="641"/>
      <c r="M13" s="641"/>
      <c r="N13" s="641"/>
      <c r="O13" s="642"/>
      <c r="P13" s="97">
        <v>1925</v>
      </c>
      <c r="Q13" s="98"/>
      <c r="R13" s="98"/>
      <c r="S13" s="98"/>
      <c r="T13" s="98"/>
      <c r="U13" s="98"/>
      <c r="V13" s="99"/>
      <c r="W13" s="97">
        <v>216</v>
      </c>
      <c r="X13" s="98"/>
      <c r="Y13" s="98"/>
      <c r="Z13" s="98"/>
      <c r="AA13" s="98"/>
      <c r="AB13" s="98"/>
      <c r="AC13" s="99"/>
      <c r="AD13" s="97">
        <v>28</v>
      </c>
      <c r="AE13" s="98"/>
      <c r="AF13" s="98"/>
      <c r="AG13" s="98"/>
      <c r="AH13" s="98"/>
      <c r="AI13" s="98"/>
      <c r="AJ13" s="99"/>
      <c r="AK13" s="97">
        <v>103</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9"/>
      <c r="H14" s="750"/>
      <c r="I14" s="579" t="s">
        <v>8</v>
      </c>
      <c r="J14" s="634"/>
      <c r="K14" s="634"/>
      <c r="L14" s="634"/>
      <c r="M14" s="634"/>
      <c r="N14" s="634"/>
      <c r="O14" s="635"/>
      <c r="P14" s="97" t="s">
        <v>559</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9"/>
      <c r="H15" s="750"/>
      <c r="I15" s="579" t="s">
        <v>51</v>
      </c>
      <c r="J15" s="580"/>
      <c r="K15" s="580"/>
      <c r="L15" s="580"/>
      <c r="M15" s="580"/>
      <c r="N15" s="580"/>
      <c r="O15" s="581"/>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33"/>
    </row>
    <row r="16" spans="1:50" ht="21" customHeight="1" x14ac:dyDescent="0.15">
      <c r="A16" s="139"/>
      <c r="B16" s="140"/>
      <c r="C16" s="140"/>
      <c r="D16" s="140"/>
      <c r="E16" s="140"/>
      <c r="F16" s="141"/>
      <c r="G16" s="749"/>
      <c r="H16" s="750"/>
      <c r="I16" s="579" t="s">
        <v>52</v>
      </c>
      <c r="J16" s="580"/>
      <c r="K16" s="580"/>
      <c r="L16" s="580"/>
      <c r="M16" s="580"/>
      <c r="N16" s="580"/>
      <c r="O16" s="581"/>
      <c r="P16" s="97" t="s">
        <v>559</v>
      </c>
      <c r="Q16" s="98"/>
      <c r="R16" s="98"/>
      <c r="S16" s="98"/>
      <c r="T16" s="98"/>
      <c r="U16" s="98"/>
      <c r="V16" s="99"/>
      <c r="W16" s="97" t="s">
        <v>560</v>
      </c>
      <c r="X16" s="98"/>
      <c r="Y16" s="98"/>
      <c r="Z16" s="98"/>
      <c r="AA16" s="98"/>
      <c r="AB16" s="98"/>
      <c r="AC16" s="99"/>
      <c r="AD16" s="97" t="s">
        <v>559</v>
      </c>
      <c r="AE16" s="98"/>
      <c r="AF16" s="98"/>
      <c r="AG16" s="98"/>
      <c r="AH16" s="98"/>
      <c r="AI16" s="98"/>
      <c r="AJ16" s="99"/>
      <c r="AK16" s="97" t="s">
        <v>560</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79" t="s">
        <v>50</v>
      </c>
      <c r="J17" s="634"/>
      <c r="K17" s="634"/>
      <c r="L17" s="634"/>
      <c r="M17" s="634"/>
      <c r="N17" s="634"/>
      <c r="O17" s="635"/>
      <c r="P17" s="97" t="s">
        <v>560</v>
      </c>
      <c r="Q17" s="98"/>
      <c r="R17" s="98"/>
      <c r="S17" s="98"/>
      <c r="T17" s="98"/>
      <c r="U17" s="98"/>
      <c r="V17" s="99"/>
      <c r="W17" s="97">
        <v>-44</v>
      </c>
      <c r="X17" s="98"/>
      <c r="Y17" s="98"/>
      <c r="Z17" s="98"/>
      <c r="AA17" s="98"/>
      <c r="AB17" s="98"/>
      <c r="AC17" s="99"/>
      <c r="AD17" s="97" t="s">
        <v>560</v>
      </c>
      <c r="AE17" s="98"/>
      <c r="AF17" s="98"/>
      <c r="AG17" s="98"/>
      <c r="AH17" s="98"/>
      <c r="AI17" s="98"/>
      <c r="AJ17" s="99"/>
      <c r="AK17" s="97" t="s">
        <v>560</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1"/>
      <c r="H18" s="752"/>
      <c r="I18" s="739" t="s">
        <v>20</v>
      </c>
      <c r="J18" s="740"/>
      <c r="K18" s="740"/>
      <c r="L18" s="740"/>
      <c r="M18" s="740"/>
      <c r="N18" s="740"/>
      <c r="O18" s="741"/>
      <c r="P18" s="103">
        <f>SUM(P13:V17)</f>
        <v>1925</v>
      </c>
      <c r="Q18" s="104"/>
      <c r="R18" s="104"/>
      <c r="S18" s="104"/>
      <c r="T18" s="104"/>
      <c r="U18" s="104"/>
      <c r="V18" s="105"/>
      <c r="W18" s="103">
        <f>SUM(W13:AC17)</f>
        <v>172</v>
      </c>
      <c r="X18" s="104"/>
      <c r="Y18" s="104"/>
      <c r="Z18" s="104"/>
      <c r="AA18" s="104"/>
      <c r="AB18" s="104"/>
      <c r="AC18" s="105"/>
      <c r="AD18" s="103">
        <f>SUM(AD13:AJ17)</f>
        <v>28</v>
      </c>
      <c r="AE18" s="104"/>
      <c r="AF18" s="104"/>
      <c r="AG18" s="104"/>
      <c r="AH18" s="104"/>
      <c r="AI18" s="104"/>
      <c r="AJ18" s="105"/>
      <c r="AK18" s="103">
        <f>SUM(AK13:AQ17)</f>
        <v>103</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339</v>
      </c>
      <c r="Q19" s="98"/>
      <c r="R19" s="98"/>
      <c r="S19" s="98"/>
      <c r="T19" s="98"/>
      <c r="U19" s="98"/>
      <c r="V19" s="99"/>
      <c r="W19" s="97">
        <v>133</v>
      </c>
      <c r="X19" s="98"/>
      <c r="Y19" s="98"/>
      <c r="Z19" s="98"/>
      <c r="AA19" s="98"/>
      <c r="AB19" s="98"/>
      <c r="AC19" s="99"/>
      <c r="AD19" s="97">
        <v>85</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0.1761038961038961</v>
      </c>
      <c r="Q20" s="543"/>
      <c r="R20" s="543"/>
      <c r="S20" s="543"/>
      <c r="T20" s="543"/>
      <c r="U20" s="543"/>
      <c r="V20" s="543"/>
      <c r="W20" s="543">
        <f t="shared" ref="W20" si="0">IF(W18=0, "-", SUM(W19)/W18)</f>
        <v>0.77325581395348841</v>
      </c>
      <c r="X20" s="543"/>
      <c r="Y20" s="543"/>
      <c r="Z20" s="543"/>
      <c r="AA20" s="543"/>
      <c r="AB20" s="543"/>
      <c r="AC20" s="543"/>
      <c r="AD20" s="543">
        <f t="shared" ref="AD20" si="1">IF(AD18=0, "-", SUM(AD19)/AD18)</f>
        <v>3.0357142857142856</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31" t="s">
        <v>497</v>
      </c>
      <c r="H21" s="932"/>
      <c r="I21" s="932"/>
      <c r="J21" s="932"/>
      <c r="K21" s="932"/>
      <c r="L21" s="932"/>
      <c r="M21" s="932"/>
      <c r="N21" s="932"/>
      <c r="O21" s="932"/>
      <c r="P21" s="543">
        <f>IF(P19=0, "-", SUM(P19)/SUM(P13,P14))</f>
        <v>0.1761038961038961</v>
      </c>
      <c r="Q21" s="543"/>
      <c r="R21" s="543"/>
      <c r="S21" s="543"/>
      <c r="T21" s="543"/>
      <c r="U21" s="543"/>
      <c r="V21" s="543"/>
      <c r="W21" s="543">
        <f t="shared" ref="W21" si="2">IF(W19=0, "-", SUM(W19)/SUM(W13,W14))</f>
        <v>0.6157407407407407</v>
      </c>
      <c r="X21" s="543"/>
      <c r="Y21" s="543"/>
      <c r="Z21" s="543"/>
      <c r="AA21" s="543"/>
      <c r="AB21" s="543"/>
      <c r="AC21" s="543"/>
      <c r="AD21" s="543">
        <f t="shared" ref="AD21" si="3">IF(AD19=0, "-", SUM(AD19)/SUM(AD13,AD14))</f>
        <v>3.0357142857142856</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103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2"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43" t="s">
        <v>355</v>
      </c>
      <c r="AR30" s="644"/>
      <c r="AS30" s="644"/>
      <c r="AT30" s="645"/>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5" t="s">
        <v>563</v>
      </c>
      <c r="AR31" s="133"/>
      <c r="AS31" s="134" t="s">
        <v>356</v>
      </c>
      <c r="AT31" s="169"/>
      <c r="AU31" s="269">
        <v>30</v>
      </c>
      <c r="AV31" s="269"/>
      <c r="AW31" s="380" t="s">
        <v>300</v>
      </c>
      <c r="AX31" s="381"/>
    </row>
    <row r="32" spans="1:50" ht="30" customHeight="1" x14ac:dyDescent="0.15">
      <c r="A32" s="519"/>
      <c r="B32" s="517"/>
      <c r="C32" s="517"/>
      <c r="D32" s="517"/>
      <c r="E32" s="517"/>
      <c r="F32" s="518"/>
      <c r="G32" s="544" t="s">
        <v>562</v>
      </c>
      <c r="H32" s="545"/>
      <c r="I32" s="545"/>
      <c r="J32" s="545"/>
      <c r="K32" s="545"/>
      <c r="L32" s="545"/>
      <c r="M32" s="545"/>
      <c r="N32" s="545"/>
      <c r="O32" s="546"/>
      <c r="P32" s="158" t="s">
        <v>629</v>
      </c>
      <c r="Q32" s="158"/>
      <c r="R32" s="158"/>
      <c r="S32" s="158"/>
      <c r="T32" s="158"/>
      <c r="U32" s="158"/>
      <c r="V32" s="158"/>
      <c r="W32" s="158"/>
      <c r="X32" s="229"/>
      <c r="Y32" s="339" t="s">
        <v>12</v>
      </c>
      <c r="Z32" s="553"/>
      <c r="AA32" s="554"/>
      <c r="AB32" s="585" t="s">
        <v>14</v>
      </c>
      <c r="AC32" s="585"/>
      <c r="AD32" s="585"/>
      <c r="AE32" s="365"/>
      <c r="AF32" s="366"/>
      <c r="AG32" s="366"/>
      <c r="AH32" s="366"/>
      <c r="AI32" s="365"/>
      <c r="AJ32" s="366"/>
      <c r="AK32" s="366"/>
      <c r="AL32" s="366"/>
      <c r="AM32" s="365"/>
      <c r="AN32" s="366"/>
      <c r="AO32" s="366"/>
      <c r="AP32" s="366"/>
      <c r="AQ32" s="100" t="s">
        <v>563</v>
      </c>
      <c r="AR32" s="101"/>
      <c r="AS32" s="101"/>
      <c r="AT32" s="102"/>
      <c r="AU32" s="366" t="s">
        <v>563</v>
      </c>
      <c r="AV32" s="366"/>
      <c r="AW32" s="366"/>
      <c r="AX32" s="368"/>
    </row>
    <row r="33" spans="1:50" ht="30"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c r="AC33" s="526"/>
      <c r="AD33" s="526"/>
      <c r="AE33" s="365"/>
      <c r="AF33" s="366"/>
      <c r="AG33" s="366"/>
      <c r="AH33" s="366"/>
      <c r="AI33" s="365"/>
      <c r="AJ33" s="366"/>
      <c r="AK33" s="366"/>
      <c r="AL33" s="366"/>
      <c r="AM33" s="365"/>
      <c r="AN33" s="366"/>
      <c r="AO33" s="366"/>
      <c r="AP33" s="366"/>
      <c r="AQ33" s="100" t="s">
        <v>563</v>
      </c>
      <c r="AR33" s="101"/>
      <c r="AS33" s="101"/>
      <c r="AT33" s="102"/>
      <c r="AU33" s="366"/>
      <c r="AV33" s="366"/>
      <c r="AW33" s="366"/>
      <c r="AX33" s="368"/>
    </row>
    <row r="34" spans="1:50" ht="30"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5">
        <v>171</v>
      </c>
      <c r="AF34" s="366"/>
      <c r="AG34" s="366"/>
      <c r="AH34" s="366"/>
      <c r="AI34" s="365">
        <v>300</v>
      </c>
      <c r="AJ34" s="366"/>
      <c r="AK34" s="366"/>
      <c r="AL34" s="366"/>
      <c r="AM34" s="365">
        <v>136</v>
      </c>
      <c r="AN34" s="366"/>
      <c r="AO34" s="366"/>
      <c r="AP34" s="366"/>
      <c r="AQ34" s="100" t="s">
        <v>564</v>
      </c>
      <c r="AR34" s="101"/>
      <c r="AS34" s="101"/>
      <c r="AT34" s="102"/>
      <c r="AU34" s="366" t="s">
        <v>564</v>
      </c>
      <c r="AV34" s="366"/>
      <c r="AW34" s="366"/>
      <c r="AX34" s="368"/>
    </row>
    <row r="35" spans="1:50" ht="23.25" customHeight="1" x14ac:dyDescent="0.15">
      <c r="A35" s="902" t="s">
        <v>527</v>
      </c>
      <c r="B35" s="903"/>
      <c r="C35" s="903"/>
      <c r="D35" s="903"/>
      <c r="E35" s="903"/>
      <c r="F35" s="904"/>
      <c r="G35" s="908" t="s">
        <v>565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491</v>
      </c>
      <c r="B37" s="647"/>
      <c r="C37" s="647"/>
      <c r="D37" s="647"/>
      <c r="E37" s="647"/>
      <c r="F37" s="648"/>
      <c r="G37" s="569" t="s">
        <v>265</v>
      </c>
      <c r="H37" s="382"/>
      <c r="I37" s="382"/>
      <c r="J37" s="382"/>
      <c r="K37" s="382"/>
      <c r="L37" s="382"/>
      <c r="M37" s="382"/>
      <c r="N37" s="382"/>
      <c r="O37" s="570"/>
      <c r="P37" s="636" t="s">
        <v>59</v>
      </c>
      <c r="Q37" s="382"/>
      <c r="R37" s="382"/>
      <c r="S37" s="382"/>
      <c r="T37" s="382"/>
      <c r="U37" s="382"/>
      <c r="V37" s="382"/>
      <c r="W37" s="382"/>
      <c r="X37" s="570"/>
      <c r="Y37" s="637"/>
      <c r="Z37" s="638"/>
      <c r="AA37" s="639"/>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9" t="s">
        <v>12</v>
      </c>
      <c r="Z39" s="553"/>
      <c r="AA39" s="554"/>
      <c r="AB39" s="555"/>
      <c r="AC39" s="555"/>
      <c r="AD39" s="55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9"/>
      <c r="B41" s="650"/>
      <c r="C41" s="650"/>
      <c r="D41" s="650"/>
      <c r="E41" s="650"/>
      <c r="F41" s="651"/>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491</v>
      </c>
      <c r="B44" s="647"/>
      <c r="C44" s="647"/>
      <c r="D44" s="647"/>
      <c r="E44" s="647"/>
      <c r="F44" s="648"/>
      <c r="G44" s="569" t="s">
        <v>265</v>
      </c>
      <c r="H44" s="382"/>
      <c r="I44" s="382"/>
      <c r="J44" s="382"/>
      <c r="K44" s="382"/>
      <c r="L44" s="382"/>
      <c r="M44" s="382"/>
      <c r="N44" s="382"/>
      <c r="O44" s="570"/>
      <c r="P44" s="636" t="s">
        <v>59</v>
      </c>
      <c r="Q44" s="382"/>
      <c r="R44" s="382"/>
      <c r="S44" s="382"/>
      <c r="T44" s="382"/>
      <c r="U44" s="382"/>
      <c r="V44" s="382"/>
      <c r="W44" s="382"/>
      <c r="X44" s="570"/>
      <c r="Y44" s="637"/>
      <c r="Z44" s="638"/>
      <c r="AA44" s="639"/>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9" t="s">
        <v>12</v>
      </c>
      <c r="Z46" s="553"/>
      <c r="AA46" s="554"/>
      <c r="AB46" s="555"/>
      <c r="AC46" s="555"/>
      <c r="AD46" s="55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9"/>
      <c r="B48" s="650"/>
      <c r="C48" s="650"/>
      <c r="D48" s="650"/>
      <c r="E48" s="650"/>
      <c r="F48" s="651"/>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36" t="s">
        <v>59</v>
      </c>
      <c r="Q51" s="382"/>
      <c r="R51" s="382"/>
      <c r="S51" s="382"/>
      <c r="T51" s="382"/>
      <c r="U51" s="382"/>
      <c r="V51" s="382"/>
      <c r="W51" s="382"/>
      <c r="X51" s="570"/>
      <c r="Y51" s="637"/>
      <c r="Z51" s="638"/>
      <c r="AA51" s="639"/>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9" t="s">
        <v>12</v>
      </c>
      <c r="Z53" s="553"/>
      <c r="AA53" s="554"/>
      <c r="AB53" s="555"/>
      <c r="AC53" s="555"/>
      <c r="AD53" s="55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9"/>
      <c r="B55" s="650"/>
      <c r="C55" s="650"/>
      <c r="D55" s="650"/>
      <c r="E55" s="650"/>
      <c r="F55" s="651"/>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36" t="s">
        <v>59</v>
      </c>
      <c r="Q58" s="382"/>
      <c r="R58" s="382"/>
      <c r="S58" s="382"/>
      <c r="T58" s="382"/>
      <c r="U58" s="382"/>
      <c r="V58" s="382"/>
      <c r="W58" s="382"/>
      <c r="X58" s="570"/>
      <c r="Y58" s="637"/>
      <c r="Z58" s="638"/>
      <c r="AA58" s="639"/>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9" t="s">
        <v>12</v>
      </c>
      <c r="Z60" s="553"/>
      <c r="AA60" s="554"/>
      <c r="AB60" s="555"/>
      <c r="AC60" s="555"/>
      <c r="AD60" s="55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9" t="s">
        <v>357</v>
      </c>
      <c r="AF65" s="370"/>
      <c r="AG65" s="370"/>
      <c r="AH65" s="371"/>
      <c r="AI65" s="369" t="s">
        <v>363</v>
      </c>
      <c r="AJ65" s="370"/>
      <c r="AK65" s="370"/>
      <c r="AL65" s="371"/>
      <c r="AM65" s="376" t="s">
        <v>472</v>
      </c>
      <c r="AN65" s="376"/>
      <c r="AO65" s="376"/>
      <c r="AP65" s="369"/>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492</v>
      </c>
      <c r="B73" s="843"/>
      <c r="C73" s="843"/>
      <c r="D73" s="843"/>
      <c r="E73" s="843"/>
      <c r="F73" s="844"/>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5"/>
      <c r="B74" s="846"/>
      <c r="C74" s="846"/>
      <c r="D74" s="846"/>
      <c r="E74" s="846"/>
      <c r="F74" s="847"/>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5"/>
      <c r="B75" s="846"/>
      <c r="C75" s="846"/>
      <c r="D75" s="846"/>
      <c r="E75" s="846"/>
      <c r="F75" s="847"/>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5"/>
      <c r="B76" s="846"/>
      <c r="C76" s="846"/>
      <c r="D76" s="846"/>
      <c r="E76" s="846"/>
      <c r="F76" s="847"/>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5"/>
      <c r="B77" s="846"/>
      <c r="C77" s="846"/>
      <c r="D77" s="846"/>
      <c r="E77" s="846"/>
      <c r="F77" s="847"/>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6" t="s">
        <v>530</v>
      </c>
      <c r="B78" s="917"/>
      <c r="C78" s="917"/>
      <c r="D78" s="917"/>
      <c r="E78" s="914" t="s">
        <v>465</v>
      </c>
      <c r="F78" s="915"/>
      <c r="G78" s="57" t="s">
        <v>365</v>
      </c>
      <c r="H78" s="797"/>
      <c r="I78" s="242"/>
      <c r="J78" s="242"/>
      <c r="K78" s="242"/>
      <c r="L78" s="242"/>
      <c r="M78" s="242"/>
      <c r="N78" s="242"/>
      <c r="O78" s="798"/>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3" t="s">
        <v>266</v>
      </c>
      <c r="B80" s="851" t="s">
        <v>483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4"/>
      <c r="B81" s="854"/>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7"/>
      <c r="R87" s="807"/>
      <c r="S87" s="807"/>
      <c r="T87" s="807"/>
      <c r="U87" s="807"/>
      <c r="V87" s="807"/>
      <c r="W87" s="807"/>
      <c r="X87" s="808"/>
      <c r="Y87" s="760" t="s">
        <v>62</v>
      </c>
      <c r="Z87" s="761"/>
      <c r="AA87" s="762"/>
      <c r="AB87" s="555"/>
      <c r="AC87" s="555"/>
      <c r="AD87" s="555"/>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4"/>
      <c r="B88" s="556"/>
      <c r="C88" s="556"/>
      <c r="D88" s="556"/>
      <c r="E88" s="556"/>
      <c r="F88" s="557"/>
      <c r="G88" s="230"/>
      <c r="H88" s="231"/>
      <c r="I88" s="231"/>
      <c r="J88" s="231"/>
      <c r="K88" s="231"/>
      <c r="L88" s="231"/>
      <c r="M88" s="231"/>
      <c r="N88" s="231"/>
      <c r="O88" s="232"/>
      <c r="P88" s="809"/>
      <c r="Q88" s="809"/>
      <c r="R88" s="809"/>
      <c r="S88" s="809"/>
      <c r="T88" s="809"/>
      <c r="U88" s="809"/>
      <c r="V88" s="809"/>
      <c r="W88" s="809"/>
      <c r="X88" s="810"/>
      <c r="Y88" s="734" t="s">
        <v>54</v>
      </c>
      <c r="Z88" s="735"/>
      <c r="AA88" s="736"/>
      <c r="AB88" s="526"/>
      <c r="AC88" s="526"/>
      <c r="AD88" s="526"/>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1"/>
      <c r="Y89" s="734" t="s">
        <v>13</v>
      </c>
      <c r="Z89" s="735"/>
      <c r="AA89" s="736"/>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7"/>
      <c r="R92" s="807"/>
      <c r="S92" s="807"/>
      <c r="T92" s="807"/>
      <c r="U92" s="807"/>
      <c r="V92" s="807"/>
      <c r="W92" s="807"/>
      <c r="X92" s="808"/>
      <c r="Y92" s="760" t="s">
        <v>62</v>
      </c>
      <c r="Z92" s="761"/>
      <c r="AA92" s="762"/>
      <c r="AB92" s="555"/>
      <c r="AC92" s="555"/>
      <c r="AD92" s="555"/>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9"/>
      <c r="Q93" s="809"/>
      <c r="R93" s="809"/>
      <c r="S93" s="809"/>
      <c r="T93" s="809"/>
      <c r="U93" s="809"/>
      <c r="V93" s="809"/>
      <c r="W93" s="809"/>
      <c r="X93" s="810"/>
      <c r="Y93" s="734" t="s">
        <v>54</v>
      </c>
      <c r="Z93" s="735"/>
      <c r="AA93" s="736"/>
      <c r="AB93" s="526"/>
      <c r="AC93" s="526"/>
      <c r="AD93" s="526"/>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1"/>
      <c r="Y94" s="734" t="s">
        <v>13</v>
      </c>
      <c r="Z94" s="735"/>
      <c r="AA94" s="736"/>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4"/>
      <c r="B97" s="556"/>
      <c r="C97" s="556"/>
      <c r="D97" s="556"/>
      <c r="E97" s="556"/>
      <c r="F97" s="557"/>
      <c r="G97" s="228"/>
      <c r="H97" s="158"/>
      <c r="I97" s="158"/>
      <c r="J97" s="158"/>
      <c r="K97" s="158"/>
      <c r="L97" s="158"/>
      <c r="M97" s="158"/>
      <c r="N97" s="158"/>
      <c r="O97" s="229"/>
      <c r="P97" s="158"/>
      <c r="Q97" s="807"/>
      <c r="R97" s="807"/>
      <c r="S97" s="807"/>
      <c r="T97" s="807"/>
      <c r="U97" s="807"/>
      <c r="V97" s="807"/>
      <c r="W97" s="807"/>
      <c r="X97" s="808"/>
      <c r="Y97" s="760" t="s">
        <v>62</v>
      </c>
      <c r="Z97" s="761"/>
      <c r="AA97" s="762"/>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5"/>
      <c r="B99" s="885"/>
      <c r="C99" s="885"/>
      <c r="D99" s="885"/>
      <c r="E99" s="885"/>
      <c r="F99" s="886"/>
      <c r="G99" s="812"/>
      <c r="H99" s="245"/>
      <c r="I99" s="245"/>
      <c r="J99" s="245"/>
      <c r="K99" s="245"/>
      <c r="L99" s="245"/>
      <c r="M99" s="245"/>
      <c r="N99" s="245"/>
      <c r="O99" s="813"/>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5" t="s">
        <v>567</v>
      </c>
      <c r="AC101" s="555"/>
      <c r="AD101" s="555"/>
      <c r="AE101" s="365">
        <v>976</v>
      </c>
      <c r="AF101" s="366"/>
      <c r="AG101" s="366"/>
      <c r="AH101" s="367"/>
      <c r="AI101" s="365">
        <v>528</v>
      </c>
      <c r="AJ101" s="366"/>
      <c r="AK101" s="366"/>
      <c r="AL101" s="367"/>
      <c r="AM101" s="365">
        <v>344</v>
      </c>
      <c r="AN101" s="366"/>
      <c r="AO101" s="366"/>
      <c r="AP101" s="367"/>
      <c r="AQ101" s="365" t="s">
        <v>568</v>
      </c>
      <c r="AR101" s="366"/>
      <c r="AS101" s="366"/>
      <c r="AT101" s="367"/>
      <c r="AU101" s="365"/>
      <c r="AV101" s="366"/>
      <c r="AW101" s="366"/>
      <c r="AX101" s="367"/>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0"/>
      <c r="AA102" s="341"/>
      <c r="AB102" s="555" t="s">
        <v>567</v>
      </c>
      <c r="AC102" s="555"/>
      <c r="AD102" s="555"/>
      <c r="AE102" s="359">
        <v>6111</v>
      </c>
      <c r="AF102" s="359"/>
      <c r="AG102" s="359"/>
      <c r="AH102" s="359"/>
      <c r="AI102" s="359">
        <v>816</v>
      </c>
      <c r="AJ102" s="359"/>
      <c r="AK102" s="359"/>
      <c r="AL102" s="359"/>
      <c r="AM102" s="501">
        <v>114</v>
      </c>
      <c r="AN102" s="502"/>
      <c r="AO102" s="502"/>
      <c r="AP102" s="503"/>
      <c r="AQ102" s="501">
        <v>402</v>
      </c>
      <c r="AR102" s="502"/>
      <c r="AS102" s="502"/>
      <c r="AT102" s="503"/>
      <c r="AU102" s="501"/>
      <c r="AV102" s="502"/>
      <c r="AW102" s="502"/>
      <c r="AX102" s="503"/>
    </row>
    <row r="103" spans="1:60" ht="31.5" hidden="1" customHeight="1" x14ac:dyDescent="0.15">
      <c r="A103" s="489" t="s">
        <v>493</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501"/>
      <c r="AV105" s="502"/>
      <c r="AW105" s="502"/>
      <c r="AX105" s="503"/>
    </row>
    <row r="106" spans="1:60" ht="31.5" hidden="1" customHeight="1" x14ac:dyDescent="0.15">
      <c r="A106" s="489" t="s">
        <v>493</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493</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493</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571</v>
      </c>
      <c r="AC116" s="299"/>
      <c r="AD116" s="300"/>
      <c r="AE116" s="359">
        <v>347809</v>
      </c>
      <c r="AF116" s="359"/>
      <c r="AG116" s="359"/>
      <c r="AH116" s="359"/>
      <c r="AI116" s="359">
        <v>251305</v>
      </c>
      <c r="AJ116" s="359"/>
      <c r="AK116" s="359"/>
      <c r="AL116" s="359"/>
      <c r="AM116" s="359">
        <v>245907</v>
      </c>
      <c r="AN116" s="359"/>
      <c r="AO116" s="359"/>
      <c r="AP116" s="359"/>
      <c r="AQ116" s="365">
        <v>255515</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570</v>
      </c>
      <c r="AC117" s="343"/>
      <c r="AD117" s="344"/>
      <c r="AE117" s="458" t="s">
        <v>572</v>
      </c>
      <c r="AF117" s="304"/>
      <c r="AG117" s="304"/>
      <c r="AH117" s="304"/>
      <c r="AI117" s="458" t="s">
        <v>573</v>
      </c>
      <c r="AJ117" s="304"/>
      <c r="AK117" s="304"/>
      <c r="AL117" s="304"/>
      <c r="AM117" s="458" t="s">
        <v>602</v>
      </c>
      <c r="AN117" s="304"/>
      <c r="AO117" s="304"/>
      <c r="AP117" s="304"/>
      <c r="AQ117" s="458"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623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624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9"/>
      <c r="B134" s="250"/>
      <c r="C134" s="249"/>
      <c r="D134" s="250"/>
      <c r="E134" s="249"/>
      <c r="F134" s="312"/>
      <c r="G134" s="228" t="s">
        <v>625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626</v>
      </c>
      <c r="AC134" s="219"/>
      <c r="AD134" s="219"/>
      <c r="AE134" s="264" t="s">
        <v>627</v>
      </c>
      <c r="AF134" s="101"/>
      <c r="AG134" s="101"/>
      <c r="AH134" s="101"/>
      <c r="AI134" s="264" t="s">
        <v>625</v>
      </c>
      <c r="AJ134" s="101"/>
      <c r="AK134" s="101"/>
      <c r="AL134" s="101"/>
      <c r="AM134" s="264" t="s">
        <v>626</v>
      </c>
      <c r="AN134" s="101"/>
      <c r="AO134" s="101"/>
      <c r="AP134" s="101"/>
      <c r="AQ134" s="264" t="s">
        <v>628</v>
      </c>
      <c r="AR134" s="101"/>
      <c r="AS134" s="101"/>
      <c r="AT134" s="101"/>
      <c r="AU134" s="264" t="s">
        <v>626</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626</v>
      </c>
      <c r="AC135" s="130"/>
      <c r="AD135" s="130"/>
      <c r="AE135" s="264" t="s">
        <v>626</v>
      </c>
      <c r="AF135" s="101"/>
      <c r="AG135" s="101"/>
      <c r="AH135" s="101"/>
      <c r="AI135" s="264" t="s">
        <v>626</v>
      </c>
      <c r="AJ135" s="101"/>
      <c r="AK135" s="101"/>
      <c r="AL135" s="101"/>
      <c r="AM135" s="264" t="s">
        <v>625</v>
      </c>
      <c r="AN135" s="101"/>
      <c r="AO135" s="101"/>
      <c r="AP135" s="101"/>
      <c r="AQ135" s="264" t="s">
        <v>625</v>
      </c>
      <c r="AR135" s="101"/>
      <c r="AS135" s="101"/>
      <c r="AT135" s="101"/>
      <c r="AU135" s="264" t="s">
        <v>628</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50"/>
      <c r="C154" s="249"/>
      <c r="D154" s="250"/>
      <c r="E154" s="249"/>
      <c r="F154" s="312"/>
      <c r="G154" s="228" t="s">
        <v>626</v>
      </c>
      <c r="H154" s="158"/>
      <c r="I154" s="158"/>
      <c r="J154" s="158"/>
      <c r="K154" s="158"/>
      <c r="L154" s="158"/>
      <c r="M154" s="158"/>
      <c r="N154" s="158"/>
      <c r="O154" s="158"/>
      <c r="P154" s="229"/>
      <c r="Q154" s="157" t="s">
        <v>626</v>
      </c>
      <c r="R154" s="158"/>
      <c r="S154" s="158"/>
      <c r="T154" s="158"/>
      <c r="U154" s="158"/>
      <c r="V154" s="158"/>
      <c r="W154" s="158"/>
      <c r="X154" s="158"/>
      <c r="Y154" s="158"/>
      <c r="Z154" s="158"/>
      <c r="AA154" s="928"/>
      <c r="AB154" s="253" t="s">
        <v>627</v>
      </c>
      <c r="AC154" s="254"/>
      <c r="AD154" s="254"/>
      <c r="AE154" s="259" t="s">
        <v>628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625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554</v>
      </c>
      <c r="AE702" s="901"/>
      <c r="AF702" s="901"/>
      <c r="AG702" s="890" t="s">
        <v>575</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554</v>
      </c>
      <c r="AE703" s="152"/>
      <c r="AF703" s="152"/>
      <c r="AG703" s="669" t="s">
        <v>576</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554</v>
      </c>
      <c r="AE704" s="591"/>
      <c r="AF704" s="591"/>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578</v>
      </c>
      <c r="AE705" s="738"/>
      <c r="AF705" s="738"/>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5"/>
      <c r="C706" s="619"/>
      <c r="D706" s="620"/>
      <c r="E706" s="688" t="s">
        <v>528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0"/>
      <c r="B707" s="775"/>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c r="AE707" s="589"/>
      <c r="AF707" s="589"/>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554</v>
      </c>
      <c r="AE708" s="673"/>
      <c r="AF708" s="673"/>
      <c r="AG708" s="530" t="s">
        <v>579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554</v>
      </c>
      <c r="AE709" s="152"/>
      <c r="AF709" s="152"/>
      <c r="AG709" s="669" t="s">
        <v>599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578</v>
      </c>
      <c r="AE710" s="152"/>
      <c r="AF710" s="152"/>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554</v>
      </c>
      <c r="AE711" s="152"/>
      <c r="AF711" s="152"/>
      <c r="AG711" s="669" t="s">
        <v>580</v>
      </c>
      <c r="AH711" s="670"/>
      <c r="AI711" s="670"/>
      <c r="AJ711" s="670"/>
      <c r="AK711" s="670"/>
      <c r="AL711" s="670"/>
      <c r="AM711" s="670"/>
      <c r="AN711" s="670"/>
      <c r="AO711" s="670"/>
      <c r="AP711" s="670"/>
      <c r="AQ711" s="670"/>
      <c r="AR711" s="670"/>
      <c r="AS711" s="670"/>
      <c r="AT711" s="670"/>
      <c r="AU711" s="670"/>
      <c r="AV711" s="670"/>
      <c r="AW711" s="670"/>
      <c r="AX711" s="671"/>
    </row>
    <row r="712" spans="1:50" ht="60" customHeight="1" x14ac:dyDescent="0.15">
      <c r="A712" s="660"/>
      <c r="B712" s="661"/>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578</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9"/>
      <c r="AH713" s="670"/>
      <c r="AI713" s="670"/>
      <c r="AJ713" s="670"/>
      <c r="AK713" s="670"/>
      <c r="AL713" s="670"/>
      <c r="AM713" s="670"/>
      <c r="AN713" s="670"/>
      <c r="AO713" s="670"/>
      <c r="AP713" s="670"/>
      <c r="AQ713" s="670"/>
      <c r="AR713" s="670"/>
      <c r="AS713" s="670"/>
      <c r="AT713" s="670"/>
      <c r="AU713" s="670"/>
      <c r="AV713" s="670"/>
      <c r="AW713" s="670"/>
      <c r="AX713" s="671"/>
    </row>
    <row r="714" spans="1:50" ht="45" customHeight="1" x14ac:dyDescent="0.15">
      <c r="A714" s="662"/>
      <c r="B714" s="663"/>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554</v>
      </c>
      <c r="AE714" s="597"/>
      <c r="AF714" s="598"/>
      <c r="AG714" s="694" t="s">
        <v>581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554</v>
      </c>
      <c r="AE715" s="673"/>
      <c r="AF715" s="782"/>
      <c r="AG715" s="530" t="s">
        <v>616</v>
      </c>
      <c r="AH715" s="531"/>
      <c r="AI715" s="531"/>
      <c r="AJ715" s="531"/>
      <c r="AK715" s="531"/>
      <c r="AL715" s="531"/>
      <c r="AM715" s="531"/>
      <c r="AN715" s="531"/>
      <c r="AO715" s="531"/>
      <c r="AP715" s="531"/>
      <c r="AQ715" s="531"/>
      <c r="AR715" s="531"/>
      <c r="AS715" s="531"/>
      <c r="AT715" s="531"/>
      <c r="AU715" s="531"/>
      <c r="AV715" s="531"/>
      <c r="AW715" s="531"/>
      <c r="AX715" s="532"/>
    </row>
    <row r="716" spans="1:50" ht="4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554</v>
      </c>
      <c r="AE716" s="764"/>
      <c r="AF716" s="764"/>
      <c r="AG716" s="669" t="s">
        <v>582</v>
      </c>
      <c r="AH716" s="670"/>
      <c r="AI716" s="670"/>
      <c r="AJ716" s="670"/>
      <c r="AK716" s="670"/>
      <c r="AL716" s="670"/>
      <c r="AM716" s="670"/>
      <c r="AN716" s="670"/>
      <c r="AO716" s="670"/>
      <c r="AP716" s="670"/>
      <c r="AQ716" s="670"/>
      <c r="AR716" s="670"/>
      <c r="AS716" s="670"/>
      <c r="AT716" s="670"/>
      <c r="AU716" s="670"/>
      <c r="AV716" s="670"/>
      <c r="AW716" s="670"/>
      <c r="AX716" s="671"/>
    </row>
    <row r="717" spans="1:50" ht="75"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631</v>
      </c>
      <c r="AE717" s="152"/>
      <c r="AF717" s="152"/>
      <c r="AG717" s="669" t="s">
        <v>630</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578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554</v>
      </c>
      <c r="AE719" s="673"/>
      <c r="AF719" s="673"/>
      <c r="AG719" s="157" t="s">
        <v>586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5"/>
      <c r="B721" s="656"/>
      <c r="C721" s="922" t="s">
        <v>549</v>
      </c>
      <c r="D721" s="923"/>
      <c r="E721" s="923"/>
      <c r="F721" s="924"/>
      <c r="G721" s="942"/>
      <c r="H721" s="943"/>
      <c r="I721" s="83" t="str">
        <f>IF(OR(G721="　", G721=""), "", "-")</f>
        <v/>
      </c>
      <c r="J721" s="921">
        <v>545</v>
      </c>
      <c r="K721" s="921"/>
      <c r="L721" s="83" t="str">
        <f>IF(M721="","","-")</f>
        <v/>
      </c>
      <c r="M721" s="84"/>
      <c r="N721" s="918" t="s">
        <v>583</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5"/>
      <c r="B722" s="656"/>
      <c r="C722" s="922" t="s">
        <v>549</v>
      </c>
      <c r="D722" s="923"/>
      <c r="E722" s="923"/>
      <c r="F722" s="924"/>
      <c r="G722" s="942"/>
      <c r="H722" s="943"/>
      <c r="I722" s="83" t="str">
        <f t="shared" ref="I722:I725" si="4">IF(OR(G722="　", G722=""), "", "-")</f>
        <v/>
      </c>
      <c r="J722" s="921">
        <v>546</v>
      </c>
      <c r="K722" s="921"/>
      <c r="L722" s="83" t="str">
        <f t="shared" ref="L722:L725" si="5">IF(M722="","","-")</f>
        <v/>
      </c>
      <c r="M722" s="84"/>
      <c r="N722" s="918" t="s">
        <v>584</v>
      </c>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5"/>
      <c r="B723" s="656"/>
      <c r="C723" s="922" t="s">
        <v>549</v>
      </c>
      <c r="D723" s="923"/>
      <c r="E723" s="923"/>
      <c r="F723" s="924"/>
      <c r="G723" s="942" t="s">
        <v>484</v>
      </c>
      <c r="H723" s="943"/>
      <c r="I723" s="83" t="str">
        <f t="shared" si="4"/>
        <v/>
      </c>
      <c r="J723" s="921">
        <v>547</v>
      </c>
      <c r="K723" s="921"/>
      <c r="L723" s="83" t="str">
        <f t="shared" si="5"/>
        <v/>
      </c>
      <c r="M723" s="84"/>
      <c r="N723" s="918" t="s">
        <v>633</v>
      </c>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5"/>
      <c r="B724" s="656"/>
      <c r="C724" s="922" t="s">
        <v>549</v>
      </c>
      <c r="D724" s="923"/>
      <c r="E724" s="923"/>
      <c r="F724" s="924"/>
      <c r="G724" s="942"/>
      <c r="H724" s="943"/>
      <c r="I724" s="83" t="str">
        <f t="shared" si="4"/>
        <v/>
      </c>
      <c r="J724" s="921">
        <v>579</v>
      </c>
      <c r="K724" s="921"/>
      <c r="L724" s="83" t="str">
        <f t="shared" si="5"/>
        <v/>
      </c>
      <c r="M724" s="84"/>
      <c r="N724" s="918" t="s">
        <v>632</v>
      </c>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7"/>
      <c r="B725" s="658"/>
      <c r="C725" s="925" t="s">
        <v>549</v>
      </c>
      <c r="D725" s="926"/>
      <c r="E725" s="926"/>
      <c r="F725" s="927"/>
      <c r="G725" s="964"/>
      <c r="H725" s="965"/>
      <c r="I725" s="85" t="str">
        <f t="shared" si="4"/>
        <v/>
      </c>
      <c r="J725" s="966">
        <v>595</v>
      </c>
      <c r="K725" s="966"/>
      <c r="L725" s="85" t="str">
        <f t="shared" si="5"/>
        <v/>
      </c>
      <c r="M725" s="86"/>
      <c r="N725" s="957" t="s">
        <v>585</v>
      </c>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4" t="s">
        <v>53</v>
      </c>
      <c r="D726" s="586"/>
      <c r="E726" s="586"/>
      <c r="F726" s="587"/>
      <c r="G726" s="802" t="s">
        <v>617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587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552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8"/>
      <c r="C781" s="768"/>
      <c r="D781" s="768"/>
      <c r="E781" s="768"/>
      <c r="F781" s="769"/>
      <c r="G781" s="449" t="s">
        <v>594</v>
      </c>
      <c r="H781" s="450"/>
      <c r="I781" s="450"/>
      <c r="J781" s="450"/>
      <c r="K781" s="451"/>
      <c r="L781" s="452" t="s">
        <v>595</v>
      </c>
      <c r="M781" s="453"/>
      <c r="N781" s="453"/>
      <c r="O781" s="453"/>
      <c r="P781" s="453"/>
      <c r="Q781" s="453"/>
      <c r="R781" s="453"/>
      <c r="S781" s="453"/>
      <c r="T781" s="453"/>
      <c r="U781" s="453"/>
      <c r="V781" s="453"/>
      <c r="W781" s="453"/>
      <c r="X781" s="454"/>
      <c r="Y781" s="455">
        <v>76</v>
      </c>
      <c r="Z781" s="456"/>
      <c r="AA781" s="456"/>
      <c r="AB781" s="561"/>
      <c r="AC781" s="449" t="s">
        <v>594</v>
      </c>
      <c r="AD781" s="450"/>
      <c r="AE781" s="450"/>
      <c r="AF781" s="450"/>
      <c r="AG781" s="451"/>
      <c r="AH781" s="452" t="s">
        <v>596</v>
      </c>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0"/>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76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8"/>
      <c r="C792" s="768"/>
      <c r="D792" s="768"/>
      <c r="E792" s="768"/>
      <c r="F792" s="769"/>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8"/>
      <c r="C805" s="768"/>
      <c r="D805" s="768"/>
      <c r="E805" s="768"/>
      <c r="F805" s="769"/>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8"/>
      <c r="C818" s="768"/>
      <c r="D818" s="768"/>
      <c r="E818" s="768"/>
      <c r="F818" s="769"/>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26" t="s">
        <v>604</v>
      </c>
      <c r="D837" s="419"/>
      <c r="E837" s="419"/>
      <c r="F837" s="419"/>
      <c r="G837" s="419"/>
      <c r="H837" s="419"/>
      <c r="I837" s="419"/>
      <c r="J837" s="420">
        <v>6000012070001</v>
      </c>
      <c r="K837" s="421"/>
      <c r="L837" s="421"/>
      <c r="M837" s="421"/>
      <c r="N837" s="421"/>
      <c r="O837" s="421"/>
      <c r="P837" s="315" t="s">
        <v>595</v>
      </c>
      <c r="Q837" s="316"/>
      <c r="R837" s="316"/>
      <c r="S837" s="316"/>
      <c r="T837" s="316"/>
      <c r="U837" s="316"/>
      <c r="V837" s="316"/>
      <c r="W837" s="316"/>
      <c r="X837" s="316"/>
      <c r="Y837" s="317">
        <v>76</v>
      </c>
      <c r="Z837" s="318"/>
      <c r="AA837" s="318"/>
      <c r="AB837" s="319"/>
      <c r="AC837" s="329"/>
      <c r="AD837" s="425"/>
      <c r="AE837" s="425"/>
      <c r="AF837" s="425"/>
      <c r="AG837" s="425"/>
      <c r="AH837" s="327" t="s">
        <v>563</v>
      </c>
      <c r="AI837" s="328"/>
      <c r="AJ837" s="328"/>
      <c r="AK837" s="328"/>
      <c r="AL837" s="324" t="s">
        <v>597</v>
      </c>
      <c r="AM837" s="325"/>
      <c r="AN837" s="325"/>
      <c r="AO837" s="326"/>
      <c r="AP837" s="320" t="s">
        <v>598</v>
      </c>
      <c r="AQ837" s="320"/>
      <c r="AR837" s="320"/>
      <c r="AS837" s="320"/>
      <c r="AT837" s="320"/>
      <c r="AU837" s="320"/>
      <c r="AV837" s="320"/>
      <c r="AW837" s="320"/>
      <c r="AX837" s="320"/>
    </row>
    <row r="838" spans="1:50" ht="30" customHeight="1" x14ac:dyDescent="0.15">
      <c r="A838" s="405">
        <v>2</v>
      </c>
      <c r="B838" s="405">
        <v>1</v>
      </c>
      <c r="C838" s="426" t="s">
        <v>605</v>
      </c>
      <c r="D838" s="419"/>
      <c r="E838" s="419"/>
      <c r="F838" s="419"/>
      <c r="G838" s="419"/>
      <c r="H838" s="419"/>
      <c r="I838" s="419"/>
      <c r="J838" s="420">
        <v>6000012070001</v>
      </c>
      <c r="K838" s="421"/>
      <c r="L838" s="421"/>
      <c r="M838" s="421"/>
      <c r="N838" s="421"/>
      <c r="O838" s="421"/>
      <c r="P838" s="315" t="s">
        <v>595</v>
      </c>
      <c r="Q838" s="316"/>
      <c r="R838" s="316"/>
      <c r="S838" s="316"/>
      <c r="T838" s="316"/>
      <c r="U838" s="316"/>
      <c r="V838" s="316"/>
      <c r="W838" s="316"/>
      <c r="X838" s="316"/>
      <c r="Y838" s="317">
        <v>2</v>
      </c>
      <c r="Z838" s="318"/>
      <c r="AA838" s="318"/>
      <c r="AB838" s="319"/>
      <c r="AC838" s="329"/>
      <c r="AD838" s="329"/>
      <c r="AE838" s="329"/>
      <c r="AF838" s="329"/>
      <c r="AG838" s="329"/>
      <c r="AH838" s="327" t="s">
        <v>563</v>
      </c>
      <c r="AI838" s="328"/>
      <c r="AJ838" s="328"/>
      <c r="AK838" s="328"/>
      <c r="AL838" s="324" t="s">
        <v>597</v>
      </c>
      <c r="AM838" s="325"/>
      <c r="AN838" s="325"/>
      <c r="AO838" s="326"/>
      <c r="AP838" s="320" t="s">
        <v>598</v>
      </c>
      <c r="AQ838" s="320"/>
      <c r="AR838" s="320"/>
      <c r="AS838" s="320"/>
      <c r="AT838" s="320"/>
      <c r="AU838" s="320"/>
      <c r="AV838" s="320"/>
      <c r="AW838" s="320"/>
      <c r="AX838" s="320"/>
    </row>
    <row r="839" spans="1:50" ht="30" customHeight="1" x14ac:dyDescent="0.15">
      <c r="A839" s="405">
        <v>3</v>
      </c>
      <c r="B839" s="405">
        <v>1</v>
      </c>
      <c r="C839" s="426" t="s">
        <v>606</v>
      </c>
      <c r="D839" s="419"/>
      <c r="E839" s="419"/>
      <c r="F839" s="419"/>
      <c r="G839" s="419"/>
      <c r="H839" s="419"/>
      <c r="I839" s="419"/>
      <c r="J839" s="420">
        <v>6000012070001</v>
      </c>
      <c r="K839" s="421"/>
      <c r="L839" s="421"/>
      <c r="M839" s="421"/>
      <c r="N839" s="421"/>
      <c r="O839" s="421"/>
      <c r="P839" s="315" t="s">
        <v>595</v>
      </c>
      <c r="Q839" s="316"/>
      <c r="R839" s="316"/>
      <c r="S839" s="316"/>
      <c r="T839" s="316"/>
      <c r="U839" s="316"/>
      <c r="V839" s="316"/>
      <c r="W839" s="316"/>
      <c r="X839" s="316"/>
      <c r="Y839" s="317">
        <v>1</v>
      </c>
      <c r="Z839" s="318"/>
      <c r="AA839" s="318"/>
      <c r="AB839" s="319"/>
      <c r="AC839" s="329"/>
      <c r="AD839" s="329"/>
      <c r="AE839" s="329"/>
      <c r="AF839" s="329"/>
      <c r="AG839" s="329"/>
      <c r="AH839" s="327" t="s">
        <v>563</v>
      </c>
      <c r="AI839" s="328"/>
      <c r="AJ839" s="328"/>
      <c r="AK839" s="328"/>
      <c r="AL839" s="324" t="s">
        <v>597</v>
      </c>
      <c r="AM839" s="325"/>
      <c r="AN839" s="325"/>
      <c r="AO839" s="326"/>
      <c r="AP839" s="320" t="s">
        <v>598</v>
      </c>
      <c r="AQ839" s="320"/>
      <c r="AR839" s="320"/>
      <c r="AS839" s="320"/>
      <c r="AT839" s="320"/>
      <c r="AU839" s="320"/>
      <c r="AV839" s="320"/>
      <c r="AW839" s="320"/>
      <c r="AX839" s="320"/>
    </row>
    <row r="840" spans="1:50" ht="30" customHeight="1" x14ac:dyDescent="0.15">
      <c r="A840" s="405">
        <v>4</v>
      </c>
      <c r="B840" s="405">
        <v>1</v>
      </c>
      <c r="C840" s="426" t="s">
        <v>607</v>
      </c>
      <c r="D840" s="419"/>
      <c r="E840" s="419"/>
      <c r="F840" s="419"/>
      <c r="G840" s="419"/>
      <c r="H840" s="419"/>
      <c r="I840" s="419"/>
      <c r="J840" s="420">
        <v>6000012070001</v>
      </c>
      <c r="K840" s="421"/>
      <c r="L840" s="421"/>
      <c r="M840" s="421"/>
      <c r="N840" s="421"/>
      <c r="O840" s="421"/>
      <c r="P840" s="315" t="s">
        <v>595</v>
      </c>
      <c r="Q840" s="316"/>
      <c r="R840" s="316"/>
      <c r="S840" s="316"/>
      <c r="T840" s="316"/>
      <c r="U840" s="316"/>
      <c r="V840" s="316"/>
      <c r="W840" s="316"/>
      <c r="X840" s="316"/>
      <c r="Y840" s="317">
        <v>1</v>
      </c>
      <c r="Z840" s="318"/>
      <c r="AA840" s="318"/>
      <c r="AB840" s="319"/>
      <c r="AC840" s="329"/>
      <c r="AD840" s="329"/>
      <c r="AE840" s="329"/>
      <c r="AF840" s="329"/>
      <c r="AG840" s="329"/>
      <c r="AH840" s="327" t="s">
        <v>563</v>
      </c>
      <c r="AI840" s="328"/>
      <c r="AJ840" s="328"/>
      <c r="AK840" s="328"/>
      <c r="AL840" s="324" t="s">
        <v>597</v>
      </c>
      <c r="AM840" s="325"/>
      <c r="AN840" s="325"/>
      <c r="AO840" s="326"/>
      <c r="AP840" s="320" t="s">
        <v>598</v>
      </c>
      <c r="AQ840" s="320"/>
      <c r="AR840" s="320"/>
      <c r="AS840" s="320"/>
      <c r="AT840" s="320"/>
      <c r="AU840" s="320"/>
      <c r="AV840" s="320"/>
      <c r="AW840" s="320"/>
      <c r="AX840" s="320"/>
    </row>
    <row r="841" spans="1:50" ht="30" customHeight="1" x14ac:dyDescent="0.15">
      <c r="A841" s="405">
        <v>5</v>
      </c>
      <c r="B841" s="405">
        <v>1</v>
      </c>
      <c r="C841" s="426" t="s">
        <v>608</v>
      </c>
      <c r="D841" s="419"/>
      <c r="E841" s="419"/>
      <c r="F841" s="419"/>
      <c r="G841" s="419"/>
      <c r="H841" s="419"/>
      <c r="I841" s="419"/>
      <c r="J841" s="420">
        <v>6000012070001</v>
      </c>
      <c r="K841" s="421"/>
      <c r="L841" s="421"/>
      <c r="M841" s="421"/>
      <c r="N841" s="421"/>
      <c r="O841" s="421"/>
      <c r="P841" s="315" t="s">
        <v>595</v>
      </c>
      <c r="Q841" s="316"/>
      <c r="R841" s="316"/>
      <c r="S841" s="316"/>
      <c r="T841" s="316"/>
      <c r="U841" s="316"/>
      <c r="V841" s="316"/>
      <c r="W841" s="316"/>
      <c r="X841" s="316"/>
      <c r="Y841" s="317">
        <v>0.9</v>
      </c>
      <c r="Z841" s="318"/>
      <c r="AA841" s="318"/>
      <c r="AB841" s="319"/>
      <c r="AC841" s="321"/>
      <c r="AD841" s="321"/>
      <c r="AE841" s="321"/>
      <c r="AF841" s="321"/>
      <c r="AG841" s="321"/>
      <c r="AH841" s="327" t="s">
        <v>563</v>
      </c>
      <c r="AI841" s="328"/>
      <c r="AJ841" s="328"/>
      <c r="AK841" s="328"/>
      <c r="AL841" s="324" t="s">
        <v>597</v>
      </c>
      <c r="AM841" s="325"/>
      <c r="AN841" s="325"/>
      <c r="AO841" s="326"/>
      <c r="AP841" s="320" t="s">
        <v>598</v>
      </c>
      <c r="AQ841" s="320"/>
      <c r="AR841" s="320"/>
      <c r="AS841" s="320"/>
      <c r="AT841" s="320"/>
      <c r="AU841" s="320"/>
      <c r="AV841" s="320"/>
      <c r="AW841" s="320"/>
      <c r="AX841" s="320"/>
    </row>
    <row r="842" spans="1:50" ht="30" customHeight="1" x14ac:dyDescent="0.15">
      <c r="A842" s="405">
        <v>6</v>
      </c>
      <c r="B842" s="405">
        <v>1</v>
      </c>
      <c r="C842" s="426" t="s">
        <v>609</v>
      </c>
      <c r="D842" s="419"/>
      <c r="E842" s="419"/>
      <c r="F842" s="419"/>
      <c r="G842" s="419"/>
      <c r="H842" s="419"/>
      <c r="I842" s="419"/>
      <c r="J842" s="420">
        <v>6000012070001</v>
      </c>
      <c r="K842" s="421"/>
      <c r="L842" s="421"/>
      <c r="M842" s="421"/>
      <c r="N842" s="421"/>
      <c r="O842" s="421"/>
      <c r="P842" s="315" t="s">
        <v>595</v>
      </c>
      <c r="Q842" s="316"/>
      <c r="R842" s="316"/>
      <c r="S842" s="316"/>
      <c r="T842" s="316"/>
      <c r="U842" s="316"/>
      <c r="V842" s="316"/>
      <c r="W842" s="316"/>
      <c r="X842" s="316"/>
      <c r="Y842" s="317">
        <v>0.9</v>
      </c>
      <c r="Z842" s="318"/>
      <c r="AA842" s="318"/>
      <c r="AB842" s="319"/>
      <c r="AC842" s="321"/>
      <c r="AD842" s="321"/>
      <c r="AE842" s="321"/>
      <c r="AF842" s="321"/>
      <c r="AG842" s="321"/>
      <c r="AH842" s="327" t="s">
        <v>563</v>
      </c>
      <c r="AI842" s="328"/>
      <c r="AJ842" s="328"/>
      <c r="AK842" s="328"/>
      <c r="AL842" s="324" t="s">
        <v>597</v>
      </c>
      <c r="AM842" s="325"/>
      <c r="AN842" s="325"/>
      <c r="AO842" s="326"/>
      <c r="AP842" s="320" t="s">
        <v>598</v>
      </c>
      <c r="AQ842" s="320"/>
      <c r="AR842" s="320"/>
      <c r="AS842" s="320"/>
      <c r="AT842" s="320"/>
      <c r="AU842" s="320"/>
      <c r="AV842" s="320"/>
      <c r="AW842" s="320"/>
      <c r="AX842" s="320"/>
    </row>
    <row r="843" spans="1:50" ht="30" customHeight="1" x14ac:dyDescent="0.15">
      <c r="A843" s="405">
        <v>7</v>
      </c>
      <c r="B843" s="405">
        <v>1</v>
      </c>
      <c r="C843" s="426" t="s">
        <v>610</v>
      </c>
      <c r="D843" s="419"/>
      <c r="E843" s="419"/>
      <c r="F843" s="419"/>
      <c r="G843" s="419"/>
      <c r="H843" s="419"/>
      <c r="I843" s="419"/>
      <c r="J843" s="420">
        <v>6000012070001</v>
      </c>
      <c r="K843" s="421"/>
      <c r="L843" s="421"/>
      <c r="M843" s="421"/>
      <c r="N843" s="421"/>
      <c r="O843" s="421"/>
      <c r="P843" s="315" t="s">
        <v>595</v>
      </c>
      <c r="Q843" s="316"/>
      <c r="R843" s="316"/>
      <c r="S843" s="316"/>
      <c r="T843" s="316"/>
      <c r="U843" s="316"/>
      <c r="V843" s="316"/>
      <c r="W843" s="316"/>
      <c r="X843" s="316"/>
      <c r="Y843" s="317">
        <v>0.6</v>
      </c>
      <c r="Z843" s="318"/>
      <c r="AA843" s="318"/>
      <c r="AB843" s="319"/>
      <c r="AC843" s="321"/>
      <c r="AD843" s="321"/>
      <c r="AE843" s="321"/>
      <c r="AF843" s="321"/>
      <c r="AG843" s="321"/>
      <c r="AH843" s="327" t="s">
        <v>563</v>
      </c>
      <c r="AI843" s="328"/>
      <c r="AJ843" s="328"/>
      <c r="AK843" s="328"/>
      <c r="AL843" s="324" t="s">
        <v>597</v>
      </c>
      <c r="AM843" s="325"/>
      <c r="AN843" s="325"/>
      <c r="AO843" s="326"/>
      <c r="AP843" s="320" t="s">
        <v>598</v>
      </c>
      <c r="AQ843" s="320"/>
      <c r="AR843" s="320"/>
      <c r="AS843" s="320"/>
      <c r="AT843" s="320"/>
      <c r="AU843" s="320"/>
      <c r="AV843" s="320"/>
      <c r="AW843" s="320"/>
      <c r="AX843" s="320"/>
    </row>
    <row r="844" spans="1:50" ht="30" customHeight="1" x14ac:dyDescent="0.15">
      <c r="A844" s="405">
        <v>8</v>
      </c>
      <c r="B844" s="405">
        <v>1</v>
      </c>
      <c r="C844" s="426" t="s">
        <v>611</v>
      </c>
      <c r="D844" s="419"/>
      <c r="E844" s="419"/>
      <c r="F844" s="419"/>
      <c r="G844" s="419"/>
      <c r="H844" s="419"/>
      <c r="I844" s="419"/>
      <c r="J844" s="420">
        <v>6000012070001</v>
      </c>
      <c r="K844" s="421"/>
      <c r="L844" s="421"/>
      <c r="M844" s="421"/>
      <c r="N844" s="421"/>
      <c r="O844" s="421"/>
      <c r="P844" s="315" t="s">
        <v>595</v>
      </c>
      <c r="Q844" s="316"/>
      <c r="R844" s="316"/>
      <c r="S844" s="316"/>
      <c r="T844" s="316"/>
      <c r="U844" s="316"/>
      <c r="V844" s="316"/>
      <c r="W844" s="316"/>
      <c r="X844" s="316"/>
      <c r="Y844" s="317">
        <v>0.4</v>
      </c>
      <c r="Z844" s="318"/>
      <c r="AA844" s="318"/>
      <c r="AB844" s="319"/>
      <c r="AC844" s="321"/>
      <c r="AD844" s="321"/>
      <c r="AE844" s="321"/>
      <c r="AF844" s="321"/>
      <c r="AG844" s="321"/>
      <c r="AH844" s="327" t="s">
        <v>563</v>
      </c>
      <c r="AI844" s="328"/>
      <c r="AJ844" s="328"/>
      <c r="AK844" s="328"/>
      <c r="AL844" s="324" t="s">
        <v>597</v>
      </c>
      <c r="AM844" s="325"/>
      <c r="AN844" s="325"/>
      <c r="AO844" s="326"/>
      <c r="AP844" s="320" t="s">
        <v>598</v>
      </c>
      <c r="AQ844" s="320"/>
      <c r="AR844" s="320"/>
      <c r="AS844" s="320"/>
      <c r="AT844" s="320"/>
      <c r="AU844" s="320"/>
      <c r="AV844" s="320"/>
      <c r="AW844" s="320"/>
      <c r="AX844" s="320"/>
    </row>
    <row r="845" spans="1:50" ht="30" customHeight="1" x14ac:dyDescent="0.15">
      <c r="A845" s="405">
        <v>9</v>
      </c>
      <c r="B845" s="405">
        <v>1</v>
      </c>
      <c r="C845" s="426" t="s">
        <v>612</v>
      </c>
      <c r="D845" s="419"/>
      <c r="E845" s="419"/>
      <c r="F845" s="419"/>
      <c r="G845" s="419"/>
      <c r="H845" s="419"/>
      <c r="I845" s="419"/>
      <c r="J845" s="420">
        <v>6000012070001</v>
      </c>
      <c r="K845" s="421"/>
      <c r="L845" s="421"/>
      <c r="M845" s="421"/>
      <c r="N845" s="421"/>
      <c r="O845" s="421"/>
      <c r="P845" s="315" t="s">
        <v>595</v>
      </c>
      <c r="Q845" s="316"/>
      <c r="R845" s="316"/>
      <c r="S845" s="316"/>
      <c r="T845" s="316"/>
      <c r="U845" s="316"/>
      <c r="V845" s="316"/>
      <c r="W845" s="316"/>
      <c r="X845" s="316"/>
      <c r="Y845" s="317">
        <v>0.3</v>
      </c>
      <c r="Z845" s="318"/>
      <c r="AA845" s="318"/>
      <c r="AB845" s="319"/>
      <c r="AC845" s="321"/>
      <c r="AD845" s="321"/>
      <c r="AE845" s="321"/>
      <c r="AF845" s="321"/>
      <c r="AG845" s="321"/>
      <c r="AH845" s="327" t="s">
        <v>563</v>
      </c>
      <c r="AI845" s="328"/>
      <c r="AJ845" s="328"/>
      <c r="AK845" s="328"/>
      <c r="AL845" s="324" t="s">
        <v>597</v>
      </c>
      <c r="AM845" s="325"/>
      <c r="AN845" s="325"/>
      <c r="AO845" s="326"/>
      <c r="AP845" s="320" t="s">
        <v>598</v>
      </c>
      <c r="AQ845" s="320"/>
      <c r="AR845" s="320"/>
      <c r="AS845" s="320"/>
      <c r="AT845" s="320"/>
      <c r="AU845" s="320"/>
      <c r="AV845" s="320"/>
      <c r="AW845" s="320"/>
      <c r="AX845" s="320"/>
    </row>
    <row r="846" spans="1:50" ht="30" customHeight="1" x14ac:dyDescent="0.15">
      <c r="A846" s="405">
        <v>10</v>
      </c>
      <c r="B846" s="405">
        <v>1</v>
      </c>
      <c r="C846" s="426" t="s">
        <v>613</v>
      </c>
      <c r="D846" s="419"/>
      <c r="E846" s="419"/>
      <c r="F846" s="419"/>
      <c r="G846" s="419"/>
      <c r="H846" s="419"/>
      <c r="I846" s="419"/>
      <c r="J846" s="420">
        <v>6000012070001</v>
      </c>
      <c r="K846" s="421"/>
      <c r="L846" s="421"/>
      <c r="M846" s="421"/>
      <c r="N846" s="421"/>
      <c r="O846" s="421"/>
      <c r="P846" s="315" t="s">
        <v>595</v>
      </c>
      <c r="Q846" s="316"/>
      <c r="R846" s="316"/>
      <c r="S846" s="316"/>
      <c r="T846" s="316"/>
      <c r="U846" s="316"/>
      <c r="V846" s="316"/>
      <c r="W846" s="316"/>
      <c r="X846" s="316"/>
      <c r="Y846" s="317">
        <v>0.3</v>
      </c>
      <c r="Z846" s="318"/>
      <c r="AA846" s="318"/>
      <c r="AB846" s="319"/>
      <c r="AC846" s="321"/>
      <c r="AD846" s="321"/>
      <c r="AE846" s="321"/>
      <c r="AF846" s="321"/>
      <c r="AG846" s="321"/>
      <c r="AH846" s="327" t="s">
        <v>563</v>
      </c>
      <c r="AI846" s="328"/>
      <c r="AJ846" s="328"/>
      <c r="AK846" s="328"/>
      <c r="AL846" s="324" t="s">
        <v>597</v>
      </c>
      <c r="AM846" s="325"/>
      <c r="AN846" s="325"/>
      <c r="AO846" s="326"/>
      <c r="AP846" s="320" t="s">
        <v>598</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6" t="s">
        <v>614</v>
      </c>
      <c r="D870" s="419"/>
      <c r="E870" s="419"/>
      <c r="F870" s="419"/>
      <c r="G870" s="419"/>
      <c r="H870" s="419"/>
      <c r="I870" s="419"/>
      <c r="J870" s="420"/>
      <c r="K870" s="421"/>
      <c r="L870" s="421"/>
      <c r="M870" s="421"/>
      <c r="N870" s="421"/>
      <c r="O870" s="421"/>
      <c r="P870" s="315" t="s">
        <v>615</v>
      </c>
      <c r="Q870" s="316"/>
      <c r="R870" s="316"/>
      <c r="S870" s="316"/>
      <c r="T870" s="316"/>
      <c r="U870" s="316"/>
      <c r="V870" s="316"/>
      <c r="W870" s="316"/>
      <c r="X870" s="316"/>
      <c r="Y870" s="317"/>
      <c r="Z870" s="318"/>
      <c r="AA870" s="318"/>
      <c r="AB870" s="319"/>
      <c r="AC870" s="329"/>
      <c r="AD870" s="425"/>
      <c r="AE870" s="425"/>
      <c r="AF870" s="425"/>
      <c r="AG870" s="425"/>
      <c r="AH870" s="327" t="s">
        <v>600</v>
      </c>
      <c r="AI870" s="328"/>
      <c r="AJ870" s="328"/>
      <c r="AK870" s="328"/>
      <c r="AL870" s="327" t="s">
        <v>601</v>
      </c>
      <c r="AM870" s="328"/>
      <c r="AN870" s="328"/>
      <c r="AO870" s="328"/>
      <c r="AP870" s="320" t="s">
        <v>466</v>
      </c>
      <c r="AQ870" s="320"/>
      <c r="AR870" s="320"/>
      <c r="AS870" s="320"/>
      <c r="AT870" s="320"/>
      <c r="AU870" s="320"/>
      <c r="AV870" s="320"/>
      <c r="AW870" s="320"/>
      <c r="AX870" s="320"/>
    </row>
    <row r="871" spans="1:50" ht="30" customHeight="1" x14ac:dyDescent="0.15">
      <c r="A871" s="405">
        <v>2</v>
      </c>
      <c r="B871" s="405">
        <v>1</v>
      </c>
      <c r="C871" s="426"/>
      <c r="D871" s="419"/>
      <c r="E871" s="419"/>
      <c r="F871" s="419"/>
      <c r="G871" s="419"/>
      <c r="H871" s="419"/>
      <c r="I871" s="419"/>
      <c r="J871" s="420"/>
      <c r="K871" s="421"/>
      <c r="L871" s="421"/>
      <c r="M871" s="421"/>
      <c r="N871" s="421"/>
      <c r="O871" s="421"/>
      <c r="P871" s="315"/>
      <c r="Q871" s="316"/>
      <c r="R871" s="316"/>
      <c r="S871" s="316"/>
      <c r="T871" s="316"/>
      <c r="U871" s="316"/>
      <c r="V871" s="316"/>
      <c r="W871" s="316"/>
      <c r="X871" s="316"/>
      <c r="Y871" s="317"/>
      <c r="Z871" s="318"/>
      <c r="AA871" s="318"/>
      <c r="AB871" s="319"/>
      <c r="AC871" s="329"/>
      <c r="AD871" s="329"/>
      <c r="AE871" s="329"/>
      <c r="AF871" s="329"/>
      <c r="AG871" s="329"/>
      <c r="AH871" s="327" t="s">
        <v>601</v>
      </c>
      <c r="AI871" s="328"/>
      <c r="AJ871" s="328"/>
      <c r="AK871" s="328"/>
      <c r="AL871" s="327" t="s">
        <v>601</v>
      </c>
      <c r="AM871" s="328"/>
      <c r="AN871" s="328"/>
      <c r="AO871" s="328"/>
      <c r="AP871" s="320" t="s">
        <v>466</v>
      </c>
      <c r="AQ871" s="320"/>
      <c r="AR871" s="320"/>
      <c r="AS871" s="320"/>
      <c r="AT871" s="320"/>
      <c r="AU871" s="320"/>
      <c r="AV871" s="320"/>
      <c r="AW871" s="320"/>
      <c r="AX871" s="320"/>
    </row>
    <row r="872" spans="1:50" ht="30" customHeight="1" x14ac:dyDescent="0.15">
      <c r="A872" s="405">
        <v>3</v>
      </c>
      <c r="B872" s="405">
        <v>1</v>
      </c>
      <c r="C872" s="426"/>
      <c r="D872" s="419"/>
      <c r="E872" s="419"/>
      <c r="F872" s="419"/>
      <c r="G872" s="419"/>
      <c r="H872" s="419"/>
      <c r="I872" s="419"/>
      <c r="J872" s="420"/>
      <c r="K872" s="421"/>
      <c r="L872" s="421"/>
      <c r="M872" s="421"/>
      <c r="N872" s="421"/>
      <c r="O872" s="421"/>
      <c r="P872" s="315"/>
      <c r="Q872" s="316"/>
      <c r="R872" s="316"/>
      <c r="S872" s="316"/>
      <c r="T872" s="316"/>
      <c r="U872" s="316"/>
      <c r="V872" s="316"/>
      <c r="W872" s="316"/>
      <c r="X872" s="316"/>
      <c r="Y872" s="317"/>
      <c r="Z872" s="318"/>
      <c r="AA872" s="318"/>
      <c r="AB872" s="319"/>
      <c r="AC872" s="329"/>
      <c r="AD872" s="329"/>
      <c r="AE872" s="329"/>
      <c r="AF872" s="329"/>
      <c r="AG872" s="329"/>
      <c r="AH872" s="327" t="s">
        <v>601</v>
      </c>
      <c r="AI872" s="328"/>
      <c r="AJ872" s="328"/>
      <c r="AK872" s="328"/>
      <c r="AL872" s="327" t="s">
        <v>601</v>
      </c>
      <c r="AM872" s="328"/>
      <c r="AN872" s="328"/>
      <c r="AO872" s="328"/>
      <c r="AP872" s="320" t="s">
        <v>466</v>
      </c>
      <c r="AQ872" s="320"/>
      <c r="AR872" s="320"/>
      <c r="AS872" s="320"/>
      <c r="AT872" s="320"/>
      <c r="AU872" s="320"/>
      <c r="AV872" s="320"/>
      <c r="AW872" s="320"/>
      <c r="AX872" s="320"/>
    </row>
    <row r="873" spans="1:50" ht="30" customHeight="1" x14ac:dyDescent="0.15">
      <c r="A873" s="405">
        <v>4</v>
      </c>
      <c r="B873" s="405">
        <v>1</v>
      </c>
      <c r="C873" s="426"/>
      <c r="D873" s="419"/>
      <c r="E873" s="419"/>
      <c r="F873" s="419"/>
      <c r="G873" s="419"/>
      <c r="H873" s="419"/>
      <c r="I873" s="419"/>
      <c r="J873" s="420"/>
      <c r="K873" s="421"/>
      <c r="L873" s="421"/>
      <c r="M873" s="421"/>
      <c r="N873" s="421"/>
      <c r="O873" s="421"/>
      <c r="P873" s="315"/>
      <c r="Q873" s="316"/>
      <c r="R873" s="316"/>
      <c r="S873" s="316"/>
      <c r="T873" s="316"/>
      <c r="U873" s="316"/>
      <c r="V873" s="316"/>
      <c r="W873" s="316"/>
      <c r="X873" s="316"/>
      <c r="Y873" s="317"/>
      <c r="Z873" s="318"/>
      <c r="AA873" s="318"/>
      <c r="AB873" s="319"/>
      <c r="AC873" s="329"/>
      <c r="AD873" s="329"/>
      <c r="AE873" s="329"/>
      <c r="AF873" s="329"/>
      <c r="AG873" s="329"/>
      <c r="AH873" s="327" t="s">
        <v>601</v>
      </c>
      <c r="AI873" s="328"/>
      <c r="AJ873" s="328"/>
      <c r="AK873" s="328"/>
      <c r="AL873" s="327" t="s">
        <v>601</v>
      </c>
      <c r="AM873" s="328"/>
      <c r="AN873" s="328"/>
      <c r="AO873" s="328"/>
      <c r="AP873" s="320" t="s">
        <v>466</v>
      </c>
      <c r="AQ873" s="320"/>
      <c r="AR873" s="320"/>
      <c r="AS873" s="320"/>
      <c r="AT873" s="320"/>
      <c r="AU873" s="320"/>
      <c r="AV873" s="320"/>
      <c r="AW873" s="320"/>
      <c r="AX873" s="320"/>
    </row>
    <row r="874" spans="1:50" ht="30" customHeight="1" x14ac:dyDescent="0.15">
      <c r="A874" s="405">
        <v>5</v>
      </c>
      <c r="B874" s="405">
        <v>1</v>
      </c>
      <c r="C874" s="426"/>
      <c r="D874" s="419"/>
      <c r="E874" s="419"/>
      <c r="F874" s="419"/>
      <c r="G874" s="419"/>
      <c r="H874" s="419"/>
      <c r="I874" s="419"/>
      <c r="J874" s="420"/>
      <c r="K874" s="421"/>
      <c r="L874" s="421"/>
      <c r="M874" s="421"/>
      <c r="N874" s="421"/>
      <c r="O874" s="421"/>
      <c r="P874" s="315"/>
      <c r="Q874" s="316"/>
      <c r="R874" s="316"/>
      <c r="S874" s="316"/>
      <c r="T874" s="316"/>
      <c r="U874" s="316"/>
      <c r="V874" s="316"/>
      <c r="W874" s="316"/>
      <c r="X874" s="316"/>
      <c r="Y874" s="317"/>
      <c r="Z874" s="318"/>
      <c r="AA874" s="318"/>
      <c r="AB874" s="319"/>
      <c r="AC874" s="321"/>
      <c r="AD874" s="321"/>
      <c r="AE874" s="321"/>
      <c r="AF874" s="321"/>
      <c r="AG874" s="321"/>
      <c r="AH874" s="327" t="s">
        <v>601</v>
      </c>
      <c r="AI874" s="328"/>
      <c r="AJ874" s="328"/>
      <c r="AK874" s="328"/>
      <c r="AL874" s="327" t="s">
        <v>601</v>
      </c>
      <c r="AM874" s="328"/>
      <c r="AN874" s="328"/>
      <c r="AO874" s="328"/>
      <c r="AP874" s="320" t="s">
        <v>466</v>
      </c>
      <c r="AQ874" s="320"/>
      <c r="AR874" s="320"/>
      <c r="AS874" s="320"/>
      <c r="AT874" s="320"/>
      <c r="AU874" s="320"/>
      <c r="AV874" s="320"/>
      <c r="AW874" s="320"/>
      <c r="AX874" s="320"/>
    </row>
    <row r="875" spans="1:50" ht="30" customHeight="1" x14ac:dyDescent="0.15">
      <c r="A875" s="405">
        <v>6</v>
      </c>
      <c r="B875" s="405">
        <v>1</v>
      </c>
      <c r="C875" s="426"/>
      <c r="D875" s="419"/>
      <c r="E875" s="419"/>
      <c r="F875" s="419"/>
      <c r="G875" s="419"/>
      <c r="H875" s="419"/>
      <c r="I875" s="419"/>
      <c r="J875" s="420"/>
      <c r="K875" s="421"/>
      <c r="L875" s="421"/>
      <c r="M875" s="421"/>
      <c r="N875" s="421"/>
      <c r="O875" s="421"/>
      <c r="P875" s="315"/>
      <c r="Q875" s="316"/>
      <c r="R875" s="316"/>
      <c r="S875" s="316"/>
      <c r="T875" s="316"/>
      <c r="U875" s="316"/>
      <c r="V875" s="316"/>
      <c r="W875" s="316"/>
      <c r="X875" s="316"/>
      <c r="Y875" s="317"/>
      <c r="Z875" s="318"/>
      <c r="AA875" s="318"/>
      <c r="AB875" s="319"/>
      <c r="AC875" s="321"/>
      <c r="AD875" s="321"/>
      <c r="AE875" s="321"/>
      <c r="AF875" s="321"/>
      <c r="AG875" s="321"/>
      <c r="AH875" s="327" t="s">
        <v>601</v>
      </c>
      <c r="AI875" s="328"/>
      <c r="AJ875" s="328"/>
      <c r="AK875" s="328"/>
      <c r="AL875" s="327" t="s">
        <v>601</v>
      </c>
      <c r="AM875" s="328"/>
      <c r="AN875" s="328"/>
      <c r="AO875" s="328"/>
      <c r="AP875" s="320" t="s">
        <v>466</v>
      </c>
      <c r="AQ875" s="320"/>
      <c r="AR875" s="320"/>
      <c r="AS875" s="320"/>
      <c r="AT875" s="320"/>
      <c r="AU875" s="320"/>
      <c r="AV875" s="320"/>
      <c r="AW875" s="320"/>
      <c r="AX875" s="320"/>
    </row>
    <row r="876" spans="1:50" ht="30" customHeight="1" x14ac:dyDescent="0.15">
      <c r="A876" s="405">
        <v>7</v>
      </c>
      <c r="B876" s="405">
        <v>1</v>
      </c>
      <c r="C876" s="426"/>
      <c r="D876" s="419"/>
      <c r="E876" s="419"/>
      <c r="F876" s="419"/>
      <c r="G876" s="419"/>
      <c r="H876" s="419"/>
      <c r="I876" s="419"/>
      <c r="J876" s="420"/>
      <c r="K876" s="421"/>
      <c r="L876" s="421"/>
      <c r="M876" s="421"/>
      <c r="N876" s="421"/>
      <c r="O876" s="421"/>
      <c r="P876" s="315"/>
      <c r="Q876" s="316"/>
      <c r="R876" s="316"/>
      <c r="S876" s="316"/>
      <c r="T876" s="316"/>
      <c r="U876" s="316"/>
      <c r="V876" s="316"/>
      <c r="W876" s="316"/>
      <c r="X876" s="316"/>
      <c r="Y876" s="317"/>
      <c r="Z876" s="318"/>
      <c r="AA876" s="318"/>
      <c r="AB876" s="319"/>
      <c r="AC876" s="321"/>
      <c r="AD876" s="321"/>
      <c r="AE876" s="321"/>
      <c r="AF876" s="321"/>
      <c r="AG876" s="321"/>
      <c r="AH876" s="327" t="s">
        <v>601</v>
      </c>
      <c r="AI876" s="328"/>
      <c r="AJ876" s="328"/>
      <c r="AK876" s="328"/>
      <c r="AL876" s="327" t="s">
        <v>601</v>
      </c>
      <c r="AM876" s="328"/>
      <c r="AN876" s="328"/>
      <c r="AO876" s="328"/>
      <c r="AP876" s="320" t="s">
        <v>466</v>
      </c>
      <c r="AQ876" s="320"/>
      <c r="AR876" s="320"/>
      <c r="AS876" s="320"/>
      <c r="AT876" s="320"/>
      <c r="AU876" s="320"/>
      <c r="AV876" s="320"/>
      <c r="AW876" s="320"/>
      <c r="AX876" s="320"/>
    </row>
    <row r="877" spans="1:50" ht="30" customHeight="1" x14ac:dyDescent="0.15">
      <c r="A877" s="405">
        <v>8</v>
      </c>
      <c r="B877" s="405">
        <v>1</v>
      </c>
      <c r="C877" s="426"/>
      <c r="D877" s="419"/>
      <c r="E877" s="419"/>
      <c r="F877" s="419"/>
      <c r="G877" s="419"/>
      <c r="H877" s="419"/>
      <c r="I877" s="419"/>
      <c r="J877" s="420"/>
      <c r="K877" s="421"/>
      <c r="L877" s="421"/>
      <c r="M877" s="421"/>
      <c r="N877" s="421"/>
      <c r="O877" s="421"/>
      <c r="P877" s="315"/>
      <c r="Q877" s="316"/>
      <c r="R877" s="316"/>
      <c r="S877" s="316"/>
      <c r="T877" s="316"/>
      <c r="U877" s="316"/>
      <c r="V877" s="316"/>
      <c r="W877" s="316"/>
      <c r="X877" s="316"/>
      <c r="Y877" s="317"/>
      <c r="Z877" s="318"/>
      <c r="AA877" s="318"/>
      <c r="AB877" s="319"/>
      <c r="AC877" s="321"/>
      <c r="AD877" s="321"/>
      <c r="AE877" s="321"/>
      <c r="AF877" s="321"/>
      <c r="AG877" s="321"/>
      <c r="AH877" s="327" t="s">
        <v>601</v>
      </c>
      <c r="AI877" s="328"/>
      <c r="AJ877" s="328"/>
      <c r="AK877" s="328"/>
      <c r="AL877" s="327" t="s">
        <v>601</v>
      </c>
      <c r="AM877" s="328"/>
      <c r="AN877" s="328"/>
      <c r="AO877" s="328"/>
      <c r="AP877" s="320" t="s">
        <v>466</v>
      </c>
      <c r="AQ877" s="320"/>
      <c r="AR877" s="320"/>
      <c r="AS877" s="320"/>
      <c r="AT877" s="320"/>
      <c r="AU877" s="320"/>
      <c r="AV877" s="320"/>
      <c r="AW877" s="320"/>
      <c r="AX877" s="320"/>
    </row>
    <row r="878" spans="1:50" ht="30" customHeight="1" x14ac:dyDescent="0.15">
      <c r="A878" s="405">
        <v>9</v>
      </c>
      <c r="B878" s="405">
        <v>1</v>
      </c>
      <c r="C878" s="426"/>
      <c r="D878" s="419"/>
      <c r="E878" s="419"/>
      <c r="F878" s="419"/>
      <c r="G878" s="419"/>
      <c r="H878" s="419"/>
      <c r="I878" s="419"/>
      <c r="J878" s="420"/>
      <c r="K878" s="421"/>
      <c r="L878" s="421"/>
      <c r="M878" s="421"/>
      <c r="N878" s="421"/>
      <c r="O878" s="421"/>
      <c r="P878" s="315"/>
      <c r="Q878" s="316"/>
      <c r="R878" s="316"/>
      <c r="S878" s="316"/>
      <c r="T878" s="316"/>
      <c r="U878" s="316"/>
      <c r="V878" s="316"/>
      <c r="W878" s="316"/>
      <c r="X878" s="316"/>
      <c r="Y878" s="317"/>
      <c r="Z878" s="318"/>
      <c r="AA878" s="318"/>
      <c r="AB878" s="319"/>
      <c r="AC878" s="321"/>
      <c r="AD878" s="321"/>
      <c r="AE878" s="321"/>
      <c r="AF878" s="321"/>
      <c r="AG878" s="321"/>
      <c r="AH878" s="327" t="s">
        <v>601</v>
      </c>
      <c r="AI878" s="328"/>
      <c r="AJ878" s="328"/>
      <c r="AK878" s="328"/>
      <c r="AL878" s="327" t="s">
        <v>601</v>
      </c>
      <c r="AM878" s="328"/>
      <c r="AN878" s="328"/>
      <c r="AO878" s="328"/>
      <c r="AP878" s="320" t="s">
        <v>466</v>
      </c>
      <c r="AQ878" s="320"/>
      <c r="AR878" s="320"/>
      <c r="AS878" s="320"/>
      <c r="AT878" s="320"/>
      <c r="AU878" s="320"/>
      <c r="AV878" s="320"/>
      <c r="AW878" s="320"/>
      <c r="AX878" s="320"/>
    </row>
    <row r="879" spans="1:50" ht="30" customHeight="1" x14ac:dyDescent="0.15">
      <c r="A879" s="405">
        <v>10</v>
      </c>
      <c r="B879" s="405">
        <v>1</v>
      </c>
      <c r="C879" s="426"/>
      <c r="D879" s="419"/>
      <c r="E879" s="419"/>
      <c r="F879" s="419"/>
      <c r="G879" s="419"/>
      <c r="H879" s="419"/>
      <c r="I879" s="419"/>
      <c r="J879" s="420"/>
      <c r="K879" s="421"/>
      <c r="L879" s="421"/>
      <c r="M879" s="421"/>
      <c r="N879" s="421"/>
      <c r="O879" s="421"/>
      <c r="P879" s="315"/>
      <c r="Q879" s="316"/>
      <c r="R879" s="316"/>
      <c r="S879" s="316"/>
      <c r="T879" s="316"/>
      <c r="U879" s="316"/>
      <c r="V879" s="316"/>
      <c r="W879" s="316"/>
      <c r="X879" s="316"/>
      <c r="Y879" s="317"/>
      <c r="Z879" s="318"/>
      <c r="AA879" s="318"/>
      <c r="AB879" s="319"/>
      <c r="AC879" s="321"/>
      <c r="AD879" s="321"/>
      <c r="AE879" s="321"/>
      <c r="AF879" s="321"/>
      <c r="AG879" s="321"/>
      <c r="AH879" s="327" t="s">
        <v>601</v>
      </c>
      <c r="AI879" s="328"/>
      <c r="AJ879" s="328"/>
      <c r="AK879" s="328"/>
      <c r="AL879" s="327" t="s">
        <v>601</v>
      </c>
      <c r="AM879" s="328"/>
      <c r="AN879" s="328"/>
      <c r="AO879" s="328"/>
      <c r="AP879" s="320" t="s">
        <v>466</v>
      </c>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6"/>
      <c r="E1101" s="275" t="s">
        <v>396</v>
      </c>
      <c r="F1101" s="896"/>
      <c r="G1101" s="896"/>
      <c r="H1101" s="896"/>
      <c r="I1101" s="896"/>
      <c r="J1101" s="275" t="s">
        <v>432</v>
      </c>
      <c r="K1101" s="275"/>
      <c r="L1101" s="275"/>
      <c r="M1101" s="275"/>
      <c r="N1101" s="275"/>
      <c r="O1101" s="275"/>
      <c r="P1101" s="345" t="s">
        <v>27</v>
      </c>
      <c r="Q1101" s="345"/>
      <c r="R1101" s="345"/>
      <c r="S1101" s="345"/>
      <c r="T1101" s="345"/>
      <c r="U1101" s="345"/>
      <c r="V1101" s="345"/>
      <c r="W1101" s="345"/>
      <c r="X1101" s="345"/>
      <c r="Y1101" s="275" t="s">
        <v>434</v>
      </c>
      <c r="Z1101" s="896"/>
      <c r="AA1101" s="896"/>
      <c r="AB1101" s="896"/>
      <c r="AC1101" s="275" t="s">
        <v>377</v>
      </c>
      <c r="AD1101" s="275"/>
      <c r="AE1101" s="275"/>
      <c r="AF1101" s="275"/>
      <c r="AG1101" s="275"/>
      <c r="AH1101" s="345" t="s">
        <v>391</v>
      </c>
      <c r="AI1101" s="346"/>
      <c r="AJ1101" s="346"/>
      <c r="AK1101" s="346"/>
      <c r="AL1101" s="346" t="s">
        <v>21</v>
      </c>
      <c r="AM1101" s="346"/>
      <c r="AN1101" s="346"/>
      <c r="AO1101" s="899"/>
      <c r="AP1101" s="428" t="s">
        <v>468</v>
      </c>
      <c r="AQ1101" s="428"/>
      <c r="AR1101" s="428"/>
      <c r="AS1101" s="428"/>
      <c r="AT1101" s="428"/>
      <c r="AU1101" s="428"/>
      <c r="AV1101" s="428"/>
      <c r="AW1101" s="428"/>
      <c r="AX1101" s="428"/>
    </row>
    <row r="1102" spans="1:50" ht="30" customHeight="1" x14ac:dyDescent="0.15">
      <c r="A1102" s="405">
        <v>1</v>
      </c>
      <c r="B1102" s="405">
        <v>1</v>
      </c>
      <c r="C1102" s="898"/>
      <c r="D1102" s="898"/>
      <c r="E1102" s="259" t="s">
        <v>619</v>
      </c>
      <c r="F1102" s="897"/>
      <c r="G1102" s="897"/>
      <c r="H1102" s="897"/>
      <c r="I1102" s="897"/>
      <c r="J1102" s="420" t="s">
        <v>620</v>
      </c>
      <c r="K1102" s="421"/>
      <c r="L1102" s="421"/>
      <c r="M1102" s="421"/>
      <c r="N1102" s="421"/>
      <c r="O1102" s="421"/>
      <c r="P1102" s="315" t="s">
        <v>621</v>
      </c>
      <c r="Q1102" s="316"/>
      <c r="R1102" s="316"/>
      <c r="S1102" s="316"/>
      <c r="T1102" s="316"/>
      <c r="U1102" s="316"/>
      <c r="V1102" s="316"/>
      <c r="W1102" s="316"/>
      <c r="X1102" s="316"/>
      <c r="Y1102" s="317" t="s">
        <v>622</v>
      </c>
      <c r="Z1102" s="318"/>
      <c r="AA1102" s="318"/>
      <c r="AB1102" s="319"/>
      <c r="AC1102" s="321"/>
      <c r="AD1102" s="321"/>
      <c r="AE1102" s="321"/>
      <c r="AF1102" s="321"/>
      <c r="AG1102" s="321"/>
      <c r="AH1102" s="322" t="s">
        <v>622</v>
      </c>
      <c r="AI1102" s="323"/>
      <c r="AJ1102" s="323"/>
      <c r="AK1102" s="323"/>
      <c r="AL1102" s="324" t="s">
        <v>619</v>
      </c>
      <c r="AM1102" s="325"/>
      <c r="AN1102" s="325"/>
      <c r="AO1102" s="326"/>
      <c r="AP1102" s="320" t="s">
        <v>622</v>
      </c>
      <c r="AQ1102" s="320"/>
      <c r="AR1102" s="320"/>
      <c r="AS1102" s="320"/>
      <c r="AT1102" s="320"/>
      <c r="AU1102" s="320"/>
      <c r="AV1102" s="320"/>
      <c r="AW1102" s="320"/>
      <c r="AX1102" s="320"/>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8"/>
      <c r="D1119" s="898"/>
      <c r="E1119" s="259"/>
      <c r="F1119" s="897"/>
      <c r="G1119" s="897"/>
      <c r="H1119" s="897"/>
      <c r="I1119" s="897"/>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25">
      <formula>IF(RIGHT(TEXT(P14,"0.#"),1)=".",FALSE,TRUE)</formula>
    </cfRule>
    <cfRule type="expression" dxfId="2800" priority="14026">
      <formula>IF(RIGHT(TEXT(P14,"0.#"),1)=".",TRUE,FALSE)</formula>
    </cfRule>
  </conditionalFormatting>
  <conditionalFormatting sqref="AE32">
    <cfRule type="expression" dxfId="2799" priority="14015">
      <formula>IF(RIGHT(TEXT(AE32,"0.#"),1)=".",FALSE,TRUE)</formula>
    </cfRule>
    <cfRule type="expression" dxfId="2798" priority="14016">
      <formula>IF(RIGHT(TEXT(AE32,"0.#"),1)=".",TRUE,FALSE)</formula>
    </cfRule>
  </conditionalFormatting>
  <conditionalFormatting sqref="P18:AX18">
    <cfRule type="expression" dxfId="2797" priority="13901">
      <formula>IF(RIGHT(TEXT(P18,"0.#"),1)=".",FALSE,TRUE)</formula>
    </cfRule>
    <cfRule type="expression" dxfId="2796" priority="13902">
      <formula>IF(RIGHT(TEXT(P18,"0.#"),1)=".",TRUE,FALSE)</formula>
    </cfRule>
  </conditionalFormatting>
  <conditionalFormatting sqref="Y782">
    <cfRule type="expression" dxfId="2795" priority="13897">
      <formula>IF(RIGHT(TEXT(Y782,"0.#"),1)=".",FALSE,TRUE)</formula>
    </cfRule>
    <cfRule type="expression" dxfId="2794" priority="13898">
      <formula>IF(RIGHT(TEXT(Y782,"0.#"),1)=".",TRUE,FALSE)</formula>
    </cfRule>
  </conditionalFormatting>
  <conditionalFormatting sqref="Y791">
    <cfRule type="expression" dxfId="2793" priority="13893">
      <formula>IF(RIGHT(TEXT(Y791,"0.#"),1)=".",FALSE,TRUE)</formula>
    </cfRule>
    <cfRule type="expression" dxfId="2792" priority="13894">
      <formula>IF(RIGHT(TEXT(Y791,"0.#"),1)=".",TRUE,FALSE)</formula>
    </cfRule>
  </conditionalFormatting>
  <conditionalFormatting sqref="Y822:Y829 Y820 Y809:Y816 Y807 Y796:Y803 Y794">
    <cfRule type="expression" dxfId="2791" priority="13675">
      <formula>IF(RIGHT(TEXT(Y794,"0.#"),1)=".",FALSE,TRUE)</formula>
    </cfRule>
    <cfRule type="expression" dxfId="2790" priority="13676">
      <formula>IF(RIGHT(TEXT(Y794,"0.#"),1)=".",TRUE,FALSE)</formula>
    </cfRule>
  </conditionalFormatting>
  <conditionalFormatting sqref="P16:AQ17 P15:AX15 P13:AX13">
    <cfRule type="expression" dxfId="2789" priority="13723">
      <formula>IF(RIGHT(TEXT(P13,"0.#"),1)=".",FALSE,TRUE)</formula>
    </cfRule>
    <cfRule type="expression" dxfId="2788" priority="13724">
      <formula>IF(RIGHT(TEXT(P13,"0.#"),1)=".",TRUE,FALSE)</formula>
    </cfRule>
  </conditionalFormatting>
  <conditionalFormatting sqref="P19:AJ19">
    <cfRule type="expression" dxfId="2787" priority="13721">
      <formula>IF(RIGHT(TEXT(P19,"0.#"),1)=".",FALSE,TRUE)</formula>
    </cfRule>
    <cfRule type="expression" dxfId="2786" priority="13722">
      <formula>IF(RIGHT(TEXT(P19,"0.#"),1)=".",TRUE,FALSE)</formula>
    </cfRule>
  </conditionalFormatting>
  <conditionalFormatting sqref="AQ101">
    <cfRule type="expression" dxfId="2785" priority="13713">
      <formula>IF(RIGHT(TEXT(AQ101,"0.#"),1)=".",FALSE,TRUE)</formula>
    </cfRule>
    <cfRule type="expression" dxfId="2784" priority="13714">
      <formula>IF(RIGHT(TEXT(AQ101,"0.#"),1)=".",TRUE,FALSE)</formula>
    </cfRule>
  </conditionalFormatting>
  <conditionalFormatting sqref="Y783:Y790 Y781">
    <cfRule type="expression" dxfId="2783" priority="13699">
      <formula>IF(RIGHT(TEXT(Y781,"0.#"),1)=".",FALSE,TRUE)</formula>
    </cfRule>
    <cfRule type="expression" dxfId="2782" priority="13700">
      <formula>IF(RIGHT(TEXT(Y781,"0.#"),1)=".",TRUE,FALSE)</formula>
    </cfRule>
  </conditionalFormatting>
  <conditionalFormatting sqref="AU782">
    <cfRule type="expression" dxfId="2781" priority="13697">
      <formula>IF(RIGHT(TEXT(AU782,"0.#"),1)=".",FALSE,TRUE)</formula>
    </cfRule>
    <cfRule type="expression" dxfId="2780" priority="13698">
      <formula>IF(RIGHT(TEXT(AU782,"0.#"),1)=".",TRUE,FALSE)</formula>
    </cfRule>
  </conditionalFormatting>
  <conditionalFormatting sqref="AU791">
    <cfRule type="expression" dxfId="2779" priority="13695">
      <formula>IF(RIGHT(TEXT(AU791,"0.#"),1)=".",FALSE,TRUE)</formula>
    </cfRule>
    <cfRule type="expression" dxfId="2778" priority="13696">
      <formula>IF(RIGHT(TEXT(AU791,"0.#"),1)=".",TRUE,FALSE)</formula>
    </cfRule>
  </conditionalFormatting>
  <conditionalFormatting sqref="AU783:AU790 AU781">
    <cfRule type="expression" dxfId="2777" priority="13693">
      <formula>IF(RIGHT(TEXT(AU781,"0.#"),1)=".",FALSE,TRUE)</formula>
    </cfRule>
    <cfRule type="expression" dxfId="2776" priority="13694">
      <formula>IF(RIGHT(TEXT(AU781,"0.#"),1)=".",TRUE,FALSE)</formula>
    </cfRule>
  </conditionalFormatting>
  <conditionalFormatting sqref="Y821 Y808 Y795">
    <cfRule type="expression" dxfId="2775" priority="13679">
      <formula>IF(RIGHT(TEXT(Y795,"0.#"),1)=".",FALSE,TRUE)</formula>
    </cfRule>
    <cfRule type="expression" dxfId="2774" priority="13680">
      <formula>IF(RIGHT(TEXT(Y795,"0.#"),1)=".",TRUE,FALSE)</formula>
    </cfRule>
  </conditionalFormatting>
  <conditionalFormatting sqref="Y830 Y817 Y804">
    <cfRule type="expression" dxfId="2773" priority="13677">
      <formula>IF(RIGHT(TEXT(Y804,"0.#"),1)=".",FALSE,TRUE)</formula>
    </cfRule>
    <cfRule type="expression" dxfId="2772" priority="13678">
      <formula>IF(RIGHT(TEXT(Y804,"0.#"),1)=".",TRUE,FALSE)</formula>
    </cfRule>
  </conditionalFormatting>
  <conditionalFormatting sqref="AU821 AU808 AU795">
    <cfRule type="expression" dxfId="2771" priority="13673">
      <formula>IF(RIGHT(TEXT(AU795,"0.#"),1)=".",FALSE,TRUE)</formula>
    </cfRule>
    <cfRule type="expression" dxfId="2770" priority="13674">
      <formula>IF(RIGHT(TEXT(AU795,"0.#"),1)=".",TRUE,FALSE)</formula>
    </cfRule>
  </conditionalFormatting>
  <conditionalFormatting sqref="AU830 AU817 AU804">
    <cfRule type="expression" dxfId="2769" priority="13671">
      <formula>IF(RIGHT(TEXT(AU804,"0.#"),1)=".",FALSE,TRUE)</formula>
    </cfRule>
    <cfRule type="expression" dxfId="2768" priority="13672">
      <formula>IF(RIGHT(TEXT(AU804,"0.#"),1)=".",TRUE,FALSE)</formula>
    </cfRule>
  </conditionalFormatting>
  <conditionalFormatting sqref="AU822:AU829 AU820 AU809:AU816 AU807 AU796:AU803 AU794">
    <cfRule type="expression" dxfId="2767" priority="13669">
      <formula>IF(RIGHT(TEXT(AU794,"0.#"),1)=".",FALSE,TRUE)</formula>
    </cfRule>
    <cfRule type="expression" dxfId="2766" priority="13670">
      <formula>IF(RIGHT(TEXT(AU794,"0.#"),1)=".",TRUE,FALSE)</formula>
    </cfRule>
  </conditionalFormatting>
  <conditionalFormatting sqref="AM87">
    <cfRule type="expression" dxfId="2765" priority="13323">
      <formula>IF(RIGHT(TEXT(AM87,"0.#"),1)=".",FALSE,TRUE)</formula>
    </cfRule>
    <cfRule type="expression" dxfId="2764" priority="13324">
      <formula>IF(RIGHT(TEXT(AM87,"0.#"),1)=".",TRUE,FALSE)</formula>
    </cfRule>
  </conditionalFormatting>
  <conditionalFormatting sqref="AE55">
    <cfRule type="expression" dxfId="2763" priority="13391">
      <formula>IF(RIGHT(TEXT(AE55,"0.#"),1)=".",FALSE,TRUE)</formula>
    </cfRule>
    <cfRule type="expression" dxfId="2762" priority="13392">
      <formula>IF(RIGHT(TEXT(AE55,"0.#"),1)=".",TRUE,FALSE)</formula>
    </cfRule>
  </conditionalFormatting>
  <conditionalFormatting sqref="AI55">
    <cfRule type="expression" dxfId="2761" priority="13389">
      <formula>IF(RIGHT(TEXT(AI55,"0.#"),1)=".",FALSE,TRUE)</formula>
    </cfRule>
    <cfRule type="expression" dxfId="2760" priority="13390">
      <formula>IF(RIGHT(TEXT(AI55,"0.#"),1)=".",TRUE,FALSE)</formula>
    </cfRule>
  </conditionalFormatting>
  <conditionalFormatting sqref="AM34">
    <cfRule type="expression" dxfId="2759" priority="13469">
      <formula>IF(RIGHT(TEXT(AM34,"0.#"),1)=".",FALSE,TRUE)</formula>
    </cfRule>
    <cfRule type="expression" dxfId="2758" priority="13470">
      <formula>IF(RIGHT(TEXT(AM34,"0.#"),1)=".",TRUE,FALSE)</formula>
    </cfRule>
  </conditionalFormatting>
  <conditionalFormatting sqref="AE33">
    <cfRule type="expression" dxfId="2757" priority="13483">
      <formula>IF(RIGHT(TEXT(AE33,"0.#"),1)=".",FALSE,TRUE)</formula>
    </cfRule>
    <cfRule type="expression" dxfId="2756" priority="13484">
      <formula>IF(RIGHT(TEXT(AE33,"0.#"),1)=".",TRUE,FALSE)</formula>
    </cfRule>
  </conditionalFormatting>
  <conditionalFormatting sqref="AE34">
    <cfRule type="expression" dxfId="2755" priority="13481">
      <formula>IF(RIGHT(TEXT(AE34,"0.#"),1)=".",FALSE,TRUE)</formula>
    </cfRule>
    <cfRule type="expression" dxfId="2754" priority="13482">
      <formula>IF(RIGHT(TEXT(AE34,"0.#"),1)=".",TRUE,FALSE)</formula>
    </cfRule>
  </conditionalFormatting>
  <conditionalFormatting sqref="AI34">
    <cfRule type="expression" dxfId="2753" priority="13479">
      <formula>IF(RIGHT(TEXT(AI34,"0.#"),1)=".",FALSE,TRUE)</formula>
    </cfRule>
    <cfRule type="expression" dxfId="2752" priority="13480">
      <formula>IF(RIGHT(TEXT(AI34,"0.#"),1)=".",TRUE,FALSE)</formula>
    </cfRule>
  </conditionalFormatting>
  <conditionalFormatting sqref="AI33">
    <cfRule type="expression" dxfId="2751" priority="13477">
      <formula>IF(RIGHT(TEXT(AI33,"0.#"),1)=".",FALSE,TRUE)</formula>
    </cfRule>
    <cfRule type="expression" dxfId="2750" priority="13478">
      <formula>IF(RIGHT(TEXT(AI33,"0.#"),1)=".",TRUE,FALSE)</formula>
    </cfRule>
  </conditionalFormatting>
  <conditionalFormatting sqref="AI32">
    <cfRule type="expression" dxfId="2749" priority="13475">
      <formula>IF(RIGHT(TEXT(AI32,"0.#"),1)=".",FALSE,TRUE)</formula>
    </cfRule>
    <cfRule type="expression" dxfId="2748" priority="13476">
      <formula>IF(RIGHT(TEXT(AI32,"0.#"),1)=".",TRUE,FALSE)</formula>
    </cfRule>
  </conditionalFormatting>
  <conditionalFormatting sqref="AM32">
    <cfRule type="expression" dxfId="2747" priority="13473">
      <formula>IF(RIGHT(TEXT(AM32,"0.#"),1)=".",FALSE,TRUE)</formula>
    </cfRule>
    <cfRule type="expression" dxfId="2746" priority="13474">
      <formula>IF(RIGHT(TEXT(AM32,"0.#"),1)=".",TRUE,FALSE)</formula>
    </cfRule>
  </conditionalFormatting>
  <conditionalFormatting sqref="AM33">
    <cfRule type="expression" dxfId="2745" priority="13471">
      <formula>IF(RIGHT(TEXT(AM33,"0.#"),1)=".",FALSE,TRUE)</formula>
    </cfRule>
    <cfRule type="expression" dxfId="2744" priority="13472">
      <formula>IF(RIGHT(TEXT(AM33,"0.#"),1)=".",TRUE,FALSE)</formula>
    </cfRule>
  </conditionalFormatting>
  <conditionalFormatting sqref="AQ32:AQ34">
    <cfRule type="expression" dxfId="2743" priority="13463">
      <formula>IF(RIGHT(TEXT(AQ32,"0.#"),1)=".",FALSE,TRUE)</formula>
    </cfRule>
    <cfRule type="expression" dxfId="2742" priority="13464">
      <formula>IF(RIGHT(TEXT(AQ32,"0.#"),1)=".",TRUE,FALSE)</formula>
    </cfRule>
  </conditionalFormatting>
  <conditionalFormatting sqref="AU32:AU34">
    <cfRule type="expression" dxfId="2741" priority="13461">
      <formula>IF(RIGHT(TEXT(AU32,"0.#"),1)=".",FALSE,TRUE)</formula>
    </cfRule>
    <cfRule type="expression" dxfId="2740" priority="13462">
      <formula>IF(RIGHT(TEXT(AU32,"0.#"),1)=".",TRUE,FALSE)</formula>
    </cfRule>
  </conditionalFormatting>
  <conditionalFormatting sqref="AE53">
    <cfRule type="expression" dxfId="2739" priority="13395">
      <formula>IF(RIGHT(TEXT(AE53,"0.#"),1)=".",FALSE,TRUE)</formula>
    </cfRule>
    <cfRule type="expression" dxfId="2738" priority="13396">
      <formula>IF(RIGHT(TEXT(AE53,"0.#"),1)=".",TRUE,FALSE)</formula>
    </cfRule>
  </conditionalFormatting>
  <conditionalFormatting sqref="AE54">
    <cfRule type="expression" dxfId="2737" priority="13393">
      <formula>IF(RIGHT(TEXT(AE54,"0.#"),1)=".",FALSE,TRUE)</formula>
    </cfRule>
    <cfRule type="expression" dxfId="2736" priority="13394">
      <formula>IF(RIGHT(TEXT(AE54,"0.#"),1)=".",TRUE,FALSE)</formula>
    </cfRule>
  </conditionalFormatting>
  <conditionalFormatting sqref="AI54">
    <cfRule type="expression" dxfId="2735" priority="13387">
      <formula>IF(RIGHT(TEXT(AI54,"0.#"),1)=".",FALSE,TRUE)</formula>
    </cfRule>
    <cfRule type="expression" dxfId="2734" priority="13388">
      <formula>IF(RIGHT(TEXT(AI54,"0.#"),1)=".",TRUE,FALSE)</formula>
    </cfRule>
  </conditionalFormatting>
  <conditionalFormatting sqref="AI53">
    <cfRule type="expression" dxfId="2733" priority="13385">
      <formula>IF(RIGHT(TEXT(AI53,"0.#"),1)=".",FALSE,TRUE)</formula>
    </cfRule>
    <cfRule type="expression" dxfId="2732" priority="13386">
      <formula>IF(RIGHT(TEXT(AI53,"0.#"),1)=".",TRUE,FALSE)</formula>
    </cfRule>
  </conditionalFormatting>
  <conditionalFormatting sqref="AM53">
    <cfRule type="expression" dxfId="2731" priority="13383">
      <formula>IF(RIGHT(TEXT(AM53,"0.#"),1)=".",FALSE,TRUE)</formula>
    </cfRule>
    <cfRule type="expression" dxfId="2730" priority="13384">
      <formula>IF(RIGHT(TEXT(AM53,"0.#"),1)=".",TRUE,FALSE)</formula>
    </cfRule>
  </conditionalFormatting>
  <conditionalFormatting sqref="AM54">
    <cfRule type="expression" dxfId="2729" priority="13381">
      <formula>IF(RIGHT(TEXT(AM54,"0.#"),1)=".",FALSE,TRUE)</formula>
    </cfRule>
    <cfRule type="expression" dxfId="2728" priority="13382">
      <formula>IF(RIGHT(TEXT(AM54,"0.#"),1)=".",TRUE,FALSE)</formula>
    </cfRule>
  </conditionalFormatting>
  <conditionalFormatting sqref="AM55">
    <cfRule type="expression" dxfId="2727" priority="13379">
      <formula>IF(RIGHT(TEXT(AM55,"0.#"),1)=".",FALSE,TRUE)</formula>
    </cfRule>
    <cfRule type="expression" dxfId="2726" priority="13380">
      <formula>IF(RIGHT(TEXT(AM55,"0.#"),1)=".",TRUE,FALSE)</formula>
    </cfRule>
  </conditionalFormatting>
  <conditionalFormatting sqref="AE60">
    <cfRule type="expression" dxfId="2725" priority="13365">
      <formula>IF(RIGHT(TEXT(AE60,"0.#"),1)=".",FALSE,TRUE)</formula>
    </cfRule>
    <cfRule type="expression" dxfId="2724" priority="13366">
      <formula>IF(RIGHT(TEXT(AE60,"0.#"),1)=".",TRUE,FALSE)</formula>
    </cfRule>
  </conditionalFormatting>
  <conditionalFormatting sqref="AE61">
    <cfRule type="expression" dxfId="2723" priority="13363">
      <formula>IF(RIGHT(TEXT(AE61,"0.#"),1)=".",FALSE,TRUE)</formula>
    </cfRule>
    <cfRule type="expression" dxfId="2722" priority="13364">
      <formula>IF(RIGHT(TEXT(AE61,"0.#"),1)=".",TRUE,FALSE)</formula>
    </cfRule>
  </conditionalFormatting>
  <conditionalFormatting sqref="AE62">
    <cfRule type="expression" dxfId="2721" priority="13361">
      <formula>IF(RIGHT(TEXT(AE62,"0.#"),1)=".",FALSE,TRUE)</formula>
    </cfRule>
    <cfRule type="expression" dxfId="2720" priority="13362">
      <formula>IF(RIGHT(TEXT(AE62,"0.#"),1)=".",TRUE,FALSE)</formula>
    </cfRule>
  </conditionalFormatting>
  <conditionalFormatting sqref="AI62">
    <cfRule type="expression" dxfId="2719" priority="13359">
      <formula>IF(RIGHT(TEXT(AI62,"0.#"),1)=".",FALSE,TRUE)</formula>
    </cfRule>
    <cfRule type="expression" dxfId="2718" priority="13360">
      <formula>IF(RIGHT(TEXT(AI62,"0.#"),1)=".",TRUE,FALSE)</formula>
    </cfRule>
  </conditionalFormatting>
  <conditionalFormatting sqref="AI61">
    <cfRule type="expression" dxfId="2717" priority="13357">
      <formula>IF(RIGHT(TEXT(AI61,"0.#"),1)=".",FALSE,TRUE)</formula>
    </cfRule>
    <cfRule type="expression" dxfId="2716" priority="13358">
      <formula>IF(RIGHT(TEXT(AI61,"0.#"),1)=".",TRUE,FALSE)</formula>
    </cfRule>
  </conditionalFormatting>
  <conditionalFormatting sqref="AI60">
    <cfRule type="expression" dxfId="2715" priority="13355">
      <formula>IF(RIGHT(TEXT(AI60,"0.#"),1)=".",FALSE,TRUE)</formula>
    </cfRule>
    <cfRule type="expression" dxfId="2714" priority="13356">
      <formula>IF(RIGHT(TEXT(AI60,"0.#"),1)=".",TRUE,FALSE)</formula>
    </cfRule>
  </conditionalFormatting>
  <conditionalFormatting sqref="AM60">
    <cfRule type="expression" dxfId="2713" priority="13353">
      <formula>IF(RIGHT(TEXT(AM60,"0.#"),1)=".",FALSE,TRUE)</formula>
    </cfRule>
    <cfRule type="expression" dxfId="2712" priority="13354">
      <formula>IF(RIGHT(TEXT(AM60,"0.#"),1)=".",TRUE,FALSE)</formula>
    </cfRule>
  </conditionalFormatting>
  <conditionalFormatting sqref="AM61">
    <cfRule type="expression" dxfId="2711" priority="13351">
      <formula>IF(RIGHT(TEXT(AM61,"0.#"),1)=".",FALSE,TRUE)</formula>
    </cfRule>
    <cfRule type="expression" dxfId="2710" priority="13352">
      <formula>IF(RIGHT(TEXT(AM61,"0.#"),1)=".",TRUE,FALSE)</formula>
    </cfRule>
  </conditionalFormatting>
  <conditionalFormatting sqref="AM62">
    <cfRule type="expression" dxfId="2709" priority="13349">
      <formula>IF(RIGHT(TEXT(AM62,"0.#"),1)=".",FALSE,TRUE)</formula>
    </cfRule>
    <cfRule type="expression" dxfId="2708" priority="13350">
      <formula>IF(RIGHT(TEXT(AM62,"0.#"),1)=".",TRUE,FALSE)</formula>
    </cfRule>
  </conditionalFormatting>
  <conditionalFormatting sqref="AE87">
    <cfRule type="expression" dxfId="2707" priority="13335">
      <formula>IF(RIGHT(TEXT(AE87,"0.#"),1)=".",FALSE,TRUE)</formula>
    </cfRule>
    <cfRule type="expression" dxfId="2706" priority="13336">
      <formula>IF(RIGHT(TEXT(AE87,"0.#"),1)=".",TRUE,FALSE)</formula>
    </cfRule>
  </conditionalFormatting>
  <conditionalFormatting sqref="AE88">
    <cfRule type="expression" dxfId="2705" priority="13333">
      <formula>IF(RIGHT(TEXT(AE88,"0.#"),1)=".",FALSE,TRUE)</formula>
    </cfRule>
    <cfRule type="expression" dxfId="2704" priority="13334">
      <formula>IF(RIGHT(TEXT(AE88,"0.#"),1)=".",TRUE,FALSE)</formula>
    </cfRule>
  </conditionalFormatting>
  <conditionalFormatting sqref="AE89">
    <cfRule type="expression" dxfId="2703" priority="13331">
      <formula>IF(RIGHT(TEXT(AE89,"0.#"),1)=".",FALSE,TRUE)</formula>
    </cfRule>
    <cfRule type="expression" dxfId="2702" priority="13332">
      <formula>IF(RIGHT(TEXT(AE89,"0.#"),1)=".",TRUE,FALSE)</formula>
    </cfRule>
  </conditionalFormatting>
  <conditionalFormatting sqref="AI89">
    <cfRule type="expression" dxfId="2701" priority="13329">
      <formula>IF(RIGHT(TEXT(AI89,"0.#"),1)=".",FALSE,TRUE)</formula>
    </cfRule>
    <cfRule type="expression" dxfId="2700" priority="13330">
      <formula>IF(RIGHT(TEXT(AI89,"0.#"),1)=".",TRUE,FALSE)</formula>
    </cfRule>
  </conditionalFormatting>
  <conditionalFormatting sqref="AI88">
    <cfRule type="expression" dxfId="2699" priority="13327">
      <formula>IF(RIGHT(TEXT(AI88,"0.#"),1)=".",FALSE,TRUE)</formula>
    </cfRule>
    <cfRule type="expression" dxfId="2698" priority="13328">
      <formula>IF(RIGHT(TEXT(AI88,"0.#"),1)=".",TRUE,FALSE)</formula>
    </cfRule>
  </conditionalFormatting>
  <conditionalFormatting sqref="AI87">
    <cfRule type="expression" dxfId="2697" priority="13325">
      <formula>IF(RIGHT(TEXT(AI87,"0.#"),1)=".",FALSE,TRUE)</formula>
    </cfRule>
    <cfRule type="expression" dxfId="2696" priority="13326">
      <formula>IF(RIGHT(TEXT(AI87,"0.#"),1)=".",TRUE,FALSE)</formula>
    </cfRule>
  </conditionalFormatting>
  <conditionalFormatting sqref="AM88">
    <cfRule type="expression" dxfId="2695" priority="13321">
      <formula>IF(RIGHT(TEXT(AM88,"0.#"),1)=".",FALSE,TRUE)</formula>
    </cfRule>
    <cfRule type="expression" dxfId="2694" priority="13322">
      <formula>IF(RIGHT(TEXT(AM88,"0.#"),1)=".",TRUE,FALSE)</formula>
    </cfRule>
  </conditionalFormatting>
  <conditionalFormatting sqref="AM89">
    <cfRule type="expression" dxfId="2693" priority="13319">
      <formula>IF(RIGHT(TEXT(AM89,"0.#"),1)=".",FALSE,TRUE)</formula>
    </cfRule>
    <cfRule type="expression" dxfId="2692" priority="13320">
      <formula>IF(RIGHT(TEXT(AM89,"0.#"),1)=".",TRUE,FALSE)</formula>
    </cfRule>
  </conditionalFormatting>
  <conditionalFormatting sqref="AE92">
    <cfRule type="expression" dxfId="2691" priority="13305">
      <formula>IF(RIGHT(TEXT(AE92,"0.#"),1)=".",FALSE,TRUE)</formula>
    </cfRule>
    <cfRule type="expression" dxfId="2690" priority="13306">
      <formula>IF(RIGHT(TEXT(AE92,"0.#"),1)=".",TRUE,FALSE)</formula>
    </cfRule>
  </conditionalFormatting>
  <conditionalFormatting sqref="AE93">
    <cfRule type="expression" dxfId="2689" priority="13303">
      <formula>IF(RIGHT(TEXT(AE93,"0.#"),1)=".",FALSE,TRUE)</formula>
    </cfRule>
    <cfRule type="expression" dxfId="2688" priority="13304">
      <formula>IF(RIGHT(TEXT(AE93,"0.#"),1)=".",TRUE,FALSE)</formula>
    </cfRule>
  </conditionalFormatting>
  <conditionalFormatting sqref="AE94">
    <cfRule type="expression" dxfId="2687" priority="13301">
      <formula>IF(RIGHT(TEXT(AE94,"0.#"),1)=".",FALSE,TRUE)</formula>
    </cfRule>
    <cfRule type="expression" dxfId="2686" priority="13302">
      <formula>IF(RIGHT(TEXT(AE94,"0.#"),1)=".",TRUE,FALSE)</formula>
    </cfRule>
  </conditionalFormatting>
  <conditionalFormatting sqref="AI94">
    <cfRule type="expression" dxfId="2685" priority="13299">
      <formula>IF(RIGHT(TEXT(AI94,"0.#"),1)=".",FALSE,TRUE)</formula>
    </cfRule>
    <cfRule type="expression" dxfId="2684" priority="13300">
      <formula>IF(RIGHT(TEXT(AI94,"0.#"),1)=".",TRUE,FALSE)</formula>
    </cfRule>
  </conditionalFormatting>
  <conditionalFormatting sqref="AI93">
    <cfRule type="expression" dxfId="2683" priority="13297">
      <formula>IF(RIGHT(TEXT(AI93,"0.#"),1)=".",FALSE,TRUE)</formula>
    </cfRule>
    <cfRule type="expression" dxfId="2682" priority="13298">
      <formula>IF(RIGHT(TEXT(AI93,"0.#"),1)=".",TRUE,FALSE)</formula>
    </cfRule>
  </conditionalFormatting>
  <conditionalFormatting sqref="AI92">
    <cfRule type="expression" dxfId="2681" priority="13295">
      <formula>IF(RIGHT(TEXT(AI92,"0.#"),1)=".",FALSE,TRUE)</formula>
    </cfRule>
    <cfRule type="expression" dxfId="2680" priority="13296">
      <formula>IF(RIGHT(TEXT(AI92,"0.#"),1)=".",TRUE,FALSE)</formula>
    </cfRule>
  </conditionalFormatting>
  <conditionalFormatting sqref="AM92">
    <cfRule type="expression" dxfId="2679" priority="13293">
      <formula>IF(RIGHT(TEXT(AM92,"0.#"),1)=".",FALSE,TRUE)</formula>
    </cfRule>
    <cfRule type="expression" dxfId="2678" priority="13294">
      <formula>IF(RIGHT(TEXT(AM92,"0.#"),1)=".",TRUE,FALSE)</formula>
    </cfRule>
  </conditionalFormatting>
  <conditionalFormatting sqref="AM93">
    <cfRule type="expression" dxfId="2677" priority="13291">
      <formula>IF(RIGHT(TEXT(AM93,"0.#"),1)=".",FALSE,TRUE)</formula>
    </cfRule>
    <cfRule type="expression" dxfId="2676" priority="13292">
      <formula>IF(RIGHT(TEXT(AM93,"0.#"),1)=".",TRUE,FALSE)</formula>
    </cfRule>
  </conditionalFormatting>
  <conditionalFormatting sqref="AM94">
    <cfRule type="expression" dxfId="2675" priority="13289">
      <formula>IF(RIGHT(TEXT(AM94,"0.#"),1)=".",FALSE,TRUE)</formula>
    </cfRule>
    <cfRule type="expression" dxfId="2674" priority="13290">
      <formula>IF(RIGHT(TEXT(AM94,"0.#"),1)=".",TRUE,FALSE)</formula>
    </cfRule>
  </conditionalFormatting>
  <conditionalFormatting sqref="AE97">
    <cfRule type="expression" dxfId="2673" priority="13275">
      <formula>IF(RIGHT(TEXT(AE97,"0.#"),1)=".",FALSE,TRUE)</formula>
    </cfRule>
    <cfRule type="expression" dxfId="2672" priority="13276">
      <formula>IF(RIGHT(TEXT(AE97,"0.#"),1)=".",TRUE,FALSE)</formula>
    </cfRule>
  </conditionalFormatting>
  <conditionalFormatting sqref="AE98">
    <cfRule type="expression" dxfId="2671" priority="13273">
      <formula>IF(RIGHT(TEXT(AE98,"0.#"),1)=".",FALSE,TRUE)</formula>
    </cfRule>
    <cfRule type="expression" dxfId="2670" priority="13274">
      <formula>IF(RIGHT(TEXT(AE98,"0.#"),1)=".",TRUE,FALSE)</formula>
    </cfRule>
  </conditionalFormatting>
  <conditionalFormatting sqref="AE99">
    <cfRule type="expression" dxfId="2669" priority="13271">
      <formula>IF(RIGHT(TEXT(AE99,"0.#"),1)=".",FALSE,TRUE)</formula>
    </cfRule>
    <cfRule type="expression" dxfId="2668" priority="13272">
      <formula>IF(RIGHT(TEXT(AE99,"0.#"),1)=".",TRUE,FALSE)</formula>
    </cfRule>
  </conditionalFormatting>
  <conditionalFormatting sqref="AI99">
    <cfRule type="expression" dxfId="2667" priority="13269">
      <formula>IF(RIGHT(TEXT(AI99,"0.#"),1)=".",FALSE,TRUE)</formula>
    </cfRule>
    <cfRule type="expression" dxfId="2666" priority="13270">
      <formula>IF(RIGHT(TEXT(AI99,"0.#"),1)=".",TRUE,FALSE)</formula>
    </cfRule>
  </conditionalFormatting>
  <conditionalFormatting sqref="AI98">
    <cfRule type="expression" dxfId="2665" priority="13267">
      <formula>IF(RIGHT(TEXT(AI98,"0.#"),1)=".",FALSE,TRUE)</formula>
    </cfRule>
    <cfRule type="expression" dxfId="2664" priority="13268">
      <formula>IF(RIGHT(TEXT(AI98,"0.#"),1)=".",TRUE,FALSE)</formula>
    </cfRule>
  </conditionalFormatting>
  <conditionalFormatting sqref="AI97">
    <cfRule type="expression" dxfId="2663" priority="13265">
      <formula>IF(RIGHT(TEXT(AI97,"0.#"),1)=".",FALSE,TRUE)</formula>
    </cfRule>
    <cfRule type="expression" dxfId="2662" priority="13266">
      <formula>IF(RIGHT(TEXT(AI97,"0.#"),1)=".",TRUE,FALSE)</formula>
    </cfRule>
  </conditionalFormatting>
  <conditionalFormatting sqref="AM97">
    <cfRule type="expression" dxfId="2661" priority="13263">
      <formula>IF(RIGHT(TEXT(AM97,"0.#"),1)=".",FALSE,TRUE)</formula>
    </cfRule>
    <cfRule type="expression" dxfId="2660" priority="13264">
      <formula>IF(RIGHT(TEXT(AM97,"0.#"),1)=".",TRUE,FALSE)</formula>
    </cfRule>
  </conditionalFormatting>
  <conditionalFormatting sqref="AM98">
    <cfRule type="expression" dxfId="2659" priority="13261">
      <formula>IF(RIGHT(TEXT(AM98,"0.#"),1)=".",FALSE,TRUE)</formula>
    </cfRule>
    <cfRule type="expression" dxfId="2658" priority="13262">
      <formula>IF(RIGHT(TEXT(AM98,"0.#"),1)=".",TRUE,FALSE)</formula>
    </cfRule>
  </conditionalFormatting>
  <conditionalFormatting sqref="AM99">
    <cfRule type="expression" dxfId="2657" priority="13259">
      <formula>IF(RIGHT(TEXT(AM99,"0.#"),1)=".",FALSE,TRUE)</formula>
    </cfRule>
    <cfRule type="expression" dxfId="2656" priority="13260">
      <formula>IF(RIGHT(TEXT(AM99,"0.#"),1)=".",TRUE,FALSE)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Q102">
    <cfRule type="expression" dxfId="2653" priority="13235">
      <formula>IF(RIGHT(TEXT(AQ102,"0.#"),1)=".",FALSE,TRUE)</formula>
    </cfRule>
    <cfRule type="expression" dxfId="2652" priority="13236">
      <formula>IF(RIGHT(TEXT(AQ102,"0.#"),1)=".",TRUE,FALSE)</formula>
    </cfRule>
  </conditionalFormatting>
  <conditionalFormatting sqref="AE104">
    <cfRule type="expression" dxfId="2651" priority="13233">
      <formula>IF(RIGHT(TEXT(AE104,"0.#"),1)=".",FALSE,TRUE)</formula>
    </cfRule>
    <cfRule type="expression" dxfId="2650" priority="13234">
      <formula>IF(RIGHT(TEXT(AE104,"0.#"),1)=".",TRUE,FALSE)</formula>
    </cfRule>
  </conditionalFormatting>
  <conditionalFormatting sqref="AI104">
    <cfRule type="expression" dxfId="2649" priority="13231">
      <formula>IF(RIGHT(TEXT(AI104,"0.#"),1)=".",FALSE,TRUE)</formula>
    </cfRule>
    <cfRule type="expression" dxfId="2648" priority="13232">
      <formula>IF(RIGHT(TEXT(AI104,"0.#"),1)=".",TRUE,FALSE)</formula>
    </cfRule>
  </conditionalFormatting>
  <conditionalFormatting sqref="AM104">
    <cfRule type="expression" dxfId="2647" priority="13229">
      <formula>IF(RIGHT(TEXT(AM104,"0.#"),1)=".",FALSE,TRUE)</formula>
    </cfRule>
    <cfRule type="expression" dxfId="2646" priority="13230">
      <formula>IF(RIGHT(TEXT(AM104,"0.#"),1)=".",TRUE,FALSE)</formula>
    </cfRule>
  </conditionalFormatting>
  <conditionalFormatting sqref="AE105">
    <cfRule type="expression" dxfId="2645" priority="13227">
      <formula>IF(RIGHT(TEXT(AE105,"0.#"),1)=".",FALSE,TRUE)</formula>
    </cfRule>
    <cfRule type="expression" dxfId="2644" priority="13228">
      <formula>IF(RIGHT(TEXT(AE105,"0.#"),1)=".",TRUE,FALSE)</formula>
    </cfRule>
  </conditionalFormatting>
  <conditionalFormatting sqref="AI105">
    <cfRule type="expression" dxfId="2643" priority="13225">
      <formula>IF(RIGHT(TEXT(AI105,"0.#"),1)=".",FALSE,TRUE)</formula>
    </cfRule>
    <cfRule type="expression" dxfId="2642" priority="13226">
      <formula>IF(RIGHT(TEXT(AI105,"0.#"),1)=".",TRUE,FALSE)</formula>
    </cfRule>
  </conditionalFormatting>
  <conditionalFormatting sqref="AM105">
    <cfRule type="expression" dxfId="2641" priority="13223">
      <formula>IF(RIGHT(TEXT(AM105,"0.#"),1)=".",FALSE,TRUE)</formula>
    </cfRule>
    <cfRule type="expression" dxfId="2640" priority="13224">
      <formula>IF(RIGHT(TEXT(AM105,"0.#"),1)=".",TRUE,FALSE)</formula>
    </cfRule>
  </conditionalFormatting>
  <conditionalFormatting sqref="AE107">
    <cfRule type="expression" dxfId="2639" priority="13219">
      <formula>IF(RIGHT(TEXT(AE107,"0.#"),1)=".",FALSE,TRUE)</formula>
    </cfRule>
    <cfRule type="expression" dxfId="2638" priority="13220">
      <formula>IF(RIGHT(TEXT(AE107,"0.#"),1)=".",TRUE,FALSE)</formula>
    </cfRule>
  </conditionalFormatting>
  <conditionalFormatting sqref="AI107">
    <cfRule type="expression" dxfId="2637" priority="13217">
      <formula>IF(RIGHT(TEXT(AI107,"0.#"),1)=".",FALSE,TRUE)</formula>
    </cfRule>
    <cfRule type="expression" dxfId="2636" priority="13218">
      <formula>IF(RIGHT(TEXT(AI107,"0.#"),1)=".",TRUE,FALSE)</formula>
    </cfRule>
  </conditionalFormatting>
  <conditionalFormatting sqref="AM107">
    <cfRule type="expression" dxfId="2635" priority="13215">
      <formula>IF(RIGHT(TEXT(AM107,"0.#"),1)=".",FALSE,TRUE)</formula>
    </cfRule>
    <cfRule type="expression" dxfId="2634" priority="13216">
      <formula>IF(RIGHT(TEXT(AM107,"0.#"),1)=".",TRUE,FALSE)</formula>
    </cfRule>
  </conditionalFormatting>
  <conditionalFormatting sqref="AE108">
    <cfRule type="expression" dxfId="2633" priority="13213">
      <formula>IF(RIGHT(TEXT(AE108,"0.#"),1)=".",FALSE,TRUE)</formula>
    </cfRule>
    <cfRule type="expression" dxfId="2632" priority="13214">
      <formula>IF(RIGHT(TEXT(AE108,"0.#"),1)=".",TRUE,FALSE)</formula>
    </cfRule>
  </conditionalFormatting>
  <conditionalFormatting sqref="AI108">
    <cfRule type="expression" dxfId="2631" priority="13211">
      <formula>IF(RIGHT(TEXT(AI108,"0.#"),1)=".",FALSE,TRUE)</formula>
    </cfRule>
    <cfRule type="expression" dxfId="2630" priority="13212">
      <formula>IF(RIGHT(TEXT(AI108,"0.#"),1)=".",TRUE,FALSE)</formula>
    </cfRule>
  </conditionalFormatting>
  <conditionalFormatting sqref="AM108">
    <cfRule type="expression" dxfId="2629" priority="13209">
      <formula>IF(RIGHT(TEXT(AM108,"0.#"),1)=".",FALSE,TRUE)</formula>
    </cfRule>
    <cfRule type="expression" dxfId="2628" priority="13210">
      <formula>IF(RIGHT(TEXT(AM108,"0.#"),1)=".",TRUE,FALSE)</formula>
    </cfRule>
  </conditionalFormatting>
  <conditionalFormatting sqref="AE110">
    <cfRule type="expression" dxfId="2627" priority="13205">
      <formula>IF(RIGHT(TEXT(AE110,"0.#"),1)=".",FALSE,TRUE)</formula>
    </cfRule>
    <cfRule type="expression" dxfId="2626" priority="13206">
      <formula>IF(RIGHT(TEXT(AE110,"0.#"),1)=".",TRUE,FALSE)</formula>
    </cfRule>
  </conditionalFormatting>
  <conditionalFormatting sqref="AI110">
    <cfRule type="expression" dxfId="2625" priority="13203">
      <formula>IF(RIGHT(TEXT(AI110,"0.#"),1)=".",FALSE,TRUE)</formula>
    </cfRule>
    <cfRule type="expression" dxfId="2624" priority="13204">
      <formula>IF(RIGHT(TEXT(AI110,"0.#"),1)=".",TRUE,FALSE)</formula>
    </cfRule>
  </conditionalFormatting>
  <conditionalFormatting sqref="AM110">
    <cfRule type="expression" dxfId="2623" priority="13201">
      <formula>IF(RIGHT(TEXT(AM110,"0.#"),1)=".",FALSE,TRUE)</formula>
    </cfRule>
    <cfRule type="expression" dxfId="2622" priority="13202">
      <formula>IF(RIGHT(TEXT(AM110,"0.#"),1)=".",TRUE,FALSE)</formula>
    </cfRule>
  </conditionalFormatting>
  <conditionalFormatting sqref="AE111">
    <cfRule type="expression" dxfId="2621" priority="13199">
      <formula>IF(RIGHT(TEXT(AE111,"0.#"),1)=".",FALSE,TRUE)</formula>
    </cfRule>
    <cfRule type="expression" dxfId="2620" priority="13200">
      <formula>IF(RIGHT(TEXT(AE111,"0.#"),1)=".",TRUE,FALSE)</formula>
    </cfRule>
  </conditionalFormatting>
  <conditionalFormatting sqref="AI111">
    <cfRule type="expression" dxfId="2619" priority="13197">
      <formula>IF(RIGHT(TEXT(AI111,"0.#"),1)=".",FALSE,TRUE)</formula>
    </cfRule>
    <cfRule type="expression" dxfId="2618" priority="13198">
      <formula>IF(RIGHT(TEXT(AI111,"0.#"),1)=".",TRUE,FALSE)</formula>
    </cfRule>
  </conditionalFormatting>
  <conditionalFormatting sqref="AM111">
    <cfRule type="expression" dxfId="2617" priority="13195">
      <formula>IF(RIGHT(TEXT(AM111,"0.#"),1)=".",FALSE,TRUE)</formula>
    </cfRule>
    <cfRule type="expression" dxfId="2616" priority="13196">
      <formula>IF(RIGHT(TEXT(AM111,"0.#"),1)=".",TRUE,FALSE)</formula>
    </cfRule>
  </conditionalFormatting>
  <conditionalFormatting sqref="AE113">
    <cfRule type="expression" dxfId="2615" priority="13191">
      <formula>IF(RIGHT(TEXT(AE113,"0.#"),1)=".",FALSE,TRUE)</formula>
    </cfRule>
    <cfRule type="expression" dxfId="2614" priority="13192">
      <formula>IF(RIGHT(TEXT(AE113,"0.#"),1)=".",TRUE,FALSE)</formula>
    </cfRule>
  </conditionalFormatting>
  <conditionalFormatting sqref="AI113">
    <cfRule type="expression" dxfId="2613" priority="13189">
      <formula>IF(RIGHT(TEXT(AI113,"0.#"),1)=".",FALSE,TRUE)</formula>
    </cfRule>
    <cfRule type="expression" dxfId="2612" priority="13190">
      <formula>IF(RIGHT(TEXT(AI113,"0.#"),1)=".",TRUE,FALSE)</formula>
    </cfRule>
  </conditionalFormatting>
  <conditionalFormatting sqref="AM113">
    <cfRule type="expression" dxfId="2611" priority="13187">
      <formula>IF(RIGHT(TEXT(AM113,"0.#"),1)=".",FALSE,TRUE)</formula>
    </cfRule>
    <cfRule type="expression" dxfId="2610" priority="13188">
      <formula>IF(RIGHT(TEXT(AM113,"0.#"),1)=".",TRUE,FALSE)</formula>
    </cfRule>
  </conditionalFormatting>
  <conditionalFormatting sqref="AE114">
    <cfRule type="expression" dxfId="2609" priority="13185">
      <formula>IF(RIGHT(TEXT(AE114,"0.#"),1)=".",FALSE,TRUE)</formula>
    </cfRule>
    <cfRule type="expression" dxfId="2608" priority="13186">
      <formula>IF(RIGHT(TEXT(AE114,"0.#"),1)=".",TRUE,FALSE)</formula>
    </cfRule>
  </conditionalFormatting>
  <conditionalFormatting sqref="AI114">
    <cfRule type="expression" dxfId="2607" priority="13183">
      <formula>IF(RIGHT(TEXT(AI114,"0.#"),1)=".",FALSE,TRUE)</formula>
    </cfRule>
    <cfRule type="expression" dxfId="2606" priority="13184">
      <formula>IF(RIGHT(TEXT(AI114,"0.#"),1)=".",TRUE,FALSE)</formula>
    </cfRule>
  </conditionalFormatting>
  <conditionalFormatting sqref="AM114">
    <cfRule type="expression" dxfId="2605" priority="13181">
      <formula>IF(RIGHT(TEXT(AM114,"0.#"),1)=".",FALSE,TRUE)</formula>
    </cfRule>
    <cfRule type="expression" dxfId="2604" priority="13182">
      <formula>IF(RIGHT(TEXT(AM114,"0.#"),1)=".",TRUE,FALSE)</formula>
    </cfRule>
  </conditionalFormatting>
  <conditionalFormatting sqref="AQ116">
    <cfRule type="expression" dxfId="2603" priority="13177">
      <formula>IF(RIGHT(TEXT(AQ116,"0.#"),1)=".",FALSE,TRUE)</formula>
    </cfRule>
    <cfRule type="expression" dxfId="2602" priority="13178">
      <formula>IF(RIGHT(TEXT(AQ116,"0.#"),1)=".",TRUE,FALSE)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47:AO866">
    <cfRule type="expression" dxfId="2515" priority="6647">
      <formula>IF(AND(AL847&gt;=0, RIGHT(TEXT(AL847,"0.#"),1)&lt;&gt;"."),TRUE,FALSE)</formula>
    </cfRule>
    <cfRule type="expression" dxfId="2514" priority="6648">
      <formula>IF(AND(AL847&gt;=0, RIGHT(TEXT(AL847,"0.#"),1)="."),TRUE,FALSE)</formula>
    </cfRule>
    <cfRule type="expression" dxfId="2513" priority="6649">
      <formula>IF(AND(AL847&lt;0, RIGHT(TEXT(AL847,"0.#"),1)&lt;&gt;"."),TRUE,FALSE)</formula>
    </cfRule>
    <cfRule type="expression" dxfId="2512" priority="6650">
      <formula>IF(AND(AL847&lt;0, RIGHT(TEXT(AL847,"0.#"),1)="."),TRUE,FALSE)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7">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Y837:Y838">
    <cfRule type="expression" dxfId="2393" priority="2831">
      <formula>IF(RIGHT(TEXT(Y837,"0.#"),1)=".",FALSE,TRUE)</formula>
    </cfRule>
    <cfRule type="expression" dxfId="2392" priority="2832">
      <formula>IF(RIGHT(TEXT(Y837,"0.#"),1)=".",TRUE,FALSE)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80:AO899">
    <cfRule type="expression" dxfId="1977" priority="2093">
      <formula>IF(AND(AL880&gt;=0, RIGHT(TEXT(AL880,"0.#"),1)&lt;&gt;"."),TRUE,FALSE)</formula>
    </cfRule>
    <cfRule type="expression" dxfId="1976" priority="2094">
      <formula>IF(AND(AL880&gt;=0, RIGHT(TEXT(AL880,"0.#"),1)="."),TRUE,FALSE)</formula>
    </cfRule>
    <cfRule type="expression" dxfId="1975" priority="2095">
      <formula>IF(AND(AL880&lt;0, RIGHT(TEXT(AL880,"0.#"),1)&lt;&gt;"."),TRUE,FALSE)</formula>
    </cfRule>
    <cfRule type="expression" dxfId="1974" priority="2096">
      <formula>IF(AND(AL880&lt;0, RIGHT(TEXT(AL880,"0.#"),1)="."),TRUE,FALSE)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L838:AO846">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704"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0"/>
      <c r="Z3" s="1011"/>
      <c r="AA3" s="1012"/>
      <c r="AB3" s="1016"/>
      <c r="AC3" s="1017"/>
      <c r="AD3" s="1018"/>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9"/>
      <c r="B4" s="517"/>
      <c r="C4" s="517"/>
      <c r="D4" s="517"/>
      <c r="E4" s="517"/>
      <c r="F4" s="518"/>
      <c r="G4" s="544"/>
      <c r="H4" s="1019"/>
      <c r="I4" s="1019"/>
      <c r="J4" s="1019"/>
      <c r="K4" s="1019"/>
      <c r="L4" s="1019"/>
      <c r="M4" s="1019"/>
      <c r="N4" s="1019"/>
      <c r="O4" s="1020"/>
      <c r="P4" s="158"/>
      <c r="Q4" s="1027"/>
      <c r="R4" s="1027"/>
      <c r="S4" s="1027"/>
      <c r="T4" s="1027"/>
      <c r="U4" s="1027"/>
      <c r="V4" s="1027"/>
      <c r="W4" s="1027"/>
      <c r="X4" s="1028"/>
      <c r="Y4" s="1005" t="s">
        <v>12</v>
      </c>
      <c r="Z4" s="1006"/>
      <c r="AA4" s="1007"/>
      <c r="AB4" s="555"/>
      <c r="AC4" s="1008"/>
      <c r="AD4" s="1008"/>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1" t="s">
        <v>54</v>
      </c>
      <c r="Z5" s="1002"/>
      <c r="AA5" s="1003"/>
      <c r="AB5" s="526"/>
      <c r="AC5" s="1004"/>
      <c r="AD5" s="1004"/>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491</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0"/>
      <c r="Z10" s="1011"/>
      <c r="AA10" s="1012"/>
      <c r="AB10" s="1016"/>
      <c r="AC10" s="1017"/>
      <c r="AD10" s="1018"/>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9"/>
      <c r="B11" s="517"/>
      <c r="C11" s="517"/>
      <c r="D11" s="517"/>
      <c r="E11" s="517"/>
      <c r="F11" s="518"/>
      <c r="G11" s="544"/>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5"/>
      <c r="AC11" s="1008"/>
      <c r="AD11" s="1008"/>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6"/>
      <c r="AC12" s="1004"/>
      <c r="AD12" s="1004"/>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491</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0"/>
      <c r="Z17" s="1011"/>
      <c r="AA17" s="1012"/>
      <c r="AB17" s="1016"/>
      <c r="AC17" s="1017"/>
      <c r="AD17" s="1018"/>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9"/>
      <c r="B18" s="517"/>
      <c r="C18" s="517"/>
      <c r="D18" s="517"/>
      <c r="E18" s="517"/>
      <c r="F18" s="518"/>
      <c r="G18" s="544"/>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5"/>
      <c r="AC18" s="1008"/>
      <c r="AD18" s="1008"/>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6"/>
      <c r="AC19" s="1004"/>
      <c r="AD19" s="1004"/>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491</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0"/>
      <c r="Z24" s="1011"/>
      <c r="AA24" s="1012"/>
      <c r="AB24" s="1016"/>
      <c r="AC24" s="1017"/>
      <c r="AD24" s="1018"/>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9"/>
      <c r="B25" s="517"/>
      <c r="C25" s="517"/>
      <c r="D25" s="517"/>
      <c r="E25" s="517"/>
      <c r="F25" s="518"/>
      <c r="G25" s="544"/>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5"/>
      <c r="AC25" s="1008"/>
      <c r="AD25" s="1008"/>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6"/>
      <c r="AC26" s="1004"/>
      <c r="AD26" s="1004"/>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491</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0"/>
      <c r="Z31" s="1011"/>
      <c r="AA31" s="1012"/>
      <c r="AB31" s="1016"/>
      <c r="AC31" s="1017"/>
      <c r="AD31" s="1018"/>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9"/>
      <c r="B32" s="517"/>
      <c r="C32" s="517"/>
      <c r="D32" s="517"/>
      <c r="E32" s="517"/>
      <c r="F32" s="518"/>
      <c r="G32" s="544"/>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5"/>
      <c r="AC32" s="1008"/>
      <c r="AD32" s="1008"/>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6"/>
      <c r="AC33" s="1004"/>
      <c r="AD33" s="1004"/>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491</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0"/>
      <c r="Z38" s="1011"/>
      <c r="AA38" s="1012"/>
      <c r="AB38" s="1016"/>
      <c r="AC38" s="1017"/>
      <c r="AD38" s="1018"/>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9"/>
      <c r="B39" s="517"/>
      <c r="C39" s="517"/>
      <c r="D39" s="517"/>
      <c r="E39" s="517"/>
      <c r="F39" s="518"/>
      <c r="G39" s="544"/>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5"/>
      <c r="AC39" s="1008"/>
      <c r="AD39" s="1008"/>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6"/>
      <c r="AC40" s="1004"/>
      <c r="AD40" s="100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491</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0"/>
      <c r="Z45" s="1011"/>
      <c r="AA45" s="1012"/>
      <c r="AB45" s="1016"/>
      <c r="AC45" s="1017"/>
      <c r="AD45" s="1018"/>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9"/>
      <c r="B46" s="517"/>
      <c r="C46" s="517"/>
      <c r="D46" s="517"/>
      <c r="E46" s="517"/>
      <c r="F46" s="518"/>
      <c r="G46" s="544"/>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5"/>
      <c r="AC46" s="1008"/>
      <c r="AD46" s="100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6"/>
      <c r="AC47" s="1004"/>
      <c r="AD47" s="100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491</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0"/>
      <c r="Z52" s="1011"/>
      <c r="AA52" s="1012"/>
      <c r="AB52" s="1016"/>
      <c r="AC52" s="1017"/>
      <c r="AD52" s="1018"/>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9"/>
      <c r="B53" s="517"/>
      <c r="C53" s="517"/>
      <c r="D53" s="517"/>
      <c r="E53" s="517"/>
      <c r="F53" s="518"/>
      <c r="G53" s="544"/>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5"/>
      <c r="AC53" s="1008"/>
      <c r="AD53" s="100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6"/>
      <c r="AC54" s="1004"/>
      <c r="AD54" s="100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491</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0"/>
      <c r="Z59" s="1011"/>
      <c r="AA59" s="1012"/>
      <c r="AB59" s="1016"/>
      <c r="AC59" s="1017"/>
      <c r="AD59" s="1018"/>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9"/>
      <c r="B60" s="517"/>
      <c r="C60" s="517"/>
      <c r="D60" s="517"/>
      <c r="E60" s="517"/>
      <c r="F60" s="518"/>
      <c r="G60" s="544"/>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5"/>
      <c r="AC60" s="1008"/>
      <c r="AD60" s="100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6"/>
      <c r="AC61" s="1004"/>
      <c r="AD61" s="100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491</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0"/>
      <c r="Z66" s="1011"/>
      <c r="AA66" s="1012"/>
      <c r="AB66" s="1016"/>
      <c r="AC66" s="1017"/>
      <c r="AD66" s="1018"/>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9"/>
      <c r="B67" s="517"/>
      <c r="C67" s="517"/>
      <c r="D67" s="517"/>
      <c r="E67" s="517"/>
      <c r="F67" s="518"/>
      <c r="G67" s="544"/>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5"/>
      <c r="AC67" s="1008"/>
      <c r="AD67" s="1008"/>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6"/>
      <c r="AC68" s="1004"/>
      <c r="AD68" s="1004"/>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2018-05-28T01:56:28Z</cp:lastPrinted>
  <dcterms:created xsi:type="dcterms:W3CDTF">2012-03-13T00:50:25Z</dcterms:created>
  <dcterms:modified xsi:type="dcterms:W3CDTF">2018-07-06T00:18:48Z</dcterms:modified>
</cp:coreProperties>
</file>