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<sst xmlns="http://schemas.openxmlformats.org/spreadsheetml/2006/main" count="2988" uniqueCount="656">
  <si>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</si>
  <si>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</si>
  <si>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</si>
  <si>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</si>
  <si>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</si>
  <si>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</si>
  <si>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</si>
  <si>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</si>
  <si>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</si>
  <si>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</si>
  <si>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</si>
  <si>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</si>
  <si>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</si>
  <si>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</si>
  <si>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</si>
  <si>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</si>
  <si>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</si>
  <si>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</si>
  <si>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</si>
  <si>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</si>
  <si>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</si>
  <si>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</si>
  <si>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</si>
  <si>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</si>
  <si>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</si>
  <si>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</si>
  <si>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</si>
  <si>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</si>
  <si>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</si>
  <si>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</si>
  <si>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</si>
  <si>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</si>
  <si>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</si>
  <si>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</si>
  <si>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</si>
  <si>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</si>
  <si>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</si>
  <si>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</si>
  <si>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</si>
  <si>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</si>
  <si>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</si>
  <si>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</si>
  <si>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</si>
  <si>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</si>
  <si>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</si>
  <si>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</si>
  <si>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</si>
  <si>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</si>
  <si>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</si>
  <si>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</si>
  <si>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</si>
  <si>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</si>
  <si>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</si>
  <si>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</si>
  <si>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</si>
  <si>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</si>
  <si>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</si>
  <si>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</si>
  <si>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</si>
  <si>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</si>
  <si>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</si>
  <si>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</si>
  <si>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</si>
  <si>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</si>
  <si>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</si>
  <si>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</si>
  <si>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</si>
  <si>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</si>
  <si>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</si>
  <si>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</si>
  <si>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</si>
  <si>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</si>
  <si>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</si>
  <si>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</si>
  <si>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</si>
  <si>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</si>
  <si>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</si>
  <si>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</si>
  <si>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</si>
  <si>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</si>
  <si>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</si>
  <si>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</si>
  <si>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</si>
  <si>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</si>
  <si>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</si>
  <si>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</si>
  <si>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</si>
  <si>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</si>
  <si>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</si>
  <si>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</si>
  <si>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</si>
  <si>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</si>
  <si>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</si>
  <si>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</si>
  <si>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</si>
  <si>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</si>
  <si>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</si>
  <si>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</si>
  <si>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</si>
  <si>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</si>
  <si>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</si>
  <si>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</si>
  <si>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</si>
  <si>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</si>
  <si>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</si>
  <si>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</si>
  <si>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</si>
  <si>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</si>
  <si>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</si>
  <si>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</si>
  <si>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</si>
  <si>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</si>
  <si>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</si>
  <si>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</si>
  <si>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</si>
  <si>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</si>
  <si>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</si>
  <si>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</si>
  <si>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</si>
  <si>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</si>
  <si>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</si>
  <si>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</si>
  <si>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</si>
  <si>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</si>
  <si>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</si>
  <si>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</si>
  <si>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</si>
  <si>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</si>
  <si>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</si>
  <si>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</si>
  <si>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</si>
  <si>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</si>
  <si>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</si>
  <si>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</si>
  <si>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</si>
  <si>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</si>
  <si>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</si>
  <si>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</si>
  <si>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</si>
  <si>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</si>
  <si>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</si>
  <si>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</si>
  <si>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</si>
  <si>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</si>
  <si>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</si>
  <si>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</si>
  <si>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</si>
  <si>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</si>
  <si>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</si>
  <si>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</si>
  <si>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</si>
  <si>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</si>
  <si>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</si>
  <si>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</si>
  <si>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</si>
  <si>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</si>
  <si>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</si>
  <si>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</si>
  <si>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</si>
  <si>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</si>
  <si>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</si>
  <si>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</si>
  <si>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</si>
  <si>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</si>
  <si>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</si>
  <si>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</si>
  <si>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</si>
  <si>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</si>
  <si>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</si>
  <si>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</si>
  <si>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</si>
  <si>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</si>
  <si>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</si>
  <si>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</si>
  <si>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</si>
  <si>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</si>
  <si>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</si>
  <si>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</si>
  <si>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</si>
  <si>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</si>
  <si>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</si>
  <si>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</si>
  <si>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</si>
  <si>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</si>
  <si>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</si>
  <si>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</si>
  <si>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</si>
  <si>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</si>
  <si>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</si>
  <si>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</si>
  <si>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</si>
  <si>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</si>
  <si>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</si>
  <si>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</si>
  <si>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</si>
  <si>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</si>
  <si>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</si>
  <si>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</si>
  <si>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</si>
  <si>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</si>
  <si>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</si>
  <si>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</si>
  <si>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</si>
  <si>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</si>
  <si>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</si>
  <si>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</si>
  <si>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</si>
  <si>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</si>
  <si>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</si>
  <si>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</si>
  <si>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</si>
  <si>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</si>
  <si>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</si>
  <si>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</si>
  <si>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</si>
  <si>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</si>
  <si>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</si>
  <si>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</si>
  <si>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</si>
  <si>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</si>
  <si>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</si>
  <si>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</si>
  <si>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</si>
  <si>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</si>
  <si>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</si>
  <si>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</si>
  <si>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</si>
  <si>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</si>
  <si>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</si>
  <si>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</si>
  <si>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</si>
  <si>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</si>
  <si>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</si>
  <si>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</si>
  <si>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</si>
  <si>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</si>
  <si>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</si>
  <si>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</si>
  <si>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</si>
  <si>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</si>
  <si>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</si>
  <si>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</si>
  <si>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</si>
  <si>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</si>
  <si>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</si>
  <si>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</si>
  <si>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</si>
  <si>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</si>
  <si>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</si>
  <si>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</si>
  <si>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</si>
  <si>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</si>
  <si>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</si>
  <si>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</si>
  <si>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</si>
  <si>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</si>
  <si>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</si>
  <si>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</si>
  <si>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</si>
  <si>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</si>
  <si>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</si>
  <si>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</si>
  <si>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</si>
  <si>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</si>
  <si>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</si>
  <si>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</si>
  <si>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</si>
  <si>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</si>
  <si>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</si>
  <si>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</si>
  <si>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</si>
  <si>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</si>
  <si>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</si>
  <si>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</si>
  <si>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</si>
  <si>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</si>
  <si>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</si>
  <si>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</si>
  <si>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</si>
  <si>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</si>
  <si>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</si>
  <si>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</si>
  <si>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</si>
  <si>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</si>
  <si>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</si>
  <si>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</si>
  <si>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</si>
  <si>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</si>
  <si>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</si>
  <si>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</si>
  <si>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</si>
  <si>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</si>
  <si>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</si>
  <si>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</si>
  <si>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</si>
  <si>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</si>
  <si>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</si>
  <si>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</si>
  <si>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</si>
  <si>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</si>
  <si>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</si>
  <si>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</si>
  <si>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</si>
  <si>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</si>
  <si>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</si>
  <si>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</si>
  <si>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</si>
  <si>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</si>
  <si>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</si>
  <si>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</si>
  <si>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</si>
  <si>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</si>
  <si>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</si>
  <si>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</si>
  <si>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</si>
  <si>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</si>
  <si>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</si>
  <si>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</si>
  <si>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</si>
  <si>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</si>
  <si>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</si>
  <si>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</si>
  <si>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</si>
  <si>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</si>
  <si>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</si>
  <si>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</si>
  <si>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</si>
  <si>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</si>
  <si>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</si>
  <si>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</si>
  <si>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</si>
  <si>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</si>
  <si>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</si>
  <si>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</si>
  <si>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</si>
  <si>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</si>
  <si>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</si>
  <si>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</si>
  <si>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</si>
  <si>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</si>
  <si>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</si>
  <si>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</si>
  <si>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</si>
  <si>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</si>
  <si>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</si>
  <si>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</si>
  <si>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</si>
  <si>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</si>
  <si>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</si>
  <si>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</si>
  <si>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</si>
  <si>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</si>
  <si>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</si>
  <si>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</si>
  <si>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</si>
  <si>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</si>
  <si>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</si>
  <si>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</si>
  <si>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</si>
  <si>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</si>
  <si>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</si>
  <si>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</si>
  <si>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</si>
  <si>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</si>
  <si>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</si>
  <si>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</si>
  <si>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</si>
  <si>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</si>
  <si>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</si>
  <si>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</si>
  <si>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</si>
  <si>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</si>
  <si>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</si>
  <si>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</si>
  <si>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</si>
  <si>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</si>
  <si>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</si>
  <si>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</si>
  <si>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</si>
  <si>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</si>
  <si>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</si>
  <si>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</si>
  <si>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</si>
  <si>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</si>
  <si>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</si>
  <si>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</si>
  <si>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</si>
  <si>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</si>
  <si>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</si>
  <si>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</si>
  <si>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</si>
  <si>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</si>
  <si>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</si>
  <si>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</si>
  <si>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</si>
  <si>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</si>
  <si>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</si>
  <si>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</si>
  <si>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</si>
  <si>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</si>
  <si>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</si>
  <si>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</si>
  <si>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</si>
  <si>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</si>
  <si>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</si>
  <si>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</si>
  <si>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</si>
  <si>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</si>
  <si>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</si>
  <si>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</si>
  <si>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</si>
  <si>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</si>
  <si>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</si>
  <si>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</si>
  <si>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</si>
  <si>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</si>
  <si>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</si>
  <si>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</si>
  <si>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</si>
  <si>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</si>
  <si>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</si>
  <si>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</si>
  <si>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</si>
  <si>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</si>
  <si>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</si>
  <si>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</si>
  <si>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</si>
  <si>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</si>
  <si>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</si>
  <si>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</si>
  <si>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</si>
  <si>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</si>
  <si>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</si>
  <si>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</si>
  <si>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</si>
  <si>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</si>
  <si>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</si>
  <si>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</si>
  <si>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</si>
  <si>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</si>
  <si>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</si>
  <si>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</si>
  <si>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</si>
  <si>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</si>
  <si>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</si>
  <si>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</si>
  <si>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</si>
  <si>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</si>
  <si>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</si>
  <si>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</si>
  <si>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</si>
  <si>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</si>
  <si>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</si>
  <si>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</si>
  <si>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</si>
  <si>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</si>
  <si>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</si>
  <si>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</si>
  <si>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</si>
  <si>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</si>
  <si>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</si>
  <si>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</si>
  <si>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</si>
  <si>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</si>
  <si>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</si>
  <si>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</si>
  <si>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</si>
  <si>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</si>
  <si>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</si>
  <si>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</si>
  <si>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</si>
  <si>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</si>
  <si>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</si>
  <si>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</si>
  <si>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</si>
  <si>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</si>
  <si>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</si>
  <si>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</si>
  <si>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</si>
  <si>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</si>
  <si>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</si>
  <si>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</si>
  <si>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</si>
  <si>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</si>
  <si>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</si>
  <si>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</si>
  <si>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</si>
  <si>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</si>
  <si>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</si>
  <si>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</si>
  <si>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</si>
  <si>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</si>
  <si>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</si>
  <si>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</si>
  <si>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</si>
  <si>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</si>
  <si>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</si>
  <si>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</si>
  <si>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</si>
  <si>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</si>
  <si>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</si>
  <si>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</si>
  <si>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</si>
  <si>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</si>
  <si>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</si>
  <si>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</si>
  <si>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</si>
  <si>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</si>
  <si>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</si>
  <si>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</si>
  <si>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</si>
  <si>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</si>
  <si>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</si>
  <si>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</si>
  <si>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</si>
  <si>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</si>
  <si>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</si>
  <si>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</si>
  <si>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</si>
  <si>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</si>
  <si>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</si>
  <si>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</si>
  <si>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</si>
  <si>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</si>
  <si>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</si>
  <si>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</si>
  <si>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</si>
  <si>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</si>
  <si>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</si>
  <si>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</si>
  <si>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</si>
  <si>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</si>
  <si>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</si>
  <si>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</si>
  <si>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</si>
  <si>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</si>
  <si>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</si>
  <si>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</si>
  <si>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</si>
  <si>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</si>
  <si>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</si>
  <si>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</si>
  <si>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</si>
  <si>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</si>
  <si>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</si>
  <si>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</si>
  <si>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</si>
  <si>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人材開発統括官</t>
    <phoneticPr fontId="5"/>
  </si>
  <si>
    <t>若年者・キャリア形成支援担当参事官室</t>
    <phoneticPr fontId="5"/>
  </si>
  <si>
    <t>若年者・キャリア形成支援担当参事官　　伊藤　正史</t>
    <phoneticPr fontId="5"/>
  </si>
  <si>
    <t>○</t>
  </si>
  <si>
    <t>雇用保険法第62条第1項第6号</t>
    <phoneticPr fontId="5"/>
  </si>
  <si>
    <t>-</t>
  </si>
  <si>
    <t>-</t>
    <phoneticPr fontId="5"/>
  </si>
  <si>
    <t>人</t>
    <rPh sb="0" eb="1">
      <t>ニン</t>
    </rPh>
    <phoneticPr fontId="5"/>
  </si>
  <si>
    <t>円</t>
    <rPh sb="0" eb="1">
      <t>エン</t>
    </rPh>
    <phoneticPr fontId="5"/>
  </si>
  <si>
    <t>無</t>
  </si>
  <si>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</si>
  <si>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</si>
  <si>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</si>
  <si>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799</t>
    <phoneticPr fontId="5"/>
  </si>
  <si>
    <t>799</t>
    <phoneticPr fontId="5"/>
  </si>
  <si>
    <t>705</t>
    <phoneticPr fontId="5"/>
  </si>
  <si>
    <t>547</t>
    <phoneticPr fontId="5"/>
  </si>
  <si>
    <t>544</t>
    <phoneticPr fontId="5"/>
  </si>
  <si>
    <t>552</t>
    <phoneticPr fontId="5"/>
  </si>
  <si>
    <t>新卒者等に対する就職支援</t>
    <phoneticPr fontId="5"/>
  </si>
  <si>
    <t>昭和５１年度</t>
    <phoneticPr fontId="22"/>
  </si>
  <si>
    <t>新卒者及び既卒者等に対して各段階で就職に向けた適切な支援を行うことで、若年者のキャリア形成・雇用拡大を図る。</t>
    <phoneticPr fontId="5"/>
  </si>
  <si>
    <t>諸謝金（雇用勘定）</t>
    <rPh sb="0" eb="1">
      <t>ショ</t>
    </rPh>
    <rPh sb="1" eb="3">
      <t>シャキン</t>
    </rPh>
    <rPh sb="4" eb="6">
      <t>コヨウ</t>
    </rPh>
    <rPh sb="6" eb="8">
      <t>カンジョウ</t>
    </rPh>
    <phoneticPr fontId="5"/>
  </si>
  <si>
    <t>庁費（雇用勘定）</t>
    <rPh sb="0" eb="1">
      <t>チョウ</t>
    </rPh>
    <rPh sb="1" eb="2">
      <t>ヒ</t>
    </rPh>
    <rPh sb="3" eb="5">
      <t>コヨウ</t>
    </rPh>
    <rPh sb="5" eb="7">
      <t>カンジョウ</t>
    </rPh>
    <phoneticPr fontId="5"/>
  </si>
  <si>
    <t>雇用安定等給付金（雇用勘定）</t>
    <rPh sb="0" eb="2">
      <t>コヨウ</t>
    </rPh>
    <rPh sb="2" eb="4">
      <t>アンテイ</t>
    </rPh>
    <rPh sb="4" eb="5">
      <t>トウ</t>
    </rPh>
    <rPh sb="5" eb="8">
      <t>キュウフキン</t>
    </rPh>
    <rPh sb="9" eb="11">
      <t>コヨウ</t>
    </rPh>
    <rPh sb="11" eb="13">
      <t>カンジョウ</t>
    </rPh>
    <phoneticPr fontId="5"/>
  </si>
  <si>
    <t>学卒ジョブサポーターの支援による正社員就職者数</t>
    <rPh sb="0" eb="2">
      <t>ガクソツ</t>
    </rPh>
    <rPh sb="11" eb="13">
      <t>シエン</t>
    </rPh>
    <rPh sb="16" eb="19">
      <t>セイシャイン</t>
    </rPh>
    <rPh sb="19" eb="21">
      <t>シュウショク</t>
    </rPh>
    <rPh sb="21" eb="22">
      <t>シャ</t>
    </rPh>
    <rPh sb="22" eb="23">
      <t>スウ</t>
    </rPh>
    <phoneticPr fontId="5"/>
  </si>
  <si>
    <t>学卒ジョブサポーターの支援による正社員就職者数を16万9,000人以上とする。</t>
    <rPh sb="0" eb="2">
      <t>ガクソツ</t>
    </rPh>
    <rPh sb="11" eb="13">
      <t>シエン</t>
    </rPh>
    <rPh sb="16" eb="19">
      <t>セイシャイン</t>
    </rPh>
    <rPh sb="19" eb="21">
      <t>シュウショク</t>
    </rPh>
    <rPh sb="21" eb="22">
      <t>シャ</t>
    </rPh>
    <rPh sb="22" eb="23">
      <t>スウ</t>
    </rPh>
    <rPh sb="26" eb="27">
      <t>マン</t>
    </rPh>
    <rPh sb="32" eb="33">
      <t>ニン</t>
    </rPh>
    <rPh sb="33" eb="35">
      <t>イジョウ</t>
    </rPh>
    <phoneticPr fontId="5"/>
  </si>
  <si>
    <t>新卒応援ハローワークにおける正社員就職者数</t>
    <rPh sb="0" eb="2">
      <t>シンソツ</t>
    </rPh>
    <rPh sb="2" eb="4">
      <t>オウエン</t>
    </rPh>
    <rPh sb="14" eb="17">
      <t>セイシャイン</t>
    </rPh>
    <rPh sb="17" eb="19">
      <t>シュウショク</t>
    </rPh>
    <rPh sb="19" eb="20">
      <t>シャ</t>
    </rPh>
    <rPh sb="20" eb="21">
      <t>スウ</t>
    </rPh>
    <phoneticPr fontId="5"/>
  </si>
  <si>
    <t>厚生労働省職業安定局調べ</t>
    <phoneticPr fontId="5"/>
  </si>
  <si>
    <t>新卒応援ハローワークにおける利用者数</t>
    <phoneticPr fontId="5"/>
  </si>
  <si>
    <t>執行額（百万円）／
学卒ジョブサポーターの支援による就職者数　　　　　　　　</t>
    <phoneticPr fontId="5"/>
  </si>
  <si>
    <t>　執行額（百万円）／
新卒応援ハローワークにおける就職者数　　　　　　　　　　　　　　</t>
    <phoneticPr fontId="5"/>
  </si>
  <si>
    <t>8,376百万円
/206,064人</t>
    <phoneticPr fontId="5"/>
  </si>
  <si>
    <t>●百万円
/●人</t>
    <phoneticPr fontId="5"/>
  </si>
  <si>
    <t>8,376百万円
/105,681人</t>
    <phoneticPr fontId="5"/>
  </si>
  <si>
    <t>8,078百万円
/98,398人</t>
    <phoneticPr fontId="5"/>
  </si>
  <si>
    <t>●百万円
/●人</t>
    <phoneticPr fontId="5"/>
  </si>
  <si>
    <t>未内定者が一定数いる中で、ターゲットを絞り明確な数値目標を設けて実施しており、今後我が国の社会・経済を担う新規学卒者を就職させることは極めて重要であり、優先度は高い。</t>
    <phoneticPr fontId="5"/>
  </si>
  <si>
    <t>民間企業によって代わることが可能な事業（高校生就職ガイダンス等）については、一般競争入札において選定をしている。また、一者応札となった入札はなかった。</t>
    <phoneticPr fontId="5"/>
  </si>
  <si>
    <t>我が国の社会・経済を担うべき新規学校卒業者に対して、無料の職業紹介を始めとする支援を行っている。</t>
    <phoneticPr fontId="5"/>
  </si>
  <si>
    <t>国による就職支援は、学校、民間等による支援では不十分な部分（支援対象、支援時期等）を担っており、過剰な支出は行っていない。</t>
    <phoneticPr fontId="5"/>
  </si>
  <si>
    <t>国による就職支援は、学校、民間等による支援では不十分な部分（支援対象、支援時期等）を担っており、不必要な支出は行っていない。</t>
    <phoneticPr fontId="5"/>
  </si>
  <si>
    <t>直接実施分及び委託実施分双方で一般競争入札を実施している。</t>
    <phoneticPr fontId="5"/>
  </si>
  <si>
    <t>成果目標を見据えた実績となっている。</t>
    <phoneticPr fontId="5"/>
  </si>
  <si>
    <t>本事業においては、一定の成果をあげており、現状において他に代替する手段・方法は考えられない。</t>
    <phoneticPr fontId="5"/>
  </si>
  <si>
    <t>就職状況が改善してきている中でも、一定程度の実績を上げられている。</t>
    <phoneticPr fontId="5"/>
  </si>
  <si>
    <t>546</t>
    <phoneticPr fontId="5"/>
  </si>
  <si>
    <t>ニッポン一億総活躍プラン（平成28年6月2日）
未来投資戦略２０１７（平成29年6月9日）
働き方改革実行計画（平成29年3月28日）</t>
    <phoneticPr fontId="5"/>
  </si>
  <si>
    <t>厚生労働省人材開発統括官調べ</t>
    <phoneticPr fontId="5"/>
  </si>
  <si>
    <t>一部の新卒応援ハローワークにおける求職者支援セミナー等について、平成28年度より「競争の導入による公共サービスの改革に関する法律」(平成18年法律第51号)に基づく総合評価落札方式による入札を導入し、競争性の確保を図ったところ。また、引き続き学卒ジョブサポーターによる正社員就職者数の目標を達成できるよう適切に推進する。</t>
    <phoneticPr fontId="5"/>
  </si>
  <si>
    <t>新卒応援ハローワークに対する認識は着実に高まっており、45万人の利用がある。</t>
    <phoneticPr fontId="5"/>
  </si>
  <si>
    <t>平成20年度秋以降の急激な雇用失業情勢の悪化に伴い、新規学卒者等をとりまく就職環境は厳しい状況にあったが、平成22年度から新卒応援ハローワークを設置しジョブサポーターによる個別支援等きめ細やかな就職支援を実施するなどの取組の結果、新規学卒者等の就職支援に一定の効果を上げ、効果的な就職支援サービスを提供できている。また学卒ジョブサポーターの支援による正社員就職者数も成果目標を上回り一定の効果を上げている。</t>
    <rPh sb="188" eb="190">
      <t>ウワマワ</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</si>
  <si>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</si>
  <si>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</si>
  <si>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</si>
  <si>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</si>
  <si>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</si>
  <si>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</si>
  <si>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</si>
  <si>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</si>
  <si>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</si>
  <si>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</si>
  <si>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</si>
  <si>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人件費</t>
    <rPh sb="0" eb="3">
      <t>ジンケンヒ</t>
    </rPh>
    <phoneticPr fontId="5"/>
  </si>
  <si>
    <t>事業費</t>
    <rPh sb="0" eb="3">
      <t>ジギョウヒ</t>
    </rPh>
    <phoneticPr fontId="5"/>
  </si>
  <si>
    <t>消費税</t>
    <rPh sb="0" eb="3">
      <t>ショウヒゼイ</t>
    </rPh>
    <phoneticPr fontId="5"/>
  </si>
  <si>
    <t>講師謝金等</t>
    <rPh sb="0" eb="2">
      <t>コウシ</t>
    </rPh>
    <rPh sb="2" eb="4">
      <t>シャキン</t>
    </rPh>
    <rPh sb="4" eb="5">
      <t>トウ</t>
    </rPh>
    <phoneticPr fontId="5"/>
  </si>
  <si>
    <t>B</t>
    <phoneticPr fontId="5"/>
  </si>
  <si>
    <t>A</t>
    <phoneticPr fontId="5"/>
  </si>
  <si>
    <t>-</t>
    <phoneticPr fontId="5"/>
  </si>
  <si>
    <t>C.学校法人大原学園</t>
    <rPh sb="2" eb="4">
      <t>ガッコウ</t>
    </rPh>
    <rPh sb="4" eb="6">
      <t>ホウジン</t>
    </rPh>
    <rPh sb="6" eb="8">
      <t>オオハラ</t>
    </rPh>
    <rPh sb="8" eb="10">
      <t>ガクエン</t>
    </rPh>
    <phoneticPr fontId="5"/>
  </si>
  <si>
    <t>-</t>
    <phoneticPr fontId="5"/>
  </si>
  <si>
    <t>-</t>
    <phoneticPr fontId="5"/>
  </si>
  <si>
    <t>-</t>
    <phoneticPr fontId="5"/>
  </si>
  <si>
    <t>-</t>
    <phoneticPr fontId="5"/>
  </si>
  <si>
    <t>D.事業主Ａ</t>
    <rPh sb="2" eb="5">
      <t>ジギョウヌシ</t>
    </rPh>
    <phoneticPr fontId="5"/>
  </si>
  <si>
    <t>学校法人大原学園</t>
    <rPh sb="0" eb="2">
      <t>ガッコウ</t>
    </rPh>
    <rPh sb="2" eb="4">
      <t>ホウジン</t>
    </rPh>
    <rPh sb="4" eb="6">
      <t>オオハラ</t>
    </rPh>
    <rPh sb="6" eb="8">
      <t>ガクエン</t>
    </rPh>
    <phoneticPr fontId="5"/>
  </si>
  <si>
    <t>-</t>
    <phoneticPr fontId="5"/>
  </si>
  <si>
    <t>高校生に対する就職ガイダンス</t>
    <phoneticPr fontId="5"/>
  </si>
  <si>
    <t>-</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</si>
  <si>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</si>
  <si>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</si>
  <si>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</si>
  <si>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</si>
  <si>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</si>
  <si>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新卒応援ハローワークの正社員就職者数</t>
    <phoneticPr fontId="5"/>
  </si>
  <si>
    <t>学卒ジョブサポーターの支援による正社員就職者数</t>
    <phoneticPr fontId="5"/>
  </si>
  <si>
    <t>人</t>
    <phoneticPr fontId="5"/>
  </si>
  <si>
    <t>人</t>
    <phoneticPr fontId="5"/>
  </si>
  <si>
    <t>人</t>
    <phoneticPr fontId="5"/>
  </si>
  <si>
    <t>人</t>
    <phoneticPr fontId="5"/>
  </si>
  <si>
    <t>-</t>
    <phoneticPr fontId="5"/>
  </si>
  <si>
    <t>-</t>
    <phoneticPr fontId="5"/>
  </si>
  <si>
    <t>-</t>
    <phoneticPr fontId="5"/>
  </si>
  <si>
    <t>-</t>
    <phoneticPr fontId="5"/>
  </si>
  <si>
    <t>-</t>
    <phoneticPr fontId="5"/>
  </si>
  <si>
    <t>-</t>
    <phoneticPr fontId="5"/>
  </si>
  <si>
    <t>-</t>
    <phoneticPr fontId="5"/>
  </si>
  <si>
    <t>就職困難者の雇入れに対する賃金に充当</t>
    <rPh sb="0" eb="2">
      <t>シュウショク</t>
    </rPh>
    <rPh sb="2" eb="4">
      <t>コンナン</t>
    </rPh>
    <rPh sb="4" eb="5">
      <t>シャ</t>
    </rPh>
    <rPh sb="6" eb="8">
      <t>ヤトイイ</t>
    </rPh>
    <rPh sb="10" eb="11">
      <t>タイ</t>
    </rPh>
    <rPh sb="13" eb="15">
      <t>チンギン</t>
    </rPh>
    <rPh sb="16" eb="18">
      <t>ジュウトウ</t>
    </rPh>
    <phoneticPr fontId="5"/>
  </si>
  <si>
    <t>賃金</t>
    <rPh sb="0" eb="2">
      <t>チンギン</t>
    </rPh>
    <phoneticPr fontId="5"/>
  </si>
  <si>
    <t>諸謝金（一般勘定）</t>
    <rPh sb="0" eb="1">
      <t>ショ</t>
    </rPh>
    <rPh sb="1" eb="3">
      <t>シャキン</t>
    </rPh>
    <rPh sb="4" eb="6">
      <t>イッパン</t>
    </rPh>
    <rPh sb="6" eb="8">
      <t>カンジョウ</t>
    </rPh>
    <phoneticPr fontId="5"/>
  </si>
  <si>
    <t>庁費（一般勘定）</t>
    <rPh sb="0" eb="1">
      <t>チョウ</t>
    </rPh>
    <rPh sb="1" eb="2">
      <t>ヒ</t>
    </rPh>
    <rPh sb="3" eb="5">
      <t>イッパン</t>
    </rPh>
    <rPh sb="5" eb="7">
      <t>カンジョウ</t>
    </rPh>
    <phoneticPr fontId="5"/>
  </si>
  <si>
    <t>新卒応援ハローワークにおける正社員就職者数を8万7,000人以上とする。</t>
    <rPh sb="0" eb="2">
      <t>シンソツ</t>
    </rPh>
    <rPh sb="2" eb="4">
      <t>オウエン</t>
    </rPh>
    <rPh sb="14" eb="17">
      <t>セイシャイン</t>
    </rPh>
    <rPh sb="17" eb="19">
      <t>シュウショク</t>
    </rPh>
    <rPh sb="19" eb="20">
      <t>シャ</t>
    </rPh>
    <rPh sb="20" eb="21">
      <t>スウ</t>
    </rPh>
    <rPh sb="23" eb="24">
      <t>マン</t>
    </rPh>
    <rPh sb="29" eb="32">
      <t>ニンイジョウ</t>
    </rPh>
    <phoneticPr fontId="5"/>
  </si>
  <si>
    <t>8,078百万円
/191,920人</t>
    <phoneticPr fontId="5"/>
  </si>
  <si>
    <t>9,163百万円
/169,000人</t>
    <phoneticPr fontId="5"/>
  </si>
  <si>
    <t>人件費等</t>
    <rPh sb="0" eb="3">
      <t>ジンケンヒ</t>
    </rPh>
    <rPh sb="3" eb="4">
      <t>トウ</t>
    </rPh>
    <phoneticPr fontId="5"/>
  </si>
  <si>
    <t>新卒者及び既卒者（卒業後概ね３年以内）を対象に、新卒応援ハローワーク等にジョブサポ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また、既卒者及び中退者の応募機会の拡大並びに企業の人材確保の支援を図るため、新規学卒枠で既卒者や中退者を採用・育成する事業主への助成金の支給や、若者雇用促進法に基づくユースエール認定企業の普及・促進を図ること等により、若者の雇用を促進する。</t>
    <rPh sb="173" eb="176">
      <t>キソツシャ</t>
    </rPh>
    <rPh sb="176" eb="177">
      <t>オヨ</t>
    </rPh>
    <rPh sb="178" eb="181">
      <t>チュウタイシャ</t>
    </rPh>
    <rPh sb="182" eb="184">
      <t>オウボ</t>
    </rPh>
    <rPh sb="184" eb="186">
      <t>キカイ</t>
    </rPh>
    <rPh sb="187" eb="189">
      <t>カクダイ</t>
    </rPh>
    <rPh sb="189" eb="190">
      <t>ナラ</t>
    </rPh>
    <rPh sb="192" eb="194">
      <t>キギョウ</t>
    </rPh>
    <rPh sb="195" eb="197">
      <t>ジンザイ</t>
    </rPh>
    <rPh sb="197" eb="199">
      <t>カクホ</t>
    </rPh>
    <rPh sb="200" eb="202">
      <t>シエン</t>
    </rPh>
    <rPh sb="203" eb="204">
      <t>ハカ</t>
    </rPh>
    <rPh sb="208" eb="210">
      <t>シンキ</t>
    </rPh>
    <rPh sb="210" eb="212">
      <t>ガクソツ</t>
    </rPh>
    <rPh sb="212" eb="213">
      <t>ワク</t>
    </rPh>
    <rPh sb="214" eb="217">
      <t>キソツシャ</t>
    </rPh>
    <rPh sb="218" eb="221">
      <t>チュウタイシャ</t>
    </rPh>
    <rPh sb="222" eb="224">
      <t>サイヨウ</t>
    </rPh>
    <rPh sb="225" eb="227">
      <t>イクセイ</t>
    </rPh>
    <rPh sb="229" eb="232">
      <t>ジギョウヌシ</t>
    </rPh>
    <rPh sb="242" eb="244">
      <t>ワカモノ</t>
    </rPh>
    <rPh sb="244" eb="246">
      <t>コヨウ</t>
    </rPh>
    <rPh sb="246" eb="249">
      <t>ソクシンホウ</t>
    </rPh>
    <rPh sb="250" eb="251">
      <t>モト</t>
    </rPh>
    <rPh sb="261" eb="263">
      <t>キギョウ</t>
    </rPh>
    <rPh sb="264" eb="266">
      <t>フキュウ</t>
    </rPh>
    <rPh sb="274" eb="275">
      <t>トウ</t>
    </rPh>
    <phoneticPr fontId="5"/>
  </si>
  <si>
    <t>我が国の社会・経済を担うべき新卒者及び既卒者（卒業後概ね３年以内）をフリーター等の不安定な就労ではなく、正規雇用化させることは社会的な要請であり、測定指標(※）と一致するものである。
（※）新卒応援ハローワークの正社員正社員就職者数、学卒ジョブサポーターの支援による正社員就職者数</t>
    <rPh sb="14" eb="17">
      <t>シンソツシャ</t>
    </rPh>
    <rPh sb="17" eb="18">
      <t>オヨ</t>
    </rPh>
    <rPh sb="19" eb="22">
      <t>キソツシャ</t>
    </rPh>
    <rPh sb="23" eb="26">
      <t>ソツギョウゴ</t>
    </rPh>
    <rPh sb="26" eb="27">
      <t>オオム</t>
    </rPh>
    <rPh sb="29" eb="30">
      <t>ネン</t>
    </rPh>
    <rPh sb="30" eb="32">
      <t>イナイ</t>
    </rPh>
    <rPh sb="95" eb="97">
      <t>シンソツ</t>
    </rPh>
    <rPh sb="97" eb="99">
      <t>オウエン</t>
    </rPh>
    <rPh sb="109" eb="112">
      <t>セイシャイン</t>
    </rPh>
    <rPh sb="112" eb="115">
      <t>シュウショクシャ</t>
    </rPh>
    <rPh sb="115" eb="116">
      <t>スウ</t>
    </rPh>
    <rPh sb="117" eb="119">
      <t>ガクソツ</t>
    </rPh>
    <rPh sb="128" eb="130">
      <t>シエン</t>
    </rPh>
    <rPh sb="133" eb="136">
      <t>セイシャイン</t>
    </rPh>
    <rPh sb="136" eb="139">
      <t>シュウショクシャ</t>
    </rPh>
    <rPh sb="139" eb="140">
      <t>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</si>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</sst>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xdr:colOff>
      <xdr:row>741</xdr:row>
      <xdr:rowOff>38100</xdr:rowOff>
    </xdr:from>
    <xdr:to>
      <xdr:col>46</xdr:col>
      <xdr:colOff>50177</xdr:colOff>
      <xdr:row>745</xdr:row>
      <xdr:rowOff>54083</xdr:rowOff>
    </xdr:to>
    <xdr:grpSp>
      <xdr:nvGrpSpPr>
        <xdr:cNvPr id="4" name="グループ化 1"/>
        <xdr:cNvGrpSpPr>
          <a:grpSpLocks/>
        </xdr:cNvGrpSpPr>
      </xdr:nvGrpSpPr>
      <xdr:grpSpPr bwMode="auto">
        <a:xfrm>
          <a:off x="1612900" y="45129450"/>
          <a:ext cx="7638427" cy="1425683"/>
          <a:chOff x="1409791" y="30387446"/>
          <a:chExt cx="8232502" cy="2623465"/>
        </a:xfrm>
      </xdr:grpSpPr>
      <xdr:sp macro="" textlink="">
        <xdr:nvSpPr>
          <xdr:cNvPr id="5" name="テキスト ボックス 4"/>
          <xdr:cNvSpPr txBox="1"/>
        </xdr:nvSpPr>
        <xdr:spPr>
          <a:xfrm>
            <a:off x="3947550" y="30387446"/>
            <a:ext cx="2095600" cy="834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6" name="グループ化 5"/>
          <xdr:cNvGrpSpPr>
            <a:grpSpLocks/>
          </xdr:cNvGrpSpPr>
        </xdr:nvGrpSpPr>
        <xdr:grpSpPr bwMode="auto">
          <a:xfrm>
            <a:off x="6740475" y="30441178"/>
            <a:ext cx="2901818" cy="2407221"/>
            <a:chOff x="2147522" y="29797179"/>
            <a:chExt cx="2577440" cy="2384494"/>
          </a:xfrm>
        </xdr:grpSpPr>
        <xdr:sp macro="" textlink="">
          <xdr:nvSpPr>
            <xdr:cNvPr id="15" name="テキスト ボックス 14"/>
            <xdr:cNvSpPr txBox="1"/>
          </xdr:nvSpPr>
          <xdr:spPr>
            <a:xfrm>
              <a:off x="2147522" y="30509254"/>
              <a:ext cx="2577440" cy="742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Ｂ：</a:t>
              </a:r>
              <a:r>
                <a:rPr kumimoji="1" lang="ja-JP" altLang="en-US" sz="1000">
                  <a:solidFill>
                    <a:schemeClr val="tx1"/>
                  </a:solidFill>
                  <a:latin typeface="+mn-lt"/>
                  <a:ea typeface="+mn-ea"/>
                  <a:cs typeface="+mn-cs"/>
                </a:rPr>
                <a:t>日本コンピュータシステム㈱</a:t>
              </a:r>
              <a:r>
                <a:rPr kumimoji="1" lang="ja-JP" altLang="en-US" sz="1000">
                  <a:solidFill>
                    <a:schemeClr val="dk1"/>
                  </a:solidFill>
                  <a:latin typeface="+mn-lt"/>
                  <a:ea typeface="+mn-ea"/>
                  <a:cs typeface="+mn-cs"/>
                </a:rPr>
                <a:t>等（○者：精査中）</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en-US" sz="1100">
                  <a:solidFill>
                    <a:sysClr val="windowText" lastClr="000000"/>
                  </a:solidFill>
                  <a:latin typeface="+mn-lt"/>
                  <a:ea typeface="+mn-ea"/>
                  <a:cs typeface="+mn-cs"/>
                </a:rPr>
                <a:t>百万円</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16" name="テキスト ボックス 10"/>
            <xdr:cNvSpPr txBox="1"/>
          </xdr:nvSpPr>
          <xdr:spPr>
            <a:xfrm>
              <a:off x="2210117" y="29797179"/>
              <a:ext cx="2449236" cy="39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7" name="大かっこ 16"/>
            <xdr:cNvSpPr/>
          </xdr:nvSpPr>
          <xdr:spPr>
            <a:xfrm>
              <a:off x="2442050" y="31314024"/>
              <a:ext cx="2171366" cy="86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若者雇用促進総合サイトの運営等</a:t>
              </a:r>
              <a:endParaRPr kumimoji="1" lang="en-US" altLang="ja-JP" sz="1100">
                <a:solidFill>
                  <a:schemeClr val="tx1"/>
                </a:solidFill>
                <a:latin typeface="+mn-lt"/>
                <a:ea typeface="+mn-ea"/>
                <a:cs typeface="+mn-cs"/>
              </a:endParaRPr>
            </a:p>
          </xdr:txBody>
        </xdr:sp>
      </xdr:grpSp>
      <xdr:grpSp>
        <xdr:nvGrpSpPr>
          <xdr:cNvPr id="7" name="グループ化 89"/>
          <xdr:cNvGrpSpPr>
            <a:grpSpLocks/>
          </xdr:cNvGrpSpPr>
        </xdr:nvGrpSpPr>
        <xdr:grpSpPr bwMode="auto">
          <a:xfrm>
            <a:off x="1409791" y="30659022"/>
            <a:ext cx="2402907" cy="2351889"/>
            <a:chOff x="2555706" y="29977731"/>
            <a:chExt cx="2064122" cy="2260658"/>
          </a:xfrm>
        </xdr:grpSpPr>
        <xdr:sp macro="" textlink="">
          <xdr:nvSpPr>
            <xdr:cNvPr id="12" name="テキスト ボックス 11"/>
            <xdr:cNvSpPr txBox="1"/>
          </xdr:nvSpPr>
          <xdr:spPr>
            <a:xfrm>
              <a:off x="2574598" y="30315699"/>
              <a:ext cx="2045230" cy="784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テキスト ボックス 10"/>
            <xdr:cNvSpPr txBox="1"/>
          </xdr:nvSpPr>
          <xdr:spPr>
            <a:xfrm>
              <a:off x="3003628" y="29977731"/>
              <a:ext cx="1166288" cy="26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4" name="大かっこ 13"/>
            <xdr:cNvSpPr/>
          </xdr:nvSpPr>
          <xdr:spPr>
            <a:xfrm>
              <a:off x="2555706" y="31173698"/>
              <a:ext cx="2062133" cy="1064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lnSpc>
                  <a:spcPts val="1200"/>
                </a:lnSpc>
              </a:pPr>
              <a:r>
                <a:rPr kumimoji="1" lang="ja-JP" altLang="ja-JP" sz="1000">
                  <a:solidFill>
                    <a:schemeClr val="tx1"/>
                  </a:solidFill>
                  <a:latin typeface="+mn-lt"/>
                  <a:ea typeface="+mn-ea"/>
                  <a:cs typeface="+mn-cs"/>
                </a:rPr>
                <a:t>ジョブサポーターの配置</a:t>
              </a:r>
              <a:r>
                <a:rPr kumimoji="1" lang="ja-JP" altLang="en-US" sz="1000">
                  <a:solidFill>
                    <a:schemeClr val="tx1"/>
                  </a:solidFill>
                  <a:latin typeface="+mn-lt"/>
                  <a:ea typeface="+mn-ea"/>
                  <a:cs typeface="+mn-cs"/>
                </a:rPr>
                <a:t>、</a:t>
              </a:r>
              <a:r>
                <a:rPr kumimoji="1" lang="ja-JP" altLang="en-US" sz="1000"/>
                <a:t>新卒応援ハローワークの運営</a:t>
              </a:r>
              <a:r>
                <a:rPr kumimoji="1" lang="ja-JP" altLang="en-US" sz="1000">
                  <a:solidFill>
                    <a:srgbClr val="FF0000"/>
                  </a:solidFill>
                </a:rPr>
                <a:t>、</a:t>
              </a:r>
              <a:r>
                <a:rPr kumimoji="1" lang="ja-JP" altLang="en-US" sz="1000">
                  <a:solidFill>
                    <a:schemeClr val="tx1"/>
                  </a:solidFill>
                </a:rPr>
                <a:t>助成金の支給決定</a:t>
              </a:r>
              <a:r>
                <a:rPr kumimoji="1" lang="ja-JP" altLang="en-US" sz="1000"/>
                <a:t>等</a:t>
              </a:r>
            </a:p>
          </xdr:txBody>
        </xdr:sp>
      </xdr:grpSp>
      <xdr:cxnSp macro="">
        <xdr:nvCxnSpPr>
          <xdr:cNvPr id="8" name="直線コネクタ 7"/>
          <xdr:cNvCxnSpPr>
            <a:stCxn id="5" idx="3"/>
          </xdr:cNvCxnSpPr>
        </xdr:nvCxnSpPr>
        <xdr:spPr>
          <a:xfrm flipV="1">
            <a:off x="6043150" y="30804544"/>
            <a:ext cx="1605135" cy="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7647298" y="30827560"/>
            <a:ext cx="3700" cy="27949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a:stCxn id="13" idx="3"/>
          </xdr:cNvCxnSpPr>
        </xdr:nvCxnSpPr>
        <xdr:spPr>
          <a:xfrm flipV="1">
            <a:off x="3288942" y="30742360"/>
            <a:ext cx="65860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3271583" y="30761608"/>
            <a:ext cx="0" cy="22987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114300</xdr:colOff>
      <xdr:row>749</xdr:row>
      <xdr:rowOff>292100</xdr:rowOff>
    </xdr:from>
    <xdr:to>
      <xdr:col>40</xdr:col>
      <xdr:colOff>190196</xdr:colOff>
      <xdr:row>753</xdr:row>
      <xdr:rowOff>27984</xdr:rowOff>
    </xdr:to>
    <xdr:grpSp>
      <xdr:nvGrpSpPr>
        <xdr:cNvPr id="32" name="グループ化 85"/>
        <xdr:cNvGrpSpPr>
          <a:grpSpLocks/>
        </xdr:cNvGrpSpPr>
      </xdr:nvGrpSpPr>
      <xdr:grpSpPr bwMode="auto">
        <a:xfrm>
          <a:off x="4714875" y="48202850"/>
          <a:ext cx="3476321" cy="1145584"/>
          <a:chOff x="2574810" y="29992196"/>
          <a:chExt cx="2063905" cy="1530530"/>
        </a:xfrm>
      </xdr:grpSpPr>
      <xdr:sp macro="" textlink="">
        <xdr:nvSpPr>
          <xdr:cNvPr id="33" name="テキスト ボックス 32"/>
          <xdr:cNvSpPr txBox="1"/>
        </xdr:nvSpPr>
        <xdr:spPr>
          <a:xfrm>
            <a:off x="2574810" y="30317200"/>
            <a:ext cx="2044555" cy="62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Ｃ</a:t>
            </a:r>
            <a:r>
              <a:rPr kumimoji="1" lang="en-US" altLang="ja-JP" sz="1100"/>
              <a:t>.</a:t>
            </a:r>
            <a:r>
              <a:rPr kumimoji="1" lang="ja-JP" altLang="en-US" sz="1100" baseline="0"/>
              <a:t> </a:t>
            </a:r>
            <a:r>
              <a:rPr kumimoji="1" lang="ja-JP" altLang="en-US" sz="1000" baseline="0">
                <a:solidFill>
                  <a:schemeClr val="tx1"/>
                </a:solidFill>
                <a:latin typeface="+mn-lt"/>
                <a:ea typeface="+mn-ea"/>
                <a:cs typeface="+mn-cs"/>
              </a:rPr>
              <a:t>学校法人大原学園</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(124</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4" name="テキスト ボックス 10"/>
          <xdr:cNvSpPr txBox="1"/>
        </xdr:nvSpPr>
        <xdr:spPr>
          <a:xfrm>
            <a:off x="2884265" y="29992196"/>
            <a:ext cx="1655394" cy="332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5" name="大かっこ 34"/>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高校生就職ガイダンス</a:t>
            </a:r>
          </a:p>
        </xdr:txBody>
      </xdr:sp>
    </xdr:grpSp>
    <xdr:clientData/>
  </xdr:twoCellAnchor>
  <xdr:twoCellAnchor>
    <xdr:from>
      <xdr:col>26</xdr:col>
      <xdr:colOff>25400</xdr:colOff>
      <xdr:row>742</xdr:row>
      <xdr:rowOff>152400</xdr:rowOff>
    </xdr:from>
    <xdr:to>
      <xdr:col>26</xdr:col>
      <xdr:colOff>25400</xdr:colOff>
      <xdr:row>750</xdr:row>
      <xdr:rowOff>114300</xdr:rowOff>
    </xdr:to>
    <xdr:cxnSp macro="">
      <xdr:nvCxnSpPr>
        <xdr:cNvPr id="36" name="直線コネクタ 35"/>
        <xdr:cNvCxnSpPr/>
      </xdr:nvCxnSpPr>
      <xdr:spPr bwMode="auto">
        <a:xfrm>
          <a:off x="5308600" y="39509700"/>
          <a:ext cx="0" cy="28067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139700</xdr:colOff>
      <xdr:row>740</xdr:row>
      <xdr:rowOff>254000</xdr:rowOff>
    </xdr:from>
    <xdr:to>
      <xdr:col>31</xdr:col>
      <xdr:colOff>199794</xdr:colOff>
      <xdr:row>745</xdr:row>
      <xdr:rowOff>236952</xdr:rowOff>
    </xdr:to>
    <xdr:sp macro="" textlink="">
      <xdr:nvSpPr>
        <xdr:cNvPr id="37" name="正方形/長方形 36"/>
        <xdr:cNvSpPr/>
      </xdr:nvSpPr>
      <xdr:spPr>
        <a:xfrm>
          <a:off x="1562100" y="38900100"/>
          <a:ext cx="4936894" cy="17609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127000</xdr:colOff>
      <xdr:row>749</xdr:row>
      <xdr:rowOff>304800</xdr:rowOff>
    </xdr:from>
    <xdr:to>
      <xdr:col>21</xdr:col>
      <xdr:colOff>127000</xdr:colOff>
      <xdr:row>753</xdr:row>
      <xdr:rowOff>40684</xdr:rowOff>
    </xdr:to>
    <xdr:grpSp>
      <xdr:nvGrpSpPr>
        <xdr:cNvPr id="23" name="グループ化 85"/>
        <xdr:cNvGrpSpPr>
          <a:grpSpLocks/>
        </xdr:cNvGrpSpPr>
      </xdr:nvGrpSpPr>
      <xdr:grpSpPr bwMode="auto">
        <a:xfrm>
          <a:off x="1527175" y="48215550"/>
          <a:ext cx="2800350" cy="1145584"/>
          <a:chOff x="2574810" y="29992196"/>
          <a:chExt cx="2063905" cy="1530530"/>
        </a:xfrm>
      </xdr:grpSpPr>
      <xdr:sp macro="" textlink="">
        <xdr:nvSpPr>
          <xdr:cNvPr id="24" name="テキスト ボックス 23"/>
          <xdr:cNvSpPr txBox="1"/>
        </xdr:nvSpPr>
        <xdr:spPr>
          <a:xfrm>
            <a:off x="2574810" y="30317200"/>
            <a:ext cx="2044555" cy="62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rPr>
              <a:t>D.</a:t>
            </a:r>
            <a:r>
              <a:rPr kumimoji="1" lang="ja-JP" altLang="en-US" sz="1100" baseline="0">
                <a:solidFill>
                  <a:schemeClr val="tx1"/>
                </a:solidFill>
              </a:rPr>
              <a:t> </a:t>
            </a:r>
            <a:r>
              <a:rPr kumimoji="1" lang="ja-JP" altLang="en-US" sz="1000" baseline="0">
                <a:solidFill>
                  <a:schemeClr val="tx1"/>
                </a:solidFill>
                <a:latin typeface="+mn-lt"/>
                <a:ea typeface="+mn-ea"/>
                <a:cs typeface="+mn-cs"/>
              </a:rPr>
              <a:t>事業主（</a:t>
            </a:r>
            <a:r>
              <a:rPr kumimoji="1" lang="en-US" altLang="ja-JP" sz="1000" baseline="0">
                <a:solidFill>
                  <a:schemeClr val="tx1"/>
                </a:solidFill>
                <a:latin typeface="+mn-lt"/>
                <a:ea typeface="+mn-ea"/>
                <a:cs typeface="+mn-cs"/>
              </a:rPr>
              <a:t>119</a:t>
            </a:r>
            <a:r>
              <a:rPr kumimoji="1" lang="ja-JP" altLang="en-US" sz="1000" baseline="0">
                <a:solidFill>
                  <a:schemeClr val="tx1"/>
                </a:solidFill>
                <a:latin typeface="+mn-lt"/>
                <a:ea typeface="+mn-ea"/>
                <a:cs typeface="+mn-cs"/>
              </a:rPr>
              <a:t>者）</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(58</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5"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26" name="大かっこ 25"/>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14</xdr:col>
      <xdr:colOff>50802</xdr:colOff>
      <xdr:row>745</xdr:row>
      <xdr:rowOff>254000</xdr:rowOff>
    </xdr:from>
    <xdr:to>
      <xdr:col>14</xdr:col>
      <xdr:colOff>63500</xdr:colOff>
      <xdr:row>749</xdr:row>
      <xdr:rowOff>247650</xdr:rowOff>
    </xdr:to>
    <xdr:cxnSp macro="">
      <xdr:nvCxnSpPr>
        <xdr:cNvPr id="27" name="直線コネクタ 26"/>
        <xdr:cNvCxnSpPr/>
      </xdr:nvCxnSpPr>
      <xdr:spPr bwMode="auto">
        <a:xfrm flipH="1">
          <a:off x="2895602" y="40678100"/>
          <a:ext cx="12698" cy="141605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88900</xdr:colOff>
      <xdr:row>18</xdr:row>
      <xdr:rowOff>25400</xdr:rowOff>
    </xdr:from>
    <xdr:ext cx="607859" cy="275717"/>
    <xdr:sp macro="" textlink="">
      <xdr:nvSpPr>
        <xdr:cNvPr id="28" name="テキスト ボックス 27"/>
        <xdr:cNvSpPr txBox="1"/>
      </xdr:nvSpPr>
      <xdr:spPr>
        <a:xfrm>
          <a:off x="6388100" y="7632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31</xdr:col>
      <xdr:colOff>76200</xdr:colOff>
      <xdr:row>19</xdr:row>
      <xdr:rowOff>25400</xdr:rowOff>
    </xdr:from>
    <xdr:ext cx="607859" cy="215900"/>
    <xdr:sp macro="" textlink="">
      <xdr:nvSpPr>
        <xdr:cNvPr id="30" name="テキスト ボックス 29"/>
        <xdr:cNvSpPr txBox="1"/>
      </xdr:nvSpPr>
      <xdr:spPr>
        <a:xfrm>
          <a:off x="6375400" y="7950200"/>
          <a:ext cx="607859" cy="2159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38</xdr:col>
      <xdr:colOff>76200</xdr:colOff>
      <xdr:row>115</xdr:row>
      <xdr:rowOff>12700</xdr:rowOff>
    </xdr:from>
    <xdr:ext cx="607859" cy="275717"/>
    <xdr:sp macro="" textlink="">
      <xdr:nvSpPr>
        <xdr:cNvPr id="29" name="テキスト ボックス 28"/>
        <xdr:cNvSpPr txBox="1"/>
      </xdr:nvSpPr>
      <xdr:spPr>
        <a:xfrm>
          <a:off x="7797800" y="16306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88900</xdr:colOff>
      <xdr:row>117</xdr:row>
      <xdr:rowOff>279400</xdr:rowOff>
    </xdr:from>
    <xdr:ext cx="607859" cy="275717"/>
    <xdr:sp macro="" textlink="">
      <xdr:nvSpPr>
        <xdr:cNvPr id="31" name="テキスト ボックス 30"/>
        <xdr:cNvSpPr txBox="1"/>
      </xdr:nvSpPr>
      <xdr:spPr>
        <a:xfrm>
          <a:off x="7810500" y="17462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42332</xdr:colOff>
      <xdr:row>134</xdr:row>
      <xdr:rowOff>93134</xdr:rowOff>
    </xdr:from>
    <xdr:ext cx="607859" cy="275717"/>
    <xdr:sp macro="" textlink="">
      <xdr:nvSpPr>
        <xdr:cNvPr id="39" name="テキスト ボックス 38"/>
        <xdr:cNvSpPr txBox="1"/>
      </xdr:nvSpPr>
      <xdr:spPr>
        <a:xfrm>
          <a:off x="9493249" y="206142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0</xdr:colOff>
      <xdr:row>100</xdr:row>
      <xdr:rowOff>0</xdr:rowOff>
    </xdr:from>
    <xdr:ext cx="607859" cy="275717"/>
    <xdr:sp macro="" textlink="">
      <xdr:nvSpPr>
        <xdr:cNvPr id="38" name="テキスト ボックス 37"/>
        <xdr:cNvSpPr txBox="1"/>
      </xdr:nvSpPr>
      <xdr:spPr>
        <a:xfrm>
          <a:off x="8534400" y="15417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0</xdr:colOff>
      <xdr:row>101</xdr:row>
      <xdr:rowOff>0</xdr:rowOff>
    </xdr:from>
    <xdr:ext cx="607859" cy="275717"/>
    <xdr:sp macro="" textlink="">
      <xdr:nvSpPr>
        <xdr:cNvPr id="41" name="テキスト ボックス 40"/>
        <xdr:cNvSpPr txBox="1"/>
      </xdr:nvSpPr>
      <xdr:spPr>
        <a:xfrm>
          <a:off x="8534400" y="15709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0</xdr:colOff>
      <xdr:row>118</xdr:row>
      <xdr:rowOff>0</xdr:rowOff>
    </xdr:from>
    <xdr:ext cx="607859" cy="275717"/>
    <xdr:sp macro="" textlink="">
      <xdr:nvSpPr>
        <xdr:cNvPr id="44" name="テキスト ボックス 43"/>
        <xdr:cNvSpPr txBox="1"/>
      </xdr:nvSpPr>
      <xdr:spPr>
        <a:xfrm>
          <a:off x="8534400" y="1747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0</xdr:colOff>
      <xdr:row>119</xdr:row>
      <xdr:rowOff>0</xdr:rowOff>
    </xdr:from>
    <xdr:ext cx="607859" cy="275717"/>
    <xdr:sp macro="" textlink="">
      <xdr:nvSpPr>
        <xdr:cNvPr id="45" name="テキスト ボックス 44"/>
        <xdr:cNvSpPr txBox="1"/>
      </xdr:nvSpPr>
      <xdr:spPr>
        <a:xfrm>
          <a:off x="8534400" y="17767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174625</xdr:colOff>
      <xdr:row>711</xdr:row>
      <xdr:rowOff>46567</xdr:rowOff>
    </xdr:from>
    <xdr:ext cx="607859" cy="275717"/>
    <xdr:sp macro="" textlink="">
      <xdr:nvSpPr>
        <xdr:cNvPr id="46" name="テキスト ボックス 45"/>
        <xdr:cNvSpPr txBox="1"/>
      </xdr:nvSpPr>
      <xdr:spPr>
        <a:xfrm>
          <a:off x="5775325" y="33326917"/>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6</xdr:col>
      <xdr:colOff>104775</xdr:colOff>
      <xdr:row>780</xdr:row>
      <xdr:rowOff>28575</xdr:rowOff>
    </xdr:from>
    <xdr:ext cx="607859" cy="275717"/>
    <xdr:sp macro="" textlink="">
      <xdr:nvSpPr>
        <xdr:cNvPr id="42" name="テキスト ボックス 41"/>
        <xdr:cNvSpPr txBox="1"/>
      </xdr:nvSpPr>
      <xdr:spPr>
        <a:xfrm>
          <a:off x="1304925" y="509682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47625</xdr:colOff>
      <xdr:row>779</xdr:row>
      <xdr:rowOff>304800</xdr:rowOff>
    </xdr:from>
    <xdr:ext cx="607859" cy="275717"/>
    <xdr:sp macro="" textlink="">
      <xdr:nvSpPr>
        <xdr:cNvPr id="43" name="テキスト ボックス 42"/>
        <xdr:cNvSpPr txBox="1"/>
      </xdr:nvSpPr>
      <xdr:spPr>
        <a:xfrm>
          <a:off x="5648325" y="50930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xdr:col>
      <xdr:colOff>38100</xdr:colOff>
      <xdr:row>836</xdr:row>
      <xdr:rowOff>28575</xdr:rowOff>
    </xdr:from>
    <xdr:ext cx="607859" cy="275717"/>
    <xdr:sp macro="" textlink="">
      <xdr:nvSpPr>
        <xdr:cNvPr id="48" name="テキスト ボックス 47"/>
        <xdr:cNvSpPr txBox="1"/>
      </xdr:nvSpPr>
      <xdr:spPr>
        <a:xfrm>
          <a:off x="438150" y="55492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xdr:col>
      <xdr:colOff>19050</xdr:colOff>
      <xdr:row>869</xdr:row>
      <xdr:rowOff>38100</xdr:rowOff>
    </xdr:from>
    <xdr:ext cx="607859" cy="275717"/>
    <xdr:sp macro="" textlink="">
      <xdr:nvSpPr>
        <xdr:cNvPr id="49" name="テキスト ボックス 48"/>
        <xdr:cNvSpPr txBox="1"/>
      </xdr:nvSpPr>
      <xdr:spPr>
        <a:xfrm>
          <a:off x="419100" y="60693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559</v>
      </c>
      <c r="AT2" s="943"/>
      <c r="AU2" s="943"/>
      <c r="AV2" s="52" t="str">
        <f>IF(AW2="", "", "-")</f>
        <v/>
      </c>
      <c r="AW2" s="914"/>
      <c r="AX2" s="914"/>
    </row>
    <row r="3" spans="1:50" ht="21" customHeight="1" thickBot="1" x14ac:dyDescent="0.2">
      <c r="A3" s="871" t="s">
        <v>531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546</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567</v>
      </c>
      <c r="H5" s="844"/>
      <c r="I5" s="844"/>
      <c r="J5" s="844"/>
      <c r="K5" s="844"/>
      <c r="L5" s="844"/>
      <c r="M5" s="845" t="s">
        <v>66</v>
      </c>
      <c r="N5" s="846"/>
      <c r="O5" s="846"/>
      <c r="P5" s="846"/>
      <c r="Q5" s="846"/>
      <c r="R5" s="847"/>
      <c r="S5" s="848" t="s">
        <v>131</v>
      </c>
      <c r="T5" s="844"/>
      <c r="U5" s="844"/>
      <c r="V5" s="844"/>
      <c r="W5" s="844"/>
      <c r="X5" s="849"/>
      <c r="Y5" s="702" t="s">
        <v>3</v>
      </c>
      <c r="Z5" s="539"/>
      <c r="AA5" s="539"/>
      <c r="AB5" s="539"/>
      <c r="AC5" s="539"/>
      <c r="AD5" s="540"/>
      <c r="AE5" s="703" t="s">
        <v>548</v>
      </c>
      <c r="AF5" s="703"/>
      <c r="AG5" s="703"/>
      <c r="AH5" s="703"/>
      <c r="AI5" s="703"/>
      <c r="AJ5" s="703"/>
      <c r="AK5" s="703"/>
      <c r="AL5" s="703"/>
      <c r="AM5" s="703"/>
      <c r="AN5" s="703"/>
      <c r="AO5" s="703"/>
      <c r="AP5" s="704"/>
      <c r="AQ5" s="705" t="s">
        <v>549</v>
      </c>
      <c r="AR5" s="706"/>
      <c r="AS5" s="706"/>
      <c r="AT5" s="706"/>
      <c r="AU5" s="706"/>
      <c r="AV5" s="706"/>
      <c r="AW5" s="706"/>
      <c r="AX5" s="707"/>
    </row>
    <row r="6" spans="1:50" ht="39" customHeight="1" x14ac:dyDescent="0.15">
      <c r="A6" s="710" t="s">
        <v>4</v>
      </c>
      <c r="B6" s="711"/>
      <c r="C6" s="711"/>
      <c r="D6" s="711"/>
      <c r="E6" s="711"/>
      <c r="F6" s="711"/>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5" t="s">
        <v>544</v>
      </c>
      <c r="Z7" s="439"/>
      <c r="AA7" s="439"/>
      <c r="AB7" s="439"/>
      <c r="AC7" s="439"/>
      <c r="AD7" s="926"/>
      <c r="AE7" s="915" t="s">
        <v>594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388</v>
      </c>
      <c r="B8" s="492"/>
      <c r="C8" s="492"/>
      <c r="D8" s="492"/>
      <c r="E8" s="492"/>
      <c r="F8" s="493"/>
      <c r="G8" s="944" t="str">
        <f>入力規則等!A26</f>
        <v>高齢社会対策、子ども・若者育成支援</v>
      </c>
      <c r="H8" s="724"/>
      <c r="I8" s="724"/>
      <c r="J8" s="724"/>
      <c r="K8" s="724"/>
      <c r="L8" s="724"/>
      <c r="M8" s="724"/>
      <c r="N8" s="724"/>
      <c r="O8" s="724"/>
      <c r="P8" s="724"/>
      <c r="Q8" s="724"/>
      <c r="R8" s="724"/>
      <c r="S8" s="724"/>
      <c r="T8" s="724"/>
      <c r="U8" s="724"/>
      <c r="V8" s="724"/>
      <c r="W8" s="724"/>
      <c r="X8" s="945"/>
      <c r="Y8" s="850" t="s">
        <v>389</v>
      </c>
      <c r="Z8" s="851"/>
      <c r="AA8" s="851"/>
      <c r="AB8" s="851"/>
      <c r="AC8" s="851"/>
      <c r="AD8" s="852"/>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653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1" t="s">
        <v>356</v>
      </c>
      <c r="Q12" s="412"/>
      <c r="R12" s="412"/>
      <c r="S12" s="412"/>
      <c r="T12" s="412"/>
      <c r="U12" s="412"/>
      <c r="V12" s="413"/>
      <c r="W12" s="411" t="s">
        <v>362</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9253</v>
      </c>
      <c r="Q13" s="662"/>
      <c r="R13" s="662"/>
      <c r="S13" s="662"/>
      <c r="T13" s="662"/>
      <c r="U13" s="662"/>
      <c r="V13" s="663"/>
      <c r="W13" s="661">
        <v>9007</v>
      </c>
      <c r="X13" s="662"/>
      <c r="Y13" s="662"/>
      <c r="Z13" s="662"/>
      <c r="AA13" s="662"/>
      <c r="AB13" s="662"/>
      <c r="AC13" s="663"/>
      <c r="AD13" s="661">
        <v>10747</v>
      </c>
      <c r="AE13" s="662"/>
      <c r="AF13" s="662"/>
      <c r="AG13" s="662"/>
      <c r="AH13" s="662"/>
      <c r="AI13" s="662"/>
      <c r="AJ13" s="663"/>
      <c r="AK13" s="661">
        <v>9163</v>
      </c>
      <c r="AL13" s="662"/>
      <c r="AM13" s="662"/>
      <c r="AN13" s="662"/>
      <c r="AO13" s="662"/>
      <c r="AP13" s="662"/>
      <c r="AQ13" s="663"/>
      <c r="AR13" s="922"/>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552</v>
      </c>
      <c r="Q14" s="662"/>
      <c r="R14" s="662"/>
      <c r="S14" s="662"/>
      <c r="T14" s="662"/>
      <c r="U14" s="662"/>
      <c r="V14" s="663"/>
      <c r="W14" s="661" t="s">
        <v>552</v>
      </c>
      <c r="X14" s="662"/>
      <c r="Y14" s="662"/>
      <c r="Z14" s="662"/>
      <c r="AA14" s="662"/>
      <c r="AB14" s="662"/>
      <c r="AC14" s="663"/>
      <c r="AD14" s="661" t="s">
        <v>552</v>
      </c>
      <c r="AE14" s="662"/>
      <c r="AF14" s="662"/>
      <c r="AG14" s="662"/>
      <c r="AH14" s="662"/>
      <c r="AI14" s="662"/>
      <c r="AJ14" s="663"/>
      <c r="AK14" s="661" t="s">
        <v>626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552</v>
      </c>
      <c r="Q15" s="662"/>
      <c r="R15" s="662"/>
      <c r="S15" s="662"/>
      <c r="T15" s="662"/>
      <c r="U15" s="662"/>
      <c r="V15" s="663"/>
      <c r="W15" s="661" t="s">
        <v>552</v>
      </c>
      <c r="X15" s="662"/>
      <c r="Y15" s="662"/>
      <c r="Z15" s="662"/>
      <c r="AA15" s="662"/>
      <c r="AB15" s="662"/>
      <c r="AC15" s="663"/>
      <c r="AD15" s="661" t="s">
        <v>552</v>
      </c>
      <c r="AE15" s="662"/>
      <c r="AF15" s="662"/>
      <c r="AG15" s="662"/>
      <c r="AH15" s="662"/>
      <c r="AI15" s="662"/>
      <c r="AJ15" s="663"/>
      <c r="AK15" s="661" t="s">
        <v>627</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552</v>
      </c>
      <c r="Q16" s="662"/>
      <c r="R16" s="662"/>
      <c r="S16" s="662"/>
      <c r="T16" s="662"/>
      <c r="U16" s="662"/>
      <c r="V16" s="663"/>
      <c r="W16" s="661" t="s">
        <v>552</v>
      </c>
      <c r="X16" s="662"/>
      <c r="Y16" s="662"/>
      <c r="Z16" s="662"/>
      <c r="AA16" s="662"/>
      <c r="AB16" s="662"/>
      <c r="AC16" s="663"/>
      <c r="AD16" s="661" t="s">
        <v>552</v>
      </c>
      <c r="AE16" s="662"/>
      <c r="AF16" s="662"/>
      <c r="AG16" s="662"/>
      <c r="AH16" s="662"/>
      <c r="AI16" s="662"/>
      <c r="AJ16" s="663"/>
      <c r="AK16" s="661" t="s">
        <v>627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552</v>
      </c>
      <c r="Q17" s="662"/>
      <c r="R17" s="662"/>
      <c r="S17" s="662"/>
      <c r="T17" s="662"/>
      <c r="U17" s="662"/>
      <c r="V17" s="663"/>
      <c r="W17" s="661" t="s">
        <v>552</v>
      </c>
      <c r="X17" s="662"/>
      <c r="Y17" s="662"/>
      <c r="Z17" s="662"/>
      <c r="AA17" s="662"/>
      <c r="AB17" s="662"/>
      <c r="AC17" s="663"/>
      <c r="AD17" s="661" t="s">
        <v>552</v>
      </c>
      <c r="AE17" s="662"/>
      <c r="AF17" s="662"/>
      <c r="AG17" s="662"/>
      <c r="AH17" s="662"/>
      <c r="AI17" s="662"/>
      <c r="AJ17" s="663"/>
      <c r="AK17" s="661" t="s">
        <v>628</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9253</v>
      </c>
      <c r="Q18" s="883"/>
      <c r="R18" s="883"/>
      <c r="S18" s="883"/>
      <c r="T18" s="883"/>
      <c r="U18" s="883"/>
      <c r="V18" s="884"/>
      <c r="W18" s="882">
        <f>SUM(W13:AC17)</f>
        <v>9007</v>
      </c>
      <c r="X18" s="883"/>
      <c r="Y18" s="883"/>
      <c r="Z18" s="883"/>
      <c r="AA18" s="883"/>
      <c r="AB18" s="883"/>
      <c r="AC18" s="884"/>
      <c r="AD18" s="882">
        <f>SUM(AD13:AJ17)</f>
        <v>10747</v>
      </c>
      <c r="AE18" s="883"/>
      <c r="AF18" s="883"/>
      <c r="AG18" s="883"/>
      <c r="AH18" s="883"/>
      <c r="AI18" s="883"/>
      <c r="AJ18" s="884"/>
      <c r="AK18" s="882">
        <f>SUM(AK13:AQ17)</f>
        <v>9163</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8376</v>
      </c>
      <c r="Q19" s="662"/>
      <c r="R19" s="662"/>
      <c r="S19" s="662"/>
      <c r="T19" s="662"/>
      <c r="U19" s="662"/>
      <c r="V19" s="663"/>
      <c r="W19" s="661">
        <v>8078</v>
      </c>
      <c r="X19" s="662"/>
      <c r="Y19" s="662"/>
      <c r="Z19" s="662"/>
      <c r="AA19" s="662"/>
      <c r="AB19" s="662"/>
      <c r="AC19" s="663"/>
      <c r="AD19" s="661"/>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0.90521992867178214</v>
      </c>
      <c r="Q20" s="311"/>
      <c r="R20" s="311"/>
      <c r="S20" s="311"/>
      <c r="T20" s="311"/>
      <c r="U20" s="311"/>
      <c r="V20" s="311"/>
      <c r="W20" s="311">
        <f t="shared" ref="W20" si="0">IF(W18=0, "-", SUM(W19)/W18)</f>
        <v>0.89685799933385146</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494</v>
      </c>
      <c r="H21" s="310"/>
      <c r="I21" s="310"/>
      <c r="J21" s="310"/>
      <c r="K21" s="310"/>
      <c r="L21" s="310"/>
      <c r="M21" s="310"/>
      <c r="N21" s="310"/>
      <c r="O21" s="310"/>
      <c r="P21" s="311">
        <f>IF(P19=0, "-", SUM(P19)/SUM(P13,P14))</f>
        <v>0.90521992867178214</v>
      </c>
      <c r="Q21" s="311"/>
      <c r="R21" s="311"/>
      <c r="S21" s="311"/>
      <c r="T21" s="311"/>
      <c r="U21" s="311"/>
      <c r="V21" s="311"/>
      <c r="W21" s="311">
        <f t="shared" ref="W21" si="2">IF(W19=0, "-", SUM(W19)/SUM(W13,W14))</f>
        <v>0.89685799933385146</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536</v>
      </c>
      <c r="B22" s="968"/>
      <c r="C22" s="968"/>
      <c r="D22" s="968"/>
      <c r="E22" s="968"/>
      <c r="F22" s="969"/>
      <c r="G22" s="954" t="s">
        <v>471</v>
      </c>
      <c r="H22" s="215"/>
      <c r="I22" s="215"/>
      <c r="J22" s="215"/>
      <c r="K22" s="215"/>
      <c r="L22" s="215"/>
      <c r="M22" s="215"/>
      <c r="N22" s="215"/>
      <c r="O22" s="216"/>
      <c r="P22" s="939" t="s">
        <v>534</v>
      </c>
      <c r="Q22" s="215"/>
      <c r="R22" s="215"/>
      <c r="S22" s="215"/>
      <c r="T22" s="215"/>
      <c r="U22" s="215"/>
      <c r="V22" s="216"/>
      <c r="W22" s="939" t="s">
        <v>535</v>
      </c>
      <c r="X22" s="215"/>
      <c r="Y22" s="215"/>
      <c r="Z22" s="215"/>
      <c r="AA22" s="215"/>
      <c r="AB22" s="215"/>
      <c r="AC22" s="216"/>
      <c r="AD22" s="939" t="s">
        <v>470</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569</v>
      </c>
      <c r="H23" s="956"/>
      <c r="I23" s="956"/>
      <c r="J23" s="956"/>
      <c r="K23" s="956"/>
      <c r="L23" s="956"/>
      <c r="M23" s="956"/>
      <c r="N23" s="956"/>
      <c r="O23" s="957"/>
      <c r="P23" s="922">
        <v>4205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570</v>
      </c>
      <c r="H24" s="959"/>
      <c r="I24" s="959"/>
      <c r="J24" s="959"/>
      <c r="K24" s="959"/>
      <c r="L24" s="959"/>
      <c r="M24" s="959"/>
      <c r="N24" s="959"/>
      <c r="O24" s="960"/>
      <c r="P24" s="661">
        <v>1599</v>
      </c>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5" t="s">
        <v>647</v>
      </c>
      <c r="H25" s="956"/>
      <c r="I25" s="956"/>
      <c r="J25" s="956"/>
      <c r="K25" s="956"/>
      <c r="L25" s="956"/>
      <c r="M25" s="956"/>
      <c r="N25" s="956"/>
      <c r="O25" s="957"/>
      <c r="P25" s="661">
        <v>1363</v>
      </c>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571</v>
      </c>
      <c r="H26" s="959"/>
      <c r="I26" s="959"/>
      <c r="J26" s="959"/>
      <c r="K26" s="959"/>
      <c r="L26" s="959"/>
      <c r="M26" s="959"/>
      <c r="N26" s="959"/>
      <c r="O26" s="960"/>
      <c r="P26" s="661">
        <v>693</v>
      </c>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648</v>
      </c>
      <c r="H27" s="959"/>
      <c r="I27" s="959"/>
      <c r="J27" s="959"/>
      <c r="K27" s="959"/>
      <c r="L27" s="959"/>
      <c r="M27" s="959"/>
      <c r="N27" s="959"/>
      <c r="O27" s="960"/>
      <c r="P27" s="661">
        <v>318</v>
      </c>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475</v>
      </c>
      <c r="H28" s="962"/>
      <c r="I28" s="962"/>
      <c r="J28" s="962"/>
      <c r="K28" s="962"/>
      <c r="L28" s="962"/>
      <c r="M28" s="962"/>
      <c r="N28" s="962"/>
      <c r="O28" s="963"/>
      <c r="P28" s="882">
        <f>P29-SUM(P23:P27)</f>
        <v>985</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472</v>
      </c>
      <c r="H29" s="965"/>
      <c r="I29" s="965"/>
      <c r="J29" s="965"/>
      <c r="K29" s="965"/>
      <c r="L29" s="965"/>
      <c r="M29" s="965"/>
      <c r="N29" s="965"/>
      <c r="O29" s="966"/>
      <c r="P29" s="936">
        <f>AK13</f>
        <v>9163</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488</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356</v>
      </c>
      <c r="AF30" s="863"/>
      <c r="AG30" s="863"/>
      <c r="AH30" s="864"/>
      <c r="AI30" s="862" t="s">
        <v>362</v>
      </c>
      <c r="AJ30" s="863"/>
      <c r="AK30" s="863"/>
      <c r="AL30" s="864"/>
      <c r="AM30" s="918" t="s">
        <v>469</v>
      </c>
      <c r="AN30" s="918"/>
      <c r="AO30" s="918"/>
      <c r="AP30" s="862"/>
      <c r="AQ30" s="771" t="s">
        <v>354</v>
      </c>
      <c r="AR30" s="772"/>
      <c r="AS30" s="772"/>
      <c r="AT30" s="773"/>
      <c r="AU30" s="778" t="s">
        <v>253</v>
      </c>
      <c r="AV30" s="778"/>
      <c r="AW30" s="778"/>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616</v>
      </c>
      <c r="AR31" s="193"/>
      <c r="AS31" s="126" t="s">
        <v>355</v>
      </c>
      <c r="AT31" s="127"/>
      <c r="AU31" s="192">
        <v>30</v>
      </c>
      <c r="AV31" s="192"/>
      <c r="AW31" s="394" t="s">
        <v>300</v>
      </c>
      <c r="AX31" s="395"/>
    </row>
    <row r="32" spans="1:50" ht="23.25" customHeight="1" x14ac:dyDescent="0.15">
      <c r="A32" s="399"/>
      <c r="B32" s="397"/>
      <c r="C32" s="397"/>
      <c r="D32" s="397"/>
      <c r="E32" s="397"/>
      <c r="F32" s="398"/>
      <c r="G32" s="560" t="s">
        <v>573</v>
      </c>
      <c r="H32" s="561"/>
      <c r="I32" s="561"/>
      <c r="J32" s="561"/>
      <c r="K32" s="561"/>
      <c r="L32" s="561"/>
      <c r="M32" s="561"/>
      <c r="N32" s="561"/>
      <c r="O32" s="562"/>
      <c r="P32" s="98" t="s">
        <v>572</v>
      </c>
      <c r="Q32" s="98"/>
      <c r="R32" s="98"/>
      <c r="S32" s="98"/>
      <c r="T32" s="98"/>
      <c r="U32" s="98"/>
      <c r="V32" s="98"/>
      <c r="W32" s="98"/>
      <c r="X32" s="99"/>
      <c r="Y32" s="467" t="s">
        <v>12</v>
      </c>
      <c r="Z32" s="527"/>
      <c r="AA32" s="528"/>
      <c r="AB32" s="457" t="s">
        <v>554</v>
      </c>
      <c r="AC32" s="457"/>
      <c r="AD32" s="457"/>
      <c r="AE32" s="207">
        <v>206064</v>
      </c>
      <c r="AF32" s="208"/>
      <c r="AG32" s="208"/>
      <c r="AH32" s="208"/>
      <c r="AI32" s="207">
        <v>191920</v>
      </c>
      <c r="AJ32" s="208"/>
      <c r="AK32" s="208"/>
      <c r="AL32" s="208"/>
      <c r="AM32" s="207">
        <v>197227</v>
      </c>
      <c r="AN32" s="208"/>
      <c r="AO32" s="208"/>
      <c r="AP32" s="208"/>
      <c r="AQ32" s="333" t="s">
        <v>553</v>
      </c>
      <c r="AR32" s="200"/>
      <c r="AS32" s="200"/>
      <c r="AT32" s="334"/>
      <c r="AU32" s="208"/>
      <c r="AV32" s="208"/>
      <c r="AW32" s="208"/>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554</v>
      </c>
      <c r="AC33" s="519"/>
      <c r="AD33" s="519"/>
      <c r="AE33" s="207">
        <v>186000</v>
      </c>
      <c r="AF33" s="208"/>
      <c r="AG33" s="208"/>
      <c r="AH33" s="208"/>
      <c r="AI33" s="207">
        <v>195000</v>
      </c>
      <c r="AJ33" s="208"/>
      <c r="AK33" s="208"/>
      <c r="AL33" s="208"/>
      <c r="AM33" s="207">
        <v>191000</v>
      </c>
      <c r="AN33" s="208"/>
      <c r="AO33" s="208"/>
      <c r="AP33" s="208"/>
      <c r="AQ33" s="333" t="s">
        <v>553</v>
      </c>
      <c r="AR33" s="200"/>
      <c r="AS33" s="200"/>
      <c r="AT33" s="334"/>
      <c r="AU33" s="208">
        <v>169000</v>
      </c>
      <c r="AV33" s="208"/>
      <c r="AW33" s="208"/>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07">
        <v>110.8</v>
      </c>
      <c r="AF34" s="208"/>
      <c r="AG34" s="208"/>
      <c r="AH34" s="208"/>
      <c r="AI34" s="207">
        <v>98.4</v>
      </c>
      <c r="AJ34" s="208"/>
      <c r="AK34" s="208"/>
      <c r="AL34" s="208"/>
      <c r="AM34" s="207">
        <v>103.3</v>
      </c>
      <c r="AN34" s="208"/>
      <c r="AO34" s="208"/>
      <c r="AP34" s="208"/>
      <c r="AQ34" s="333" t="s">
        <v>553</v>
      </c>
      <c r="AR34" s="200"/>
      <c r="AS34" s="200"/>
      <c r="AT34" s="334"/>
      <c r="AU34" s="208"/>
      <c r="AV34" s="208"/>
      <c r="AW34" s="208"/>
      <c r="AX34" s="214"/>
    </row>
    <row r="35" spans="1:50" ht="23.25" customHeight="1" x14ac:dyDescent="0.15">
      <c r="A35" s="219" t="s">
        <v>524</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488</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616</v>
      </c>
      <c r="AR38" s="193"/>
      <c r="AS38" s="126" t="s">
        <v>355</v>
      </c>
      <c r="AT38" s="127"/>
      <c r="AU38" s="192">
        <v>30</v>
      </c>
      <c r="AV38" s="192"/>
      <c r="AW38" s="394" t="s">
        <v>300</v>
      </c>
      <c r="AX38" s="395"/>
    </row>
    <row r="39" spans="1:50" ht="23.25" customHeight="1" x14ac:dyDescent="0.15">
      <c r="A39" s="399"/>
      <c r="B39" s="397"/>
      <c r="C39" s="397"/>
      <c r="D39" s="397"/>
      <c r="E39" s="397"/>
      <c r="F39" s="398"/>
      <c r="G39" s="560" t="s">
        <v>649</v>
      </c>
      <c r="H39" s="561"/>
      <c r="I39" s="561"/>
      <c r="J39" s="561"/>
      <c r="K39" s="561"/>
      <c r="L39" s="561"/>
      <c r="M39" s="561"/>
      <c r="N39" s="561"/>
      <c r="O39" s="562"/>
      <c r="P39" s="98" t="s">
        <v>574</v>
      </c>
      <c r="Q39" s="98"/>
      <c r="R39" s="98"/>
      <c r="S39" s="98"/>
      <c r="T39" s="98"/>
      <c r="U39" s="98"/>
      <c r="V39" s="98"/>
      <c r="W39" s="98"/>
      <c r="X39" s="99"/>
      <c r="Y39" s="467" t="s">
        <v>12</v>
      </c>
      <c r="Z39" s="527"/>
      <c r="AA39" s="528"/>
      <c r="AB39" s="457" t="s">
        <v>554</v>
      </c>
      <c r="AC39" s="457"/>
      <c r="AD39" s="457"/>
      <c r="AE39" s="207">
        <v>105681</v>
      </c>
      <c r="AF39" s="208"/>
      <c r="AG39" s="208"/>
      <c r="AH39" s="208"/>
      <c r="AI39" s="207">
        <v>98398</v>
      </c>
      <c r="AJ39" s="208"/>
      <c r="AK39" s="208"/>
      <c r="AL39" s="208"/>
      <c r="AM39" s="207">
        <v>103024</v>
      </c>
      <c r="AN39" s="208"/>
      <c r="AO39" s="208"/>
      <c r="AP39" s="208"/>
      <c r="AQ39" s="333" t="s">
        <v>463</v>
      </c>
      <c r="AR39" s="200"/>
      <c r="AS39" s="200"/>
      <c r="AT39" s="334"/>
      <c r="AU39" s="208" t="s">
        <v>655</v>
      </c>
      <c r="AV39" s="208"/>
      <c r="AW39" s="208"/>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554</v>
      </c>
      <c r="AC40" s="519"/>
      <c r="AD40" s="519"/>
      <c r="AE40" s="207">
        <v>100000</v>
      </c>
      <c r="AF40" s="208"/>
      <c r="AG40" s="208"/>
      <c r="AH40" s="208"/>
      <c r="AI40" s="207">
        <v>102000</v>
      </c>
      <c r="AJ40" s="208"/>
      <c r="AK40" s="208"/>
      <c r="AL40" s="208"/>
      <c r="AM40" s="207">
        <v>93000</v>
      </c>
      <c r="AN40" s="208"/>
      <c r="AO40" s="208"/>
      <c r="AP40" s="208"/>
      <c r="AQ40" s="333" t="s">
        <v>463</v>
      </c>
      <c r="AR40" s="200"/>
      <c r="AS40" s="200"/>
      <c r="AT40" s="334"/>
      <c r="AU40" s="208">
        <v>87000</v>
      </c>
      <c r="AV40" s="208"/>
      <c r="AW40" s="208"/>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07">
        <v>105.7</v>
      </c>
      <c r="AF41" s="208"/>
      <c r="AG41" s="208"/>
      <c r="AH41" s="208"/>
      <c r="AI41" s="207">
        <v>96.5</v>
      </c>
      <c r="AJ41" s="208"/>
      <c r="AK41" s="208"/>
      <c r="AL41" s="208"/>
      <c r="AM41" s="207">
        <v>110.8</v>
      </c>
      <c r="AN41" s="208"/>
      <c r="AO41" s="208"/>
      <c r="AP41" s="208"/>
      <c r="AQ41" s="333" t="s">
        <v>463</v>
      </c>
      <c r="AR41" s="200"/>
      <c r="AS41" s="200"/>
      <c r="AT41" s="334"/>
      <c r="AU41" s="208" t="s">
        <v>655</v>
      </c>
      <c r="AV41" s="208"/>
      <c r="AW41" s="208"/>
      <c r="AX41" s="214"/>
    </row>
    <row r="42" spans="1:50" ht="23.25" customHeight="1" x14ac:dyDescent="0.15">
      <c r="A42" s="219" t="s">
        <v>524</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488</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07"/>
      <c r="AF46" s="208"/>
      <c r="AG46" s="208"/>
      <c r="AH46" s="208"/>
      <c r="AI46" s="207"/>
      <c r="AJ46" s="208"/>
      <c r="AK46" s="208"/>
      <c r="AL46" s="208"/>
      <c r="AM46" s="207"/>
      <c r="AN46" s="208"/>
      <c r="AO46" s="208"/>
      <c r="AP46" s="208"/>
      <c r="AQ46" s="333"/>
      <c r="AR46" s="200"/>
      <c r="AS46" s="200"/>
      <c r="AT46" s="334"/>
      <c r="AU46" s="208"/>
      <c r="AV46" s="208"/>
      <c r="AW46" s="208"/>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07"/>
      <c r="AF47" s="208"/>
      <c r="AG47" s="208"/>
      <c r="AH47" s="208"/>
      <c r="AI47" s="207"/>
      <c r="AJ47" s="208"/>
      <c r="AK47" s="208"/>
      <c r="AL47" s="208"/>
      <c r="AM47" s="207"/>
      <c r="AN47" s="208"/>
      <c r="AO47" s="208"/>
      <c r="AP47" s="208"/>
      <c r="AQ47" s="333"/>
      <c r="AR47" s="200"/>
      <c r="AS47" s="200"/>
      <c r="AT47" s="334"/>
      <c r="AU47" s="208"/>
      <c r="AV47" s="208"/>
      <c r="AW47" s="208"/>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07"/>
      <c r="AF48" s="208"/>
      <c r="AG48" s="208"/>
      <c r="AH48" s="208"/>
      <c r="AI48" s="207"/>
      <c r="AJ48" s="208"/>
      <c r="AK48" s="208"/>
      <c r="AL48" s="208"/>
      <c r="AM48" s="207"/>
      <c r="AN48" s="208"/>
      <c r="AO48" s="208"/>
      <c r="AP48" s="208"/>
      <c r="AQ48" s="333"/>
      <c r="AR48" s="200"/>
      <c r="AS48" s="200"/>
      <c r="AT48" s="334"/>
      <c r="AU48" s="208"/>
      <c r="AV48" s="208"/>
      <c r="AW48" s="208"/>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07"/>
      <c r="AF53" s="208"/>
      <c r="AG53" s="208"/>
      <c r="AH53" s="208"/>
      <c r="AI53" s="207"/>
      <c r="AJ53" s="208"/>
      <c r="AK53" s="208"/>
      <c r="AL53" s="208"/>
      <c r="AM53" s="207"/>
      <c r="AN53" s="208"/>
      <c r="AO53" s="208"/>
      <c r="AP53" s="208"/>
      <c r="AQ53" s="333"/>
      <c r="AR53" s="200"/>
      <c r="AS53" s="200"/>
      <c r="AT53" s="334"/>
      <c r="AU53" s="208"/>
      <c r="AV53" s="208"/>
      <c r="AW53" s="208"/>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07"/>
      <c r="AF54" s="208"/>
      <c r="AG54" s="208"/>
      <c r="AH54" s="208"/>
      <c r="AI54" s="207"/>
      <c r="AJ54" s="208"/>
      <c r="AK54" s="208"/>
      <c r="AL54" s="208"/>
      <c r="AM54" s="207"/>
      <c r="AN54" s="208"/>
      <c r="AO54" s="208"/>
      <c r="AP54" s="208"/>
      <c r="AQ54" s="333"/>
      <c r="AR54" s="200"/>
      <c r="AS54" s="200"/>
      <c r="AT54" s="334"/>
      <c r="AU54" s="208"/>
      <c r="AV54" s="208"/>
      <c r="AW54" s="208"/>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07"/>
      <c r="AF55" s="208"/>
      <c r="AG55" s="208"/>
      <c r="AH55" s="208"/>
      <c r="AI55" s="207"/>
      <c r="AJ55" s="208"/>
      <c r="AK55" s="208"/>
      <c r="AL55" s="208"/>
      <c r="AM55" s="207"/>
      <c r="AN55" s="208"/>
      <c r="AO55" s="208"/>
      <c r="AP55" s="208"/>
      <c r="AQ55" s="333"/>
      <c r="AR55" s="200"/>
      <c r="AS55" s="200"/>
      <c r="AT55" s="334"/>
      <c r="AU55" s="208"/>
      <c r="AV55" s="208"/>
      <c r="AW55" s="208"/>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07"/>
      <c r="AF60" s="208"/>
      <c r="AG60" s="208"/>
      <c r="AH60" s="208"/>
      <c r="AI60" s="207"/>
      <c r="AJ60" s="208"/>
      <c r="AK60" s="208"/>
      <c r="AL60" s="208"/>
      <c r="AM60" s="207"/>
      <c r="AN60" s="208"/>
      <c r="AO60" s="208"/>
      <c r="AP60" s="208"/>
      <c r="AQ60" s="333"/>
      <c r="AR60" s="200"/>
      <c r="AS60" s="200"/>
      <c r="AT60" s="334"/>
      <c r="AU60" s="208"/>
      <c r="AV60" s="208"/>
      <c r="AW60" s="208"/>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07"/>
      <c r="AF61" s="208"/>
      <c r="AG61" s="208"/>
      <c r="AH61" s="208"/>
      <c r="AI61" s="207"/>
      <c r="AJ61" s="208"/>
      <c r="AK61" s="208"/>
      <c r="AL61" s="208"/>
      <c r="AM61" s="207"/>
      <c r="AN61" s="208"/>
      <c r="AO61" s="208"/>
      <c r="AP61" s="208"/>
      <c r="AQ61" s="333"/>
      <c r="AR61" s="200"/>
      <c r="AS61" s="200"/>
      <c r="AT61" s="334"/>
      <c r="AU61" s="208"/>
      <c r="AV61" s="208"/>
      <c r="AW61" s="208"/>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07"/>
      <c r="AF62" s="208"/>
      <c r="AG62" s="208"/>
      <c r="AH62" s="208"/>
      <c r="AI62" s="207"/>
      <c r="AJ62" s="208"/>
      <c r="AK62" s="208"/>
      <c r="AL62" s="208"/>
      <c r="AM62" s="207"/>
      <c r="AN62" s="208"/>
      <c r="AO62" s="208"/>
      <c r="AP62" s="208"/>
      <c r="AQ62" s="333"/>
      <c r="AR62" s="200"/>
      <c r="AS62" s="200"/>
      <c r="AT62" s="334"/>
      <c r="AU62" s="208"/>
      <c r="AV62" s="208"/>
      <c r="AW62" s="208"/>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487</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07"/>
      <c r="AF67" s="208"/>
      <c r="AG67" s="208"/>
      <c r="AH67" s="208"/>
      <c r="AI67" s="207"/>
      <c r="AJ67" s="208"/>
      <c r="AK67" s="208"/>
      <c r="AL67" s="208"/>
      <c r="AM67" s="207"/>
      <c r="AN67" s="208"/>
      <c r="AO67" s="208"/>
      <c r="AP67" s="208"/>
      <c r="AQ67" s="207"/>
      <c r="AR67" s="208"/>
      <c r="AS67" s="208"/>
      <c r="AT67" s="213"/>
      <c r="AU67" s="208"/>
      <c r="AV67" s="208"/>
      <c r="AW67" s="208"/>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07"/>
      <c r="AF68" s="208"/>
      <c r="AG68" s="208"/>
      <c r="AH68" s="208"/>
      <c r="AI68" s="207"/>
      <c r="AJ68" s="208"/>
      <c r="AK68" s="208"/>
      <c r="AL68" s="208"/>
      <c r="AM68" s="207"/>
      <c r="AN68" s="208"/>
      <c r="AO68" s="208"/>
      <c r="AP68" s="208"/>
      <c r="AQ68" s="207"/>
      <c r="AR68" s="208"/>
      <c r="AS68" s="208"/>
      <c r="AT68" s="213"/>
      <c r="AU68" s="208"/>
      <c r="AV68" s="208"/>
      <c r="AW68" s="208"/>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07"/>
      <c r="AR69" s="208"/>
      <c r="AS69" s="208"/>
      <c r="AT69" s="213"/>
      <c r="AU69" s="208"/>
      <c r="AV69" s="208"/>
      <c r="AW69" s="208"/>
      <c r="AX69" s="214"/>
    </row>
    <row r="70" spans="1:50" ht="23.25" hidden="1" customHeight="1" x14ac:dyDescent="0.15">
      <c r="A70" s="471" t="s">
        <v>495</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07"/>
      <c r="AF70" s="208"/>
      <c r="AG70" s="208"/>
      <c r="AH70" s="208"/>
      <c r="AI70" s="207"/>
      <c r="AJ70" s="208"/>
      <c r="AK70" s="208"/>
      <c r="AL70" s="208"/>
      <c r="AM70" s="207"/>
      <c r="AN70" s="208"/>
      <c r="AO70" s="208"/>
      <c r="AP70" s="208"/>
      <c r="AQ70" s="207"/>
      <c r="AR70" s="208"/>
      <c r="AS70" s="208"/>
      <c r="AT70" s="213"/>
      <c r="AU70" s="208"/>
      <c r="AV70" s="208"/>
      <c r="AW70" s="208"/>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07"/>
      <c r="AF71" s="208"/>
      <c r="AG71" s="208"/>
      <c r="AH71" s="208"/>
      <c r="AI71" s="207"/>
      <c r="AJ71" s="208"/>
      <c r="AK71" s="208"/>
      <c r="AL71" s="208"/>
      <c r="AM71" s="207"/>
      <c r="AN71" s="208"/>
      <c r="AO71" s="208"/>
      <c r="AP71" s="208"/>
      <c r="AQ71" s="207"/>
      <c r="AR71" s="208"/>
      <c r="AS71" s="208"/>
      <c r="AT71" s="213"/>
      <c r="AU71" s="208"/>
      <c r="AV71" s="208"/>
      <c r="AW71" s="208"/>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07"/>
      <c r="AF72" s="208"/>
      <c r="AG72" s="208"/>
      <c r="AH72" s="208"/>
      <c r="AI72" s="207"/>
      <c r="AJ72" s="208"/>
      <c r="AK72" s="208"/>
      <c r="AL72" s="208"/>
      <c r="AM72" s="207"/>
      <c r="AN72" s="208"/>
      <c r="AO72" s="208"/>
      <c r="AP72" s="213"/>
      <c r="AQ72" s="207"/>
      <c r="AR72" s="208"/>
      <c r="AS72" s="208"/>
      <c r="AT72" s="213"/>
      <c r="AU72" s="208"/>
      <c r="AV72" s="208"/>
      <c r="AW72" s="208"/>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469</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08"/>
      <c r="AV75" s="208"/>
      <c r="AW75" s="208"/>
      <c r="AX75" s="214"/>
    </row>
    <row r="76" spans="1:50" ht="23.25" hidden="1" customHeight="1" x14ac:dyDescent="0.15">
      <c r="A76" s="505"/>
      <c r="B76" s="506"/>
      <c r="C76" s="506"/>
      <c r="D76" s="506"/>
      <c r="E76" s="506"/>
      <c r="F76" s="507"/>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08"/>
      <c r="AV76" s="208"/>
      <c r="AW76" s="208"/>
      <c r="AX76" s="214"/>
    </row>
    <row r="77" spans="1:50" ht="23.25" hidden="1" customHeight="1" x14ac:dyDescent="0.15">
      <c r="A77" s="505"/>
      <c r="B77" s="506"/>
      <c r="C77" s="506"/>
      <c r="D77" s="506"/>
      <c r="E77" s="506"/>
      <c r="F77" s="507"/>
      <c r="G77" s="615"/>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08"/>
      <c r="AV77" s="208"/>
      <c r="AW77" s="208"/>
      <c r="AX77" s="214"/>
    </row>
    <row r="78" spans="1:50" ht="69.75" hidden="1" customHeight="1" x14ac:dyDescent="0.15">
      <c r="A78" s="328" t="s">
        <v>527</v>
      </c>
      <c r="B78" s="329"/>
      <c r="C78" s="329"/>
      <c r="D78" s="329"/>
      <c r="E78" s="326" t="s">
        <v>462</v>
      </c>
      <c r="F78" s="327"/>
      <c r="G78" s="57" t="s">
        <v>364</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50"/>
    </row>
    <row r="80" spans="1:50" ht="18.75" hidden="1" customHeight="1" x14ac:dyDescent="0.15">
      <c r="A80" s="868"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469</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07"/>
      <c r="AF87" s="208"/>
      <c r="AG87" s="208"/>
      <c r="AH87" s="208"/>
      <c r="AI87" s="207"/>
      <c r="AJ87" s="208"/>
      <c r="AK87" s="208"/>
      <c r="AL87" s="208"/>
      <c r="AM87" s="207"/>
      <c r="AN87" s="208"/>
      <c r="AO87" s="208"/>
      <c r="AP87" s="208"/>
      <c r="AQ87" s="333"/>
      <c r="AR87" s="200"/>
      <c r="AS87" s="200"/>
      <c r="AT87" s="334"/>
      <c r="AU87" s="208"/>
      <c r="AV87" s="208"/>
      <c r="AW87" s="208"/>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07"/>
      <c r="AF88" s="208"/>
      <c r="AG88" s="208"/>
      <c r="AH88" s="208"/>
      <c r="AI88" s="207"/>
      <c r="AJ88" s="208"/>
      <c r="AK88" s="208"/>
      <c r="AL88" s="208"/>
      <c r="AM88" s="207"/>
      <c r="AN88" s="208"/>
      <c r="AO88" s="208"/>
      <c r="AP88" s="208"/>
      <c r="AQ88" s="333"/>
      <c r="AR88" s="200"/>
      <c r="AS88" s="200"/>
      <c r="AT88" s="334"/>
      <c r="AU88" s="208"/>
      <c r="AV88" s="208"/>
      <c r="AW88" s="208"/>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07"/>
      <c r="AF89" s="208"/>
      <c r="AG89" s="208"/>
      <c r="AH89" s="208"/>
      <c r="AI89" s="207"/>
      <c r="AJ89" s="208"/>
      <c r="AK89" s="208"/>
      <c r="AL89" s="208"/>
      <c r="AM89" s="207"/>
      <c r="AN89" s="208"/>
      <c r="AO89" s="208"/>
      <c r="AP89" s="208"/>
      <c r="AQ89" s="333"/>
      <c r="AR89" s="200"/>
      <c r="AS89" s="200"/>
      <c r="AT89" s="334"/>
      <c r="AU89" s="208"/>
      <c r="AV89" s="208"/>
      <c r="AW89" s="208"/>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469</v>
      </c>
      <c r="AN90" s="243"/>
      <c r="AO90" s="243"/>
      <c r="AP90" s="237"/>
      <c r="AQ90" s="152" t="s">
        <v>354</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07"/>
      <c r="AF92" s="208"/>
      <c r="AG92" s="208"/>
      <c r="AH92" s="208"/>
      <c r="AI92" s="207"/>
      <c r="AJ92" s="208"/>
      <c r="AK92" s="208"/>
      <c r="AL92" s="208"/>
      <c r="AM92" s="207"/>
      <c r="AN92" s="208"/>
      <c r="AO92" s="208"/>
      <c r="AP92" s="208"/>
      <c r="AQ92" s="333"/>
      <c r="AR92" s="200"/>
      <c r="AS92" s="200"/>
      <c r="AT92" s="334"/>
      <c r="AU92" s="208"/>
      <c r="AV92" s="208"/>
      <c r="AW92" s="208"/>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07"/>
      <c r="AF93" s="208"/>
      <c r="AG93" s="208"/>
      <c r="AH93" s="208"/>
      <c r="AI93" s="207"/>
      <c r="AJ93" s="208"/>
      <c r="AK93" s="208"/>
      <c r="AL93" s="208"/>
      <c r="AM93" s="207"/>
      <c r="AN93" s="208"/>
      <c r="AO93" s="208"/>
      <c r="AP93" s="208"/>
      <c r="AQ93" s="333"/>
      <c r="AR93" s="200"/>
      <c r="AS93" s="200"/>
      <c r="AT93" s="334"/>
      <c r="AU93" s="208"/>
      <c r="AV93" s="208"/>
      <c r="AW93" s="208"/>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07"/>
      <c r="AF94" s="208"/>
      <c r="AG94" s="208"/>
      <c r="AH94" s="208"/>
      <c r="AI94" s="207"/>
      <c r="AJ94" s="208"/>
      <c r="AK94" s="208"/>
      <c r="AL94" s="208"/>
      <c r="AM94" s="207"/>
      <c r="AN94" s="208"/>
      <c r="AO94" s="208"/>
      <c r="AP94" s="208"/>
      <c r="AQ94" s="333"/>
      <c r="AR94" s="200"/>
      <c r="AS94" s="200"/>
      <c r="AT94" s="334"/>
      <c r="AU94" s="208"/>
      <c r="AV94" s="208"/>
      <c r="AW94" s="208"/>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469</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07"/>
      <c r="AF97" s="208"/>
      <c r="AG97" s="208"/>
      <c r="AH97" s="213"/>
      <c r="AI97" s="207"/>
      <c r="AJ97" s="208"/>
      <c r="AK97" s="208"/>
      <c r="AL97" s="213"/>
      <c r="AM97" s="207"/>
      <c r="AN97" s="208"/>
      <c r="AO97" s="208"/>
      <c r="AP97" s="208"/>
      <c r="AQ97" s="333"/>
      <c r="AR97" s="200"/>
      <c r="AS97" s="200"/>
      <c r="AT97" s="334"/>
      <c r="AU97" s="208"/>
      <c r="AV97" s="208"/>
      <c r="AW97" s="208"/>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07"/>
      <c r="AF98" s="208"/>
      <c r="AG98" s="208"/>
      <c r="AH98" s="213"/>
      <c r="AI98" s="207"/>
      <c r="AJ98" s="208"/>
      <c r="AK98" s="208"/>
      <c r="AL98" s="213"/>
      <c r="AM98" s="207"/>
      <c r="AN98" s="208"/>
      <c r="AO98" s="208"/>
      <c r="AP98" s="208"/>
      <c r="AQ98" s="333"/>
      <c r="AR98" s="200"/>
      <c r="AS98" s="200"/>
      <c r="AT98" s="334"/>
      <c r="AU98" s="208"/>
      <c r="AV98" s="208"/>
      <c r="AW98" s="208"/>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10"/>
      <c r="I99" s="210"/>
      <c r="J99" s="210"/>
      <c r="K99" s="210"/>
      <c r="L99" s="210"/>
      <c r="M99" s="210"/>
      <c r="N99" s="210"/>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356</v>
      </c>
      <c r="AF100" s="536"/>
      <c r="AG100" s="536"/>
      <c r="AH100" s="537"/>
      <c r="AI100" s="535" t="s">
        <v>362</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554</v>
      </c>
      <c r="AC101" s="457"/>
      <c r="AD101" s="457"/>
      <c r="AE101" s="207">
        <v>585154</v>
      </c>
      <c r="AF101" s="208"/>
      <c r="AG101" s="208"/>
      <c r="AH101" s="213"/>
      <c r="AI101" s="207">
        <v>512619</v>
      </c>
      <c r="AJ101" s="208"/>
      <c r="AK101" s="208"/>
      <c r="AL101" s="213"/>
      <c r="AM101" s="207">
        <v>449415</v>
      </c>
      <c r="AN101" s="208"/>
      <c r="AO101" s="208"/>
      <c r="AP101" s="213"/>
      <c r="AQ101" s="207"/>
      <c r="AR101" s="208"/>
      <c r="AS101" s="208"/>
      <c r="AT101" s="213"/>
      <c r="AU101" s="207"/>
      <c r="AV101" s="208"/>
      <c r="AW101" s="208"/>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554</v>
      </c>
      <c r="AC102" s="457"/>
      <c r="AD102" s="457"/>
      <c r="AE102" s="414">
        <v>601000</v>
      </c>
      <c r="AF102" s="414"/>
      <c r="AG102" s="414"/>
      <c r="AH102" s="414"/>
      <c r="AI102" s="414">
        <v>562000</v>
      </c>
      <c r="AJ102" s="414"/>
      <c r="AK102" s="414"/>
      <c r="AL102" s="414"/>
      <c r="AM102" s="414">
        <v>480000</v>
      </c>
      <c r="AN102" s="414"/>
      <c r="AO102" s="414"/>
      <c r="AP102" s="414"/>
      <c r="AQ102" s="266"/>
      <c r="AR102" s="267"/>
      <c r="AS102" s="267"/>
      <c r="AT102" s="312"/>
      <c r="AU102" s="207"/>
      <c r="AV102" s="208"/>
      <c r="AW102" s="208"/>
      <c r="AX102" s="213"/>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07"/>
      <c r="AF104" s="208"/>
      <c r="AG104" s="208"/>
      <c r="AH104" s="213"/>
      <c r="AI104" s="207"/>
      <c r="AJ104" s="208"/>
      <c r="AK104" s="208"/>
      <c r="AL104" s="213"/>
      <c r="AM104" s="207"/>
      <c r="AN104" s="208"/>
      <c r="AO104" s="208"/>
      <c r="AP104" s="213"/>
      <c r="AQ104" s="207"/>
      <c r="AR104" s="208"/>
      <c r="AS104" s="208"/>
      <c r="AT104" s="213"/>
      <c r="AU104" s="207"/>
      <c r="AV104" s="208"/>
      <c r="AW104" s="208"/>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07"/>
      <c r="AR105" s="208"/>
      <c r="AS105" s="208"/>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07"/>
      <c r="AR107" s="208"/>
      <c r="AS107" s="208"/>
      <c r="AT107" s="213"/>
      <c r="AU107" s="207"/>
      <c r="AV107" s="208"/>
      <c r="AW107" s="208"/>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07"/>
      <c r="AR108" s="208"/>
      <c r="AS108" s="208"/>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07"/>
      <c r="AR110" s="208"/>
      <c r="AS110" s="208"/>
      <c r="AT110" s="213"/>
      <c r="AU110" s="207"/>
      <c r="AV110" s="208"/>
      <c r="AW110" s="208"/>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07"/>
      <c r="AR111" s="208"/>
      <c r="AS111" s="208"/>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07"/>
      <c r="AR113" s="208"/>
      <c r="AS113" s="208"/>
      <c r="AT113" s="213"/>
      <c r="AU113" s="207"/>
      <c r="AV113" s="208"/>
      <c r="AW113" s="208"/>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07"/>
      <c r="AR114" s="208"/>
      <c r="AS114" s="208"/>
      <c r="AT114" s="213"/>
      <c r="AU114" s="207"/>
      <c r="AV114" s="208"/>
      <c r="AW114" s="208"/>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469</v>
      </c>
      <c r="AN115" s="412"/>
      <c r="AO115" s="412"/>
      <c r="AP115" s="413"/>
      <c r="AQ115" s="591" t="s">
        <v>538</v>
      </c>
      <c r="AR115" s="592"/>
      <c r="AS115" s="592"/>
      <c r="AT115" s="592"/>
      <c r="AU115" s="592"/>
      <c r="AV115" s="592"/>
      <c r="AW115" s="592"/>
      <c r="AX115" s="593"/>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v>40648</v>
      </c>
      <c r="AF116" s="414"/>
      <c r="AG116" s="414"/>
      <c r="AH116" s="414"/>
      <c r="AI116" s="414">
        <v>42091</v>
      </c>
      <c r="AJ116" s="414"/>
      <c r="AK116" s="414"/>
      <c r="AL116" s="414"/>
      <c r="AM116" s="414"/>
      <c r="AN116" s="414"/>
      <c r="AO116" s="414"/>
      <c r="AP116" s="414"/>
      <c r="AQ116" s="207">
        <v>54218</v>
      </c>
      <c r="AR116" s="208"/>
      <c r="AS116" s="208"/>
      <c r="AT116" s="208"/>
      <c r="AU116" s="208"/>
      <c r="AV116" s="208"/>
      <c r="AW116" s="208"/>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499</v>
      </c>
      <c r="AC117" s="469"/>
      <c r="AD117" s="470"/>
      <c r="AE117" s="590" t="s">
        <v>579</v>
      </c>
      <c r="AF117" s="547"/>
      <c r="AG117" s="547"/>
      <c r="AH117" s="547"/>
      <c r="AI117" s="590" t="s">
        <v>650</v>
      </c>
      <c r="AJ117" s="547"/>
      <c r="AK117" s="547"/>
      <c r="AL117" s="547"/>
      <c r="AM117" s="590" t="s">
        <v>580</v>
      </c>
      <c r="AN117" s="547"/>
      <c r="AO117" s="547"/>
      <c r="AP117" s="547"/>
      <c r="AQ117" s="590" t="s">
        <v>651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469</v>
      </c>
      <c r="AN118" s="412"/>
      <c r="AO118" s="412"/>
      <c r="AP118" s="413"/>
      <c r="AQ118" s="591" t="s">
        <v>538</v>
      </c>
      <c r="AR118" s="592"/>
      <c r="AS118" s="592"/>
      <c r="AT118" s="592"/>
      <c r="AU118" s="592"/>
      <c r="AV118" s="592"/>
      <c r="AW118" s="592"/>
      <c r="AX118" s="593"/>
    </row>
    <row r="119" spans="1:50" ht="23.25" customHeight="1" x14ac:dyDescent="0.15">
      <c r="A119" s="435"/>
      <c r="B119" s="436"/>
      <c r="C119" s="436"/>
      <c r="D119" s="436"/>
      <c r="E119" s="436"/>
      <c r="F119" s="437"/>
      <c r="G119" s="389" t="s">
        <v>578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555</v>
      </c>
      <c r="AC119" s="459"/>
      <c r="AD119" s="460"/>
      <c r="AE119" s="414">
        <v>79257</v>
      </c>
      <c r="AF119" s="414"/>
      <c r="AG119" s="414"/>
      <c r="AH119" s="414"/>
      <c r="AI119" s="414">
        <v>82096</v>
      </c>
      <c r="AJ119" s="414"/>
      <c r="AK119" s="414"/>
      <c r="AL119" s="414"/>
      <c r="AM119" s="414"/>
      <c r="AN119" s="414"/>
      <c r="AO119" s="414"/>
      <c r="AP119" s="414"/>
      <c r="AQ119" s="414"/>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90" t="s">
        <v>581</v>
      </c>
      <c r="AF120" s="547"/>
      <c r="AG120" s="547"/>
      <c r="AH120" s="547"/>
      <c r="AI120" s="590" t="s">
        <v>582</v>
      </c>
      <c r="AJ120" s="547"/>
      <c r="AK120" s="547"/>
      <c r="AL120" s="547"/>
      <c r="AM120" s="590" t="s">
        <v>583</v>
      </c>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469</v>
      </c>
      <c r="AN121" s="412"/>
      <c r="AO121" s="412"/>
      <c r="AP121" s="413"/>
      <c r="AQ121" s="591" t="s">
        <v>538</v>
      </c>
      <c r="AR121" s="592"/>
      <c r="AS121" s="592"/>
      <c r="AT121" s="592"/>
      <c r="AU121" s="592"/>
      <c r="AV121" s="592"/>
      <c r="AW121" s="592"/>
      <c r="AX121" s="593"/>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469</v>
      </c>
      <c r="AN124" s="412"/>
      <c r="AO124" s="412"/>
      <c r="AP124" s="413"/>
      <c r="AQ124" s="591" t="s">
        <v>538</v>
      </c>
      <c r="AR124" s="592"/>
      <c r="AS124" s="592"/>
      <c r="AT124" s="592"/>
      <c r="AU124" s="592"/>
      <c r="AV124" s="592"/>
      <c r="AW124" s="592"/>
      <c r="AX124" s="593"/>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356</v>
      </c>
      <c r="AF127" s="412"/>
      <c r="AG127" s="412"/>
      <c r="AH127" s="413"/>
      <c r="AI127" s="411" t="s">
        <v>362</v>
      </c>
      <c r="AJ127" s="412"/>
      <c r="AK127" s="412"/>
      <c r="AL127" s="413"/>
      <c r="AM127" s="411" t="s">
        <v>469</v>
      </c>
      <c r="AN127" s="412"/>
      <c r="AO127" s="412"/>
      <c r="AP127" s="413"/>
      <c r="AQ127" s="591" t="s">
        <v>538</v>
      </c>
      <c r="AR127" s="592"/>
      <c r="AS127" s="592"/>
      <c r="AT127" s="592"/>
      <c r="AU127" s="592"/>
      <c r="AV127" s="592"/>
      <c r="AW127" s="592"/>
      <c r="AX127" s="593"/>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638</v>
      </c>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632</v>
      </c>
      <c r="H134" s="98"/>
      <c r="I134" s="98"/>
      <c r="J134" s="98"/>
      <c r="K134" s="98"/>
      <c r="L134" s="98"/>
      <c r="M134" s="98"/>
      <c r="N134" s="98"/>
      <c r="O134" s="98"/>
      <c r="P134" s="98"/>
      <c r="Q134" s="98"/>
      <c r="R134" s="98"/>
      <c r="S134" s="98"/>
      <c r="T134" s="98"/>
      <c r="U134" s="98"/>
      <c r="V134" s="98"/>
      <c r="W134" s="98"/>
      <c r="X134" s="99"/>
      <c r="Y134" s="194" t="s">
        <v>378</v>
      </c>
      <c r="Z134" s="195"/>
      <c r="AA134" s="196"/>
      <c r="AB134" s="197" t="s">
        <v>634</v>
      </c>
      <c r="AC134" s="198"/>
      <c r="AD134" s="198"/>
      <c r="AE134" s="199">
        <v>105681</v>
      </c>
      <c r="AF134" s="200"/>
      <c r="AG134" s="200"/>
      <c r="AH134" s="200"/>
      <c r="AI134" s="199">
        <v>98398</v>
      </c>
      <c r="AJ134" s="200"/>
      <c r="AK134" s="200"/>
      <c r="AL134" s="200"/>
      <c r="AM134" s="199">
        <v>103024</v>
      </c>
      <c r="AN134" s="200"/>
      <c r="AO134" s="200"/>
      <c r="AP134" s="200"/>
      <c r="AQ134" s="199" t="s">
        <v>638</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635</v>
      </c>
      <c r="AC135" s="206"/>
      <c r="AD135" s="206"/>
      <c r="AE135" s="199">
        <v>100000</v>
      </c>
      <c r="AF135" s="200"/>
      <c r="AG135" s="200"/>
      <c r="AH135" s="200"/>
      <c r="AI135" s="199">
        <v>102000</v>
      </c>
      <c r="AJ135" s="200"/>
      <c r="AK135" s="200"/>
      <c r="AL135" s="200"/>
      <c r="AM135" s="199">
        <v>93000</v>
      </c>
      <c r="AN135" s="200"/>
      <c r="AO135" s="200"/>
      <c r="AP135" s="200"/>
      <c r="AQ135" s="199" t="s">
        <v>638</v>
      </c>
      <c r="AR135" s="200"/>
      <c r="AS135" s="200"/>
      <c r="AT135" s="200"/>
      <c r="AU135" s="199"/>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638</v>
      </c>
      <c r="AR137" s="192"/>
      <c r="AS137" s="126" t="s">
        <v>355</v>
      </c>
      <c r="AT137" s="127"/>
      <c r="AU137" s="193">
        <v>30</v>
      </c>
      <c r="AV137" s="193"/>
      <c r="AW137" s="126" t="s">
        <v>300</v>
      </c>
      <c r="AX137" s="188"/>
    </row>
    <row r="138" spans="1:50" ht="39.75" customHeight="1" x14ac:dyDescent="0.15">
      <c r="A138" s="182"/>
      <c r="B138" s="179"/>
      <c r="C138" s="173"/>
      <c r="D138" s="179"/>
      <c r="E138" s="173"/>
      <c r="F138" s="174"/>
      <c r="G138" s="97" t="s">
        <v>633</v>
      </c>
      <c r="H138" s="98"/>
      <c r="I138" s="98"/>
      <c r="J138" s="98"/>
      <c r="K138" s="98"/>
      <c r="L138" s="98"/>
      <c r="M138" s="98"/>
      <c r="N138" s="98"/>
      <c r="O138" s="98"/>
      <c r="P138" s="98"/>
      <c r="Q138" s="98"/>
      <c r="R138" s="98"/>
      <c r="S138" s="98"/>
      <c r="T138" s="98"/>
      <c r="U138" s="98"/>
      <c r="V138" s="98"/>
      <c r="W138" s="98"/>
      <c r="X138" s="99"/>
      <c r="Y138" s="194" t="s">
        <v>378</v>
      </c>
      <c r="Z138" s="195"/>
      <c r="AA138" s="196"/>
      <c r="AB138" s="197" t="s">
        <v>636</v>
      </c>
      <c r="AC138" s="198"/>
      <c r="AD138" s="198"/>
      <c r="AE138" s="199">
        <v>206064</v>
      </c>
      <c r="AF138" s="200"/>
      <c r="AG138" s="200"/>
      <c r="AH138" s="200"/>
      <c r="AI138" s="199">
        <v>191920</v>
      </c>
      <c r="AJ138" s="200"/>
      <c r="AK138" s="200"/>
      <c r="AL138" s="200"/>
      <c r="AM138" s="199">
        <v>197227</v>
      </c>
      <c r="AN138" s="200"/>
      <c r="AO138" s="200"/>
      <c r="AP138" s="200"/>
      <c r="AQ138" s="199" t="s">
        <v>639</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637</v>
      </c>
      <c r="AC139" s="206"/>
      <c r="AD139" s="206"/>
      <c r="AE139" s="199">
        <v>186000</v>
      </c>
      <c r="AF139" s="200"/>
      <c r="AG139" s="200"/>
      <c r="AH139" s="200"/>
      <c r="AI139" s="199">
        <v>195000</v>
      </c>
      <c r="AJ139" s="200"/>
      <c r="AK139" s="200"/>
      <c r="AL139" s="200"/>
      <c r="AM139" s="199">
        <v>191000</v>
      </c>
      <c r="AN139" s="200"/>
      <c r="AO139" s="200"/>
      <c r="AP139" s="200"/>
      <c r="AQ139" s="199" t="s">
        <v>639</v>
      </c>
      <c r="AR139" s="200"/>
      <c r="AS139" s="200"/>
      <c r="AT139" s="200"/>
      <c r="AU139" s="199">
        <v>169000</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2" t="s">
        <v>356</v>
      </c>
      <c r="AF264" s="212"/>
      <c r="AG264" s="212"/>
      <c r="AH264" s="212"/>
      <c r="AI264" s="212" t="s">
        <v>362</v>
      </c>
      <c r="AJ264" s="212"/>
      <c r="AK264" s="212"/>
      <c r="AL264" s="212"/>
      <c r="AM264" s="212" t="s">
        <v>469</v>
      </c>
      <c r="AN264" s="212"/>
      <c r="AO264" s="212"/>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0"/>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207"/>
      <c r="AJ378" s="208"/>
      <c r="AK378" s="208"/>
      <c r="AL378" s="208"/>
      <c r="AM378" s="199"/>
      <c r="AN378" s="200"/>
      <c r="AO378" s="200"/>
      <c r="AP378" s="200"/>
      <c r="AQ378" s="199"/>
      <c r="AR378" s="200"/>
      <c r="AS378" s="200"/>
      <c r="AT378" s="200"/>
      <c r="AU378" s="199"/>
      <c r="AV378" s="200"/>
      <c r="AW378" s="200"/>
      <c r="AX378" s="200"/>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207"/>
      <c r="AJ379" s="208"/>
      <c r="AK379" s="208"/>
      <c r="AL379" s="208"/>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4"/>
      <c r="E430" s="167" t="s">
        <v>387</v>
      </c>
      <c r="F430" s="168"/>
      <c r="G430" s="902" t="s">
        <v>383</v>
      </c>
      <c r="H430" s="116"/>
      <c r="I430" s="116"/>
      <c r="J430" s="903" t="s">
        <v>639</v>
      </c>
      <c r="K430" s="904"/>
      <c r="L430" s="904"/>
      <c r="M430" s="904"/>
      <c r="N430" s="904"/>
      <c r="O430" s="904"/>
      <c r="P430" s="904"/>
      <c r="Q430" s="904"/>
      <c r="R430" s="904"/>
      <c r="S430" s="904"/>
      <c r="T430" s="905"/>
      <c r="U430" s="587" t="s">
        <v>639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2" t="s">
        <v>469</v>
      </c>
      <c r="AJ431" s="212"/>
      <c r="AK431" s="212"/>
      <c r="AL431" s="152"/>
      <c r="AM431" s="212" t="s">
        <v>532</v>
      </c>
      <c r="AN431" s="212"/>
      <c r="AO431" s="212"/>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640</v>
      </c>
      <c r="AF432" s="193"/>
      <c r="AG432" s="126" t="s">
        <v>355</v>
      </c>
      <c r="AH432" s="127"/>
      <c r="AI432" s="149"/>
      <c r="AJ432" s="149"/>
      <c r="AK432" s="149"/>
      <c r="AL432" s="147"/>
      <c r="AM432" s="149"/>
      <c r="AN432" s="149"/>
      <c r="AO432" s="149"/>
      <c r="AP432" s="147"/>
      <c r="AQ432" s="589" t="s">
        <v>639</v>
      </c>
      <c r="AR432" s="193"/>
      <c r="AS432" s="126" t="s">
        <v>355</v>
      </c>
      <c r="AT432" s="127"/>
      <c r="AU432" s="193" t="s">
        <v>639</v>
      </c>
      <c r="AV432" s="193"/>
      <c r="AW432" s="126" t="s">
        <v>300</v>
      </c>
      <c r="AX432" s="188"/>
    </row>
    <row r="433" spans="1:50" ht="23.25" customHeight="1" x14ac:dyDescent="0.15">
      <c r="A433" s="182"/>
      <c r="B433" s="179"/>
      <c r="C433" s="173"/>
      <c r="D433" s="179"/>
      <c r="E433" s="335"/>
      <c r="F433" s="336"/>
      <c r="G433" s="97" t="s">
        <v>640</v>
      </c>
      <c r="H433" s="98"/>
      <c r="I433" s="98"/>
      <c r="J433" s="98"/>
      <c r="K433" s="98"/>
      <c r="L433" s="98"/>
      <c r="M433" s="98"/>
      <c r="N433" s="98"/>
      <c r="O433" s="98"/>
      <c r="P433" s="98"/>
      <c r="Q433" s="98"/>
      <c r="R433" s="98"/>
      <c r="S433" s="98"/>
      <c r="T433" s="98"/>
      <c r="U433" s="98"/>
      <c r="V433" s="98"/>
      <c r="W433" s="98"/>
      <c r="X433" s="99"/>
      <c r="Y433" s="194" t="s">
        <v>12</v>
      </c>
      <c r="Z433" s="195"/>
      <c r="AA433" s="196"/>
      <c r="AB433" s="206" t="s">
        <v>640</v>
      </c>
      <c r="AC433" s="206"/>
      <c r="AD433" s="206"/>
      <c r="AE433" s="333" t="s">
        <v>641</v>
      </c>
      <c r="AF433" s="200"/>
      <c r="AG433" s="200"/>
      <c r="AH433" s="200"/>
      <c r="AI433" s="333" t="s">
        <v>640</v>
      </c>
      <c r="AJ433" s="200"/>
      <c r="AK433" s="200"/>
      <c r="AL433" s="200"/>
      <c r="AM433" s="333" t="s">
        <v>640</v>
      </c>
      <c r="AN433" s="200"/>
      <c r="AO433" s="200"/>
      <c r="AP433" s="334"/>
      <c r="AQ433" s="333" t="s">
        <v>640</v>
      </c>
      <c r="AR433" s="200"/>
      <c r="AS433" s="200"/>
      <c r="AT433" s="334"/>
      <c r="AU433" s="200" t="s">
        <v>640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640</v>
      </c>
      <c r="AC434" s="198"/>
      <c r="AD434" s="198"/>
      <c r="AE434" s="333" t="s">
        <v>642</v>
      </c>
      <c r="AF434" s="200"/>
      <c r="AG434" s="200"/>
      <c r="AH434" s="334"/>
      <c r="AI434" s="333" t="s">
        <v>639</v>
      </c>
      <c r="AJ434" s="200"/>
      <c r="AK434" s="200"/>
      <c r="AL434" s="200"/>
      <c r="AM434" s="333" t="s">
        <v>640</v>
      </c>
      <c r="AN434" s="200"/>
      <c r="AO434" s="200"/>
      <c r="AP434" s="334"/>
      <c r="AQ434" s="333" t="s">
        <v>639</v>
      </c>
      <c r="AR434" s="200"/>
      <c r="AS434" s="200"/>
      <c r="AT434" s="334"/>
      <c r="AU434" s="200" t="s">
        <v>639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640</v>
      </c>
      <c r="AF435" s="200"/>
      <c r="AG435" s="200"/>
      <c r="AH435" s="334"/>
      <c r="AI435" s="333" t="s">
        <v>640</v>
      </c>
      <c r="AJ435" s="200"/>
      <c r="AK435" s="200"/>
      <c r="AL435" s="200"/>
      <c r="AM435" s="333" t="s">
        <v>643</v>
      </c>
      <c r="AN435" s="200"/>
      <c r="AO435" s="200"/>
      <c r="AP435" s="334"/>
      <c r="AQ435" s="333" t="s">
        <v>639</v>
      </c>
      <c r="AR435" s="200"/>
      <c r="AS435" s="200"/>
      <c r="AT435" s="334"/>
      <c r="AU435" s="200" t="s">
        <v>643</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2" t="s">
        <v>469</v>
      </c>
      <c r="AJ436" s="212"/>
      <c r="AK436" s="212"/>
      <c r="AL436" s="152"/>
      <c r="AM436" s="212" t="s">
        <v>532</v>
      </c>
      <c r="AN436" s="212"/>
      <c r="AO436" s="212"/>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2" t="s">
        <v>469</v>
      </c>
      <c r="AJ441" s="212"/>
      <c r="AK441" s="212"/>
      <c r="AL441" s="152"/>
      <c r="AM441" s="212" t="s">
        <v>532</v>
      </c>
      <c r="AN441" s="212"/>
      <c r="AO441" s="212"/>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2" t="s">
        <v>469</v>
      </c>
      <c r="AJ446" s="212"/>
      <c r="AK446" s="212"/>
      <c r="AL446" s="152"/>
      <c r="AM446" s="212" t="s">
        <v>532</v>
      </c>
      <c r="AN446" s="212"/>
      <c r="AO446" s="212"/>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2" t="s">
        <v>469</v>
      </c>
      <c r="AJ451" s="212"/>
      <c r="AK451" s="212"/>
      <c r="AL451" s="152"/>
      <c r="AM451" s="212" t="s">
        <v>532</v>
      </c>
      <c r="AN451" s="212"/>
      <c r="AO451" s="212"/>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2" t="s">
        <v>469</v>
      </c>
      <c r="AJ456" s="212"/>
      <c r="AK456" s="212"/>
      <c r="AL456" s="152"/>
      <c r="AM456" s="212" t="s">
        <v>532</v>
      </c>
      <c r="AN456" s="212"/>
      <c r="AO456" s="212"/>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639</v>
      </c>
      <c r="AF457" s="193"/>
      <c r="AG457" s="126" t="s">
        <v>355</v>
      </c>
      <c r="AH457" s="127"/>
      <c r="AI457" s="149"/>
      <c r="AJ457" s="149"/>
      <c r="AK457" s="149"/>
      <c r="AL457" s="147"/>
      <c r="AM457" s="149"/>
      <c r="AN457" s="149"/>
      <c r="AO457" s="149"/>
      <c r="AP457" s="147"/>
      <c r="AQ457" s="589" t="s">
        <v>639</v>
      </c>
      <c r="AR457" s="193"/>
      <c r="AS457" s="126" t="s">
        <v>355</v>
      </c>
      <c r="AT457" s="127"/>
      <c r="AU457" s="193" t="s">
        <v>639</v>
      </c>
      <c r="AV457" s="193"/>
      <c r="AW457" s="126" t="s">
        <v>300</v>
      </c>
      <c r="AX457" s="188"/>
    </row>
    <row r="458" spans="1:50" ht="23.25" customHeight="1" x14ac:dyDescent="0.15">
      <c r="A458" s="182"/>
      <c r="B458" s="179"/>
      <c r="C458" s="173"/>
      <c r="D458" s="179"/>
      <c r="E458" s="335"/>
      <c r="F458" s="336"/>
      <c r="G458" s="97" t="s">
        <v>639</v>
      </c>
      <c r="H458" s="98"/>
      <c r="I458" s="98"/>
      <c r="J458" s="98"/>
      <c r="K458" s="98"/>
      <c r="L458" s="98"/>
      <c r="M458" s="98"/>
      <c r="N458" s="98"/>
      <c r="O458" s="98"/>
      <c r="P458" s="98"/>
      <c r="Q458" s="98"/>
      <c r="R458" s="98"/>
      <c r="S458" s="98"/>
      <c r="T458" s="98"/>
      <c r="U458" s="98"/>
      <c r="V458" s="98"/>
      <c r="W458" s="98"/>
      <c r="X458" s="99"/>
      <c r="Y458" s="194" t="s">
        <v>12</v>
      </c>
      <c r="Z458" s="195"/>
      <c r="AA458" s="196"/>
      <c r="AB458" s="206" t="s">
        <v>643</v>
      </c>
      <c r="AC458" s="206"/>
      <c r="AD458" s="206"/>
      <c r="AE458" s="333" t="s">
        <v>639</v>
      </c>
      <c r="AF458" s="200"/>
      <c r="AG458" s="200"/>
      <c r="AH458" s="200"/>
      <c r="AI458" s="333" t="s">
        <v>639</v>
      </c>
      <c r="AJ458" s="200"/>
      <c r="AK458" s="200"/>
      <c r="AL458" s="200"/>
      <c r="AM458" s="333" t="s">
        <v>639</v>
      </c>
      <c r="AN458" s="200"/>
      <c r="AO458" s="200"/>
      <c r="AP458" s="334"/>
      <c r="AQ458" s="333" t="s">
        <v>639</v>
      </c>
      <c r="AR458" s="200"/>
      <c r="AS458" s="200"/>
      <c r="AT458" s="334"/>
      <c r="AU458" s="200" t="s">
        <v>639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639</v>
      </c>
      <c r="AC459" s="198"/>
      <c r="AD459" s="198"/>
      <c r="AE459" s="333" t="s">
        <v>639</v>
      </c>
      <c r="AF459" s="200"/>
      <c r="AG459" s="200"/>
      <c r="AH459" s="334"/>
      <c r="AI459" s="333" t="s">
        <v>639</v>
      </c>
      <c r="AJ459" s="200"/>
      <c r="AK459" s="200"/>
      <c r="AL459" s="200"/>
      <c r="AM459" s="333" t="s">
        <v>639</v>
      </c>
      <c r="AN459" s="200"/>
      <c r="AO459" s="200"/>
      <c r="AP459" s="334"/>
      <c r="AQ459" s="333" t="s">
        <v>641</v>
      </c>
      <c r="AR459" s="200"/>
      <c r="AS459" s="200"/>
      <c r="AT459" s="334"/>
      <c r="AU459" s="200" t="s">
        <v>639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639</v>
      </c>
      <c r="AF460" s="200"/>
      <c r="AG460" s="200"/>
      <c r="AH460" s="334"/>
      <c r="AI460" s="333" t="s">
        <v>639</v>
      </c>
      <c r="AJ460" s="200"/>
      <c r="AK460" s="200"/>
      <c r="AL460" s="200"/>
      <c r="AM460" s="333" t="s">
        <v>639</v>
      </c>
      <c r="AN460" s="200"/>
      <c r="AO460" s="200"/>
      <c r="AP460" s="334"/>
      <c r="AQ460" s="333" t="s">
        <v>641</v>
      </c>
      <c r="AR460" s="200"/>
      <c r="AS460" s="200"/>
      <c r="AT460" s="334"/>
      <c r="AU460" s="200" t="s">
        <v>639</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2" t="s">
        <v>469</v>
      </c>
      <c r="AJ461" s="212"/>
      <c r="AK461" s="212"/>
      <c r="AL461" s="152"/>
      <c r="AM461" s="212" t="s">
        <v>532</v>
      </c>
      <c r="AN461" s="212"/>
      <c r="AO461" s="212"/>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2" t="s">
        <v>469</v>
      </c>
      <c r="AJ466" s="212"/>
      <c r="AK466" s="212"/>
      <c r="AL466" s="152"/>
      <c r="AM466" s="212" t="s">
        <v>532</v>
      </c>
      <c r="AN466" s="212"/>
      <c r="AO466" s="212"/>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2" t="s">
        <v>469</v>
      </c>
      <c r="AJ471" s="212"/>
      <c r="AK471" s="212"/>
      <c r="AL471" s="152"/>
      <c r="AM471" s="212" t="s">
        <v>532</v>
      </c>
      <c r="AN471" s="212"/>
      <c r="AO471" s="212"/>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2" t="s">
        <v>469</v>
      </c>
      <c r="AJ476" s="212"/>
      <c r="AK476" s="212"/>
      <c r="AL476" s="152"/>
      <c r="AM476" s="212" t="s">
        <v>532</v>
      </c>
      <c r="AN476" s="212"/>
      <c r="AO476" s="212"/>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6.5" customHeight="1" x14ac:dyDescent="0.15">
      <c r="A482" s="182"/>
      <c r="B482" s="179"/>
      <c r="C482" s="173"/>
      <c r="D482" s="179"/>
      <c r="E482" s="118" t="s">
        <v>639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2" t="s">
        <v>469</v>
      </c>
      <c r="AJ485" s="212"/>
      <c r="AK485" s="212"/>
      <c r="AL485" s="152"/>
      <c r="AM485" s="212" t="s">
        <v>532</v>
      </c>
      <c r="AN485" s="212"/>
      <c r="AO485" s="212"/>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2" t="s">
        <v>469</v>
      </c>
      <c r="AJ490" s="212"/>
      <c r="AK490" s="212"/>
      <c r="AL490" s="152"/>
      <c r="AM490" s="212" t="s">
        <v>532</v>
      </c>
      <c r="AN490" s="212"/>
      <c r="AO490" s="212"/>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2" t="s">
        <v>469</v>
      </c>
      <c r="AJ495" s="212"/>
      <c r="AK495" s="212"/>
      <c r="AL495" s="152"/>
      <c r="AM495" s="212" t="s">
        <v>532</v>
      </c>
      <c r="AN495" s="212"/>
      <c r="AO495" s="212"/>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2" t="s">
        <v>469</v>
      </c>
      <c r="AJ500" s="212"/>
      <c r="AK500" s="212"/>
      <c r="AL500" s="152"/>
      <c r="AM500" s="212" t="s">
        <v>532</v>
      </c>
      <c r="AN500" s="212"/>
      <c r="AO500" s="212"/>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2" t="s">
        <v>469</v>
      </c>
      <c r="AJ505" s="212"/>
      <c r="AK505" s="212"/>
      <c r="AL505" s="152"/>
      <c r="AM505" s="212" t="s">
        <v>532</v>
      </c>
      <c r="AN505" s="212"/>
      <c r="AO505" s="212"/>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2" t="s">
        <v>469</v>
      </c>
      <c r="AJ510" s="212"/>
      <c r="AK510" s="212"/>
      <c r="AL510" s="152"/>
      <c r="AM510" s="212" t="s">
        <v>532</v>
      </c>
      <c r="AN510" s="212"/>
      <c r="AO510" s="212"/>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2" t="s">
        <v>469</v>
      </c>
      <c r="AJ515" s="212"/>
      <c r="AK515" s="212"/>
      <c r="AL515" s="152"/>
      <c r="AM515" s="212" t="s">
        <v>532</v>
      </c>
      <c r="AN515" s="212"/>
      <c r="AO515" s="212"/>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2" t="s">
        <v>469</v>
      </c>
      <c r="AJ520" s="212"/>
      <c r="AK520" s="212"/>
      <c r="AL520" s="152"/>
      <c r="AM520" s="212" t="s">
        <v>532</v>
      </c>
      <c r="AN520" s="212"/>
      <c r="AO520" s="212"/>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2" t="s">
        <v>469</v>
      </c>
      <c r="AJ525" s="212"/>
      <c r="AK525" s="212"/>
      <c r="AL525" s="152"/>
      <c r="AM525" s="212" t="s">
        <v>532</v>
      </c>
      <c r="AN525" s="212"/>
      <c r="AO525" s="212"/>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2" t="s">
        <v>469</v>
      </c>
      <c r="AJ530" s="212"/>
      <c r="AK530" s="212"/>
      <c r="AL530" s="152"/>
      <c r="AM530" s="212" t="s">
        <v>532</v>
      </c>
      <c r="AN530" s="212"/>
      <c r="AO530" s="212"/>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2" t="s">
        <v>469</v>
      </c>
      <c r="AJ539" s="212"/>
      <c r="AK539" s="212"/>
      <c r="AL539" s="152"/>
      <c r="AM539" s="212" t="s">
        <v>532</v>
      </c>
      <c r="AN539" s="212"/>
      <c r="AO539" s="212"/>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2" t="s">
        <v>469</v>
      </c>
      <c r="AJ544" s="212"/>
      <c r="AK544" s="212"/>
      <c r="AL544" s="152"/>
      <c r="AM544" s="212" t="s">
        <v>532</v>
      </c>
      <c r="AN544" s="212"/>
      <c r="AO544" s="212"/>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2" t="s">
        <v>469</v>
      </c>
      <c r="AJ549" s="212"/>
      <c r="AK549" s="212"/>
      <c r="AL549" s="152"/>
      <c r="AM549" s="212" t="s">
        <v>532</v>
      </c>
      <c r="AN549" s="212"/>
      <c r="AO549" s="212"/>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2" t="s">
        <v>469</v>
      </c>
      <c r="AJ554" s="212"/>
      <c r="AK554" s="212"/>
      <c r="AL554" s="152"/>
      <c r="AM554" s="212" t="s">
        <v>532</v>
      </c>
      <c r="AN554" s="212"/>
      <c r="AO554" s="212"/>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2" t="s">
        <v>469</v>
      </c>
      <c r="AJ559" s="212"/>
      <c r="AK559" s="212"/>
      <c r="AL559" s="152"/>
      <c r="AM559" s="212" t="s">
        <v>532</v>
      </c>
      <c r="AN559" s="212"/>
      <c r="AO559" s="212"/>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2" t="s">
        <v>469</v>
      </c>
      <c r="AJ564" s="212"/>
      <c r="AK564" s="212"/>
      <c r="AL564" s="152"/>
      <c r="AM564" s="212" t="s">
        <v>532</v>
      </c>
      <c r="AN564" s="212"/>
      <c r="AO564" s="212"/>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2" t="s">
        <v>469</v>
      </c>
      <c r="AJ569" s="212"/>
      <c r="AK569" s="212"/>
      <c r="AL569" s="152"/>
      <c r="AM569" s="212" t="s">
        <v>532</v>
      </c>
      <c r="AN569" s="212"/>
      <c r="AO569" s="212"/>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2" t="s">
        <v>469</v>
      </c>
      <c r="AJ574" s="212"/>
      <c r="AK574" s="212"/>
      <c r="AL574" s="152"/>
      <c r="AM574" s="212" t="s">
        <v>532</v>
      </c>
      <c r="AN574" s="212"/>
      <c r="AO574" s="212"/>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2" t="s">
        <v>469</v>
      </c>
      <c r="AJ579" s="212"/>
      <c r="AK579" s="212"/>
      <c r="AL579" s="152"/>
      <c r="AM579" s="212" t="s">
        <v>532</v>
      </c>
      <c r="AN579" s="212"/>
      <c r="AO579" s="212"/>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2" t="s">
        <v>469</v>
      </c>
      <c r="AJ584" s="212"/>
      <c r="AK584" s="212"/>
      <c r="AL584" s="152"/>
      <c r="AM584" s="212" t="s">
        <v>532</v>
      </c>
      <c r="AN584" s="212"/>
      <c r="AO584" s="212"/>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2" t="s">
        <v>469</v>
      </c>
      <c r="AJ593" s="212"/>
      <c r="AK593" s="212"/>
      <c r="AL593" s="152"/>
      <c r="AM593" s="212" t="s">
        <v>532</v>
      </c>
      <c r="AN593" s="212"/>
      <c r="AO593" s="212"/>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2" t="s">
        <v>469</v>
      </c>
      <c r="AJ598" s="212"/>
      <c r="AK598" s="212"/>
      <c r="AL598" s="152"/>
      <c r="AM598" s="212" t="s">
        <v>532</v>
      </c>
      <c r="AN598" s="212"/>
      <c r="AO598" s="212"/>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2" t="s">
        <v>469</v>
      </c>
      <c r="AJ603" s="212"/>
      <c r="AK603" s="212"/>
      <c r="AL603" s="152"/>
      <c r="AM603" s="212" t="s">
        <v>532</v>
      </c>
      <c r="AN603" s="212"/>
      <c r="AO603" s="212"/>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2" t="s">
        <v>469</v>
      </c>
      <c r="AJ608" s="212"/>
      <c r="AK608" s="212"/>
      <c r="AL608" s="152"/>
      <c r="AM608" s="212" t="s">
        <v>532</v>
      </c>
      <c r="AN608" s="212"/>
      <c r="AO608" s="212"/>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2" t="s">
        <v>469</v>
      </c>
      <c r="AJ613" s="212"/>
      <c r="AK613" s="212"/>
      <c r="AL613" s="152"/>
      <c r="AM613" s="212" t="s">
        <v>532</v>
      </c>
      <c r="AN613" s="212"/>
      <c r="AO613" s="212"/>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2" t="s">
        <v>469</v>
      </c>
      <c r="AJ618" s="212"/>
      <c r="AK618" s="212"/>
      <c r="AL618" s="152"/>
      <c r="AM618" s="212" t="s">
        <v>532</v>
      </c>
      <c r="AN618" s="212"/>
      <c r="AO618" s="212"/>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2" t="s">
        <v>469</v>
      </c>
      <c r="AJ623" s="212"/>
      <c r="AK623" s="212"/>
      <c r="AL623" s="152"/>
      <c r="AM623" s="212" t="s">
        <v>532</v>
      </c>
      <c r="AN623" s="212"/>
      <c r="AO623" s="212"/>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2" t="s">
        <v>469</v>
      </c>
      <c r="AJ628" s="212"/>
      <c r="AK628" s="212"/>
      <c r="AL628" s="152"/>
      <c r="AM628" s="212" t="s">
        <v>532</v>
      </c>
      <c r="AN628" s="212"/>
      <c r="AO628" s="212"/>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2" t="s">
        <v>469</v>
      </c>
      <c r="AJ633" s="212"/>
      <c r="AK633" s="212"/>
      <c r="AL633" s="152"/>
      <c r="AM633" s="212" t="s">
        <v>532</v>
      </c>
      <c r="AN633" s="212"/>
      <c r="AO633" s="212"/>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2" t="s">
        <v>469</v>
      </c>
      <c r="AJ638" s="212"/>
      <c r="AK638" s="212"/>
      <c r="AL638" s="152"/>
      <c r="AM638" s="212" t="s">
        <v>532</v>
      </c>
      <c r="AN638" s="212"/>
      <c r="AO638" s="212"/>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2" t="s">
        <v>383</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2" t="s">
        <v>469</v>
      </c>
      <c r="AJ647" s="212"/>
      <c r="AK647" s="212"/>
      <c r="AL647" s="152"/>
      <c r="AM647" s="212" t="s">
        <v>532</v>
      </c>
      <c r="AN647" s="212"/>
      <c r="AO647" s="212"/>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2" t="s">
        <v>469</v>
      </c>
      <c r="AJ652" s="212"/>
      <c r="AK652" s="212"/>
      <c r="AL652" s="152"/>
      <c r="AM652" s="212" t="s">
        <v>532</v>
      </c>
      <c r="AN652" s="212"/>
      <c r="AO652" s="212"/>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2" t="s">
        <v>469</v>
      </c>
      <c r="AJ657" s="212"/>
      <c r="AK657" s="212"/>
      <c r="AL657" s="152"/>
      <c r="AM657" s="212" t="s">
        <v>532</v>
      </c>
      <c r="AN657" s="212"/>
      <c r="AO657" s="212"/>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2" t="s">
        <v>469</v>
      </c>
      <c r="AJ662" s="212"/>
      <c r="AK662" s="212"/>
      <c r="AL662" s="152"/>
      <c r="AM662" s="212" t="s">
        <v>532</v>
      </c>
      <c r="AN662" s="212"/>
      <c r="AO662" s="212"/>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2" t="s">
        <v>469</v>
      </c>
      <c r="AJ667" s="212"/>
      <c r="AK667" s="212"/>
      <c r="AL667" s="152"/>
      <c r="AM667" s="212" t="s">
        <v>532</v>
      </c>
      <c r="AN667" s="212"/>
      <c r="AO667" s="212"/>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2" t="s">
        <v>469</v>
      </c>
      <c r="AJ672" s="212"/>
      <c r="AK672" s="212"/>
      <c r="AL672" s="152"/>
      <c r="AM672" s="212" t="s">
        <v>532</v>
      </c>
      <c r="AN672" s="212"/>
      <c r="AO672" s="212"/>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2" t="s">
        <v>469</v>
      </c>
      <c r="AJ677" s="212"/>
      <c r="AK677" s="212"/>
      <c r="AL677" s="152"/>
      <c r="AM677" s="212" t="s">
        <v>532</v>
      </c>
      <c r="AN677" s="212"/>
      <c r="AO677" s="212"/>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2" t="s">
        <v>469</v>
      </c>
      <c r="AJ682" s="212"/>
      <c r="AK682" s="212"/>
      <c r="AL682" s="152"/>
      <c r="AM682" s="212" t="s">
        <v>532</v>
      </c>
      <c r="AN682" s="212"/>
      <c r="AO682" s="212"/>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2" t="s">
        <v>469</v>
      </c>
      <c r="AJ687" s="212"/>
      <c r="AK687" s="212"/>
      <c r="AL687" s="152"/>
      <c r="AM687" s="212" t="s">
        <v>532</v>
      </c>
      <c r="AN687" s="212"/>
      <c r="AO687" s="212"/>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2" t="s">
        <v>469</v>
      </c>
      <c r="AJ692" s="212"/>
      <c r="AK692" s="212"/>
      <c r="AL692" s="152"/>
      <c r="AM692" s="212" t="s">
        <v>532</v>
      </c>
      <c r="AN692" s="212"/>
      <c r="AO692" s="212"/>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63.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1" t="s">
        <v>558</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550</v>
      </c>
      <c r="AE703" s="322"/>
      <c r="AF703" s="322"/>
      <c r="AG703" s="94" t="s">
        <v>559</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550</v>
      </c>
      <c r="AE704" s="787"/>
      <c r="AF704" s="787"/>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550</v>
      </c>
      <c r="AE705" s="719"/>
      <c r="AF705" s="719"/>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556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556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550</v>
      </c>
      <c r="AE708" s="605"/>
      <c r="AF708" s="605"/>
      <c r="AG708" s="746" t="s">
        <v>586</v>
      </c>
      <c r="AH708" s="747"/>
      <c r="AI708" s="747"/>
      <c r="AJ708" s="747"/>
      <c r="AK708" s="747"/>
      <c r="AL708" s="747"/>
      <c r="AM708" s="747"/>
      <c r="AN708" s="747"/>
      <c r="AO708" s="747"/>
      <c r="AP708" s="747"/>
      <c r="AQ708" s="747"/>
      <c r="AR708" s="747"/>
      <c r="AS708" s="747"/>
      <c r="AT708" s="747"/>
      <c r="AU708" s="747"/>
      <c r="AV708" s="747"/>
      <c r="AW708" s="747"/>
      <c r="AX708" s="748"/>
    </row>
    <row r="709" spans="1:50" ht="45"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1" t="s">
        <v>550</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86" t="s">
        <v>557</v>
      </c>
      <c r="AE712" s="787"/>
      <c r="AF712" s="787"/>
      <c r="AG712" s="814" t="s">
        <v>629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557</v>
      </c>
      <c r="AE713" s="322"/>
      <c r="AF713" s="667"/>
      <c r="AG713" s="94" t="s">
        <v>627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550</v>
      </c>
      <c r="AE714" s="812"/>
      <c r="AF714" s="813"/>
      <c r="AG714" s="740" t="s">
        <v>589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459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550</v>
      </c>
      <c r="AE715" s="605"/>
      <c r="AF715" s="660"/>
      <c r="AG715" s="746" t="s">
        <v>590</v>
      </c>
      <c r="AH715" s="747"/>
      <c r="AI715" s="747"/>
      <c r="AJ715" s="747"/>
      <c r="AK715" s="747"/>
      <c r="AL715" s="747"/>
      <c r="AM715" s="747"/>
      <c r="AN715" s="747"/>
      <c r="AO715" s="747"/>
      <c r="AP715" s="747"/>
      <c r="AQ715" s="747"/>
      <c r="AR715" s="747"/>
      <c r="AS715" s="747"/>
      <c r="AT715" s="747"/>
      <c r="AU715" s="747"/>
      <c r="AV715" s="747"/>
      <c r="AW715" s="747"/>
      <c r="AX715" s="748"/>
    </row>
    <row r="716" spans="1:50" ht="44.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550</v>
      </c>
      <c r="AE716" s="631"/>
      <c r="AF716" s="631"/>
      <c r="AG716" s="94" t="s">
        <v>591</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6"/>
      <c r="B717" s="648"/>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t="s">
        <v>557</v>
      </c>
      <c r="AE719" s="605"/>
      <c r="AF719" s="605"/>
      <c r="AG719" s="118" t="s">
        <v>463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t="s">
        <v>644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1.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2.2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5.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8.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430</v>
      </c>
      <c r="B737" s="203"/>
      <c r="C737" s="203"/>
      <c r="D737" s="204"/>
      <c r="E737" s="991" t="s">
        <v>560</v>
      </c>
      <c r="F737" s="991"/>
      <c r="G737" s="991"/>
      <c r="H737" s="991"/>
      <c r="I737" s="991"/>
      <c r="J737" s="991"/>
      <c r="K737" s="991"/>
      <c r="L737" s="991"/>
      <c r="M737" s="991"/>
      <c r="N737" s="358" t="s">
        <v>357</v>
      </c>
      <c r="O737" s="358"/>
      <c r="P737" s="358"/>
      <c r="Q737" s="358"/>
      <c r="R737" s="991" t="s">
        <v>561</v>
      </c>
      <c r="S737" s="991"/>
      <c r="T737" s="991"/>
      <c r="U737" s="991"/>
      <c r="V737" s="991"/>
      <c r="W737" s="991"/>
      <c r="X737" s="991"/>
      <c r="Y737" s="991"/>
      <c r="Z737" s="991"/>
      <c r="AA737" s="358" t="s">
        <v>358</v>
      </c>
      <c r="AB737" s="358"/>
      <c r="AC737" s="358"/>
      <c r="AD737" s="358"/>
      <c r="AE737" s="991" t="s">
        <v>562</v>
      </c>
      <c r="AF737" s="991"/>
      <c r="AG737" s="991"/>
      <c r="AH737" s="991"/>
      <c r="AI737" s="991"/>
      <c r="AJ737" s="991"/>
      <c r="AK737" s="991"/>
      <c r="AL737" s="991"/>
      <c r="AM737" s="991"/>
      <c r="AN737" s="358" t="s">
        <v>359</v>
      </c>
      <c r="AO737" s="358"/>
      <c r="AP737" s="358"/>
      <c r="AQ737" s="358"/>
      <c r="AR737" s="992" t="s">
        <v>563</v>
      </c>
      <c r="AS737" s="993"/>
      <c r="AT737" s="993"/>
      <c r="AU737" s="993"/>
      <c r="AV737" s="993"/>
      <c r="AW737" s="993"/>
      <c r="AX737" s="994"/>
      <c r="AY737" s="89"/>
      <c r="AZ737" s="89"/>
    </row>
    <row r="738" spans="1:52" ht="24.75" customHeight="1" x14ac:dyDescent="0.15">
      <c r="A738" s="995" t="s">
        <v>360</v>
      </c>
      <c r="B738" s="203"/>
      <c r="C738" s="203"/>
      <c r="D738" s="204"/>
      <c r="E738" s="991" t="s">
        <v>564</v>
      </c>
      <c r="F738" s="991"/>
      <c r="G738" s="991"/>
      <c r="H738" s="991"/>
      <c r="I738" s="991"/>
      <c r="J738" s="991"/>
      <c r="K738" s="991"/>
      <c r="L738" s="991"/>
      <c r="M738" s="991"/>
      <c r="N738" s="358" t="s">
        <v>361</v>
      </c>
      <c r="O738" s="358"/>
      <c r="P738" s="358"/>
      <c r="Q738" s="358"/>
      <c r="R738" s="991" t="s">
        <v>565</v>
      </c>
      <c r="S738" s="991"/>
      <c r="T738" s="991"/>
      <c r="U738" s="991"/>
      <c r="V738" s="991"/>
      <c r="W738" s="991"/>
      <c r="X738" s="991"/>
      <c r="Y738" s="991"/>
      <c r="Z738" s="991"/>
      <c r="AA738" s="358" t="s">
        <v>479</v>
      </c>
      <c r="AB738" s="358"/>
      <c r="AC738" s="358"/>
      <c r="AD738" s="358"/>
      <c r="AE738" s="991" t="s">
        <v>593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539</v>
      </c>
      <c r="B739" s="1000"/>
      <c r="C739" s="1000"/>
      <c r="D739" s="1001"/>
      <c r="E739" s="1002" t="s">
        <v>546</v>
      </c>
      <c r="F739" s="1003"/>
      <c r="G739" s="1003"/>
      <c r="H739" s="91" t="str">
        <f>IF(E739="", "", "(")</f>
        <v>(</v>
      </c>
      <c r="I739" s="986"/>
      <c r="J739" s="986"/>
      <c r="K739" s="91" t="str">
        <f>IF(OR(I739="　", I739=""), "", "-")</f>
        <v/>
      </c>
      <c r="L739" s="987">
        <v>541</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530</v>
      </c>
      <c r="B779" s="633"/>
      <c r="C779" s="633"/>
      <c r="D779" s="633"/>
      <c r="E779" s="633"/>
      <c r="F779" s="634"/>
      <c r="G779" s="595" t="s">
        <v>504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4"/>
      <c r="Z781" s="385"/>
      <c r="AA781" s="385"/>
      <c r="AB781" s="809"/>
      <c r="AC781" s="674"/>
      <c r="AD781" s="675"/>
      <c r="AE781" s="675"/>
      <c r="AF781" s="675"/>
      <c r="AG781" s="676"/>
      <c r="AH781" s="668"/>
      <c r="AI781" s="669"/>
      <c r="AJ781" s="669"/>
      <c r="AK781" s="669"/>
      <c r="AL781" s="669"/>
      <c r="AM781" s="669"/>
      <c r="AN781" s="669"/>
      <c r="AO781" s="669"/>
      <c r="AP781" s="669"/>
      <c r="AQ781" s="669"/>
      <c r="AR781" s="669"/>
      <c r="AS781" s="669"/>
      <c r="AT781" s="670"/>
      <c r="AU781" s="384"/>
      <c r="AV781" s="385"/>
      <c r="AW781" s="385"/>
      <c r="AX781" s="386"/>
    </row>
    <row r="782" spans="1:50" ht="24.75" hidden="1" customHeight="1" x14ac:dyDescent="0.15">
      <c r="A782" s="635"/>
      <c r="B782" s="636"/>
      <c r="C782" s="636"/>
      <c r="D782" s="636"/>
      <c r="E782" s="636"/>
      <c r="F782" s="637"/>
      <c r="G782" s="606"/>
      <c r="H782" s="611"/>
      <c r="I782" s="611"/>
      <c r="J782" s="611"/>
      <c r="K782" s="612"/>
      <c r="L782" s="598"/>
      <c r="M782" s="599"/>
      <c r="N782" s="599"/>
      <c r="O782" s="599"/>
      <c r="P782" s="599"/>
      <c r="Q782" s="599"/>
      <c r="R782" s="599"/>
      <c r="S782" s="599"/>
      <c r="T782" s="599"/>
      <c r="U782" s="599"/>
      <c r="V782" s="599"/>
      <c r="W782" s="599"/>
      <c r="X782" s="600"/>
      <c r="Y782" s="601"/>
      <c r="Z782" s="602"/>
      <c r="AA782" s="602"/>
      <c r="AB782" s="616"/>
      <c r="AC782" s="606"/>
      <c r="AD782" s="607"/>
      <c r="AE782" s="607"/>
      <c r="AF782" s="607"/>
      <c r="AG782" s="608"/>
      <c r="AH782" s="598"/>
      <c r="AI782" s="609"/>
      <c r="AJ782" s="609"/>
      <c r="AK782" s="609"/>
      <c r="AL782" s="609"/>
      <c r="AM782" s="609"/>
      <c r="AN782" s="609"/>
      <c r="AO782" s="609"/>
      <c r="AP782" s="609"/>
      <c r="AQ782" s="609"/>
      <c r="AR782" s="609"/>
      <c r="AS782" s="609"/>
      <c r="AT782" s="610"/>
      <c r="AU782" s="601"/>
      <c r="AV782" s="602"/>
      <c r="AW782" s="602"/>
      <c r="AX782" s="603"/>
    </row>
    <row r="783" spans="1:50" ht="24.75" hidden="1" customHeight="1" x14ac:dyDescent="0.15">
      <c r="A783" s="635"/>
      <c r="B783" s="636"/>
      <c r="C783" s="636"/>
      <c r="D783" s="636"/>
      <c r="E783" s="636"/>
      <c r="F783" s="637"/>
      <c r="G783" s="606"/>
      <c r="H783" s="611"/>
      <c r="I783" s="611"/>
      <c r="J783" s="611"/>
      <c r="K783" s="612"/>
      <c r="L783" s="598"/>
      <c r="M783" s="599"/>
      <c r="N783" s="599"/>
      <c r="O783" s="599"/>
      <c r="P783" s="599"/>
      <c r="Q783" s="599"/>
      <c r="R783" s="599"/>
      <c r="S783" s="599"/>
      <c r="T783" s="599"/>
      <c r="U783" s="599"/>
      <c r="V783" s="599"/>
      <c r="W783" s="599"/>
      <c r="X783" s="600"/>
      <c r="Y783" s="601"/>
      <c r="Z783" s="602"/>
      <c r="AA783" s="602"/>
      <c r="AB783" s="616"/>
      <c r="AC783" s="606"/>
      <c r="AD783" s="607"/>
      <c r="AE783" s="607"/>
      <c r="AF783" s="607"/>
      <c r="AG783" s="608"/>
      <c r="AH783" s="598"/>
      <c r="AI783" s="609"/>
      <c r="AJ783" s="609"/>
      <c r="AK783" s="609"/>
      <c r="AL783" s="609"/>
      <c r="AM783" s="609"/>
      <c r="AN783" s="609"/>
      <c r="AO783" s="609"/>
      <c r="AP783" s="609"/>
      <c r="AQ783" s="609"/>
      <c r="AR783" s="609"/>
      <c r="AS783" s="609"/>
      <c r="AT783" s="610"/>
      <c r="AU783" s="601"/>
      <c r="AV783" s="602"/>
      <c r="AW783" s="602"/>
      <c r="AX783" s="603"/>
    </row>
    <row r="784" spans="1:50" ht="24.75" hidden="1" customHeight="1" x14ac:dyDescent="0.15">
      <c r="A784" s="635"/>
      <c r="B784" s="636"/>
      <c r="C784" s="636"/>
      <c r="D784" s="636"/>
      <c r="E784" s="636"/>
      <c r="F784" s="637"/>
      <c r="G784" s="606"/>
      <c r="H784" s="611"/>
      <c r="I784" s="611"/>
      <c r="J784" s="611"/>
      <c r="K784" s="612"/>
      <c r="L784" s="598"/>
      <c r="M784" s="599"/>
      <c r="N784" s="599"/>
      <c r="O784" s="599"/>
      <c r="P784" s="599"/>
      <c r="Q784" s="599"/>
      <c r="R784" s="599"/>
      <c r="S784" s="599"/>
      <c r="T784" s="599"/>
      <c r="U784" s="599"/>
      <c r="V784" s="599"/>
      <c r="W784" s="599"/>
      <c r="X784" s="600"/>
      <c r="Y784" s="601"/>
      <c r="Z784" s="602"/>
      <c r="AA784" s="602"/>
      <c r="AB784" s="616"/>
      <c r="AC784" s="606"/>
      <c r="AD784" s="607"/>
      <c r="AE784" s="607"/>
      <c r="AF784" s="607"/>
      <c r="AG784" s="608"/>
      <c r="AH784" s="598"/>
      <c r="AI784" s="609"/>
      <c r="AJ784" s="609"/>
      <c r="AK784" s="609"/>
      <c r="AL784" s="609"/>
      <c r="AM784" s="609"/>
      <c r="AN784" s="609"/>
      <c r="AO784" s="609"/>
      <c r="AP784" s="609"/>
      <c r="AQ784" s="609"/>
      <c r="AR784" s="609"/>
      <c r="AS784" s="609"/>
      <c r="AT784" s="610"/>
      <c r="AU784" s="601"/>
      <c r="AV784" s="602"/>
      <c r="AW784" s="602"/>
      <c r="AX784" s="603"/>
    </row>
    <row r="785" spans="1:50" ht="24.75" hidden="1" customHeight="1" x14ac:dyDescent="0.15">
      <c r="A785" s="635"/>
      <c r="B785" s="636"/>
      <c r="C785" s="636"/>
      <c r="D785" s="636"/>
      <c r="E785" s="636"/>
      <c r="F785" s="637"/>
      <c r="G785" s="606"/>
      <c r="H785" s="611"/>
      <c r="I785" s="611"/>
      <c r="J785" s="611"/>
      <c r="K785" s="612"/>
      <c r="L785" s="598"/>
      <c r="M785" s="599"/>
      <c r="N785" s="599"/>
      <c r="O785" s="599"/>
      <c r="P785" s="599"/>
      <c r="Q785" s="599"/>
      <c r="R785" s="599"/>
      <c r="S785" s="599"/>
      <c r="T785" s="599"/>
      <c r="U785" s="599"/>
      <c r="V785" s="599"/>
      <c r="W785" s="599"/>
      <c r="X785" s="600"/>
      <c r="Y785" s="601"/>
      <c r="Z785" s="602"/>
      <c r="AA785" s="602"/>
      <c r="AB785" s="616"/>
      <c r="AC785" s="606"/>
      <c r="AD785" s="607"/>
      <c r="AE785" s="607"/>
      <c r="AF785" s="607"/>
      <c r="AG785" s="608"/>
      <c r="AH785" s="598"/>
      <c r="AI785" s="609"/>
      <c r="AJ785" s="609"/>
      <c r="AK785" s="609"/>
      <c r="AL785" s="609"/>
      <c r="AM785" s="609"/>
      <c r="AN785" s="609"/>
      <c r="AO785" s="609"/>
      <c r="AP785" s="609"/>
      <c r="AQ785" s="609"/>
      <c r="AR785" s="609"/>
      <c r="AS785" s="609"/>
      <c r="AT785" s="610"/>
      <c r="AU785" s="601"/>
      <c r="AV785" s="602"/>
      <c r="AW785" s="602"/>
      <c r="AX785" s="603"/>
    </row>
    <row r="786" spans="1:50" ht="24.75" hidden="1" customHeight="1" x14ac:dyDescent="0.15">
      <c r="A786" s="635"/>
      <c r="B786" s="636"/>
      <c r="C786" s="636"/>
      <c r="D786" s="636"/>
      <c r="E786" s="636"/>
      <c r="F786" s="637"/>
      <c r="G786" s="606"/>
      <c r="H786" s="611"/>
      <c r="I786" s="611"/>
      <c r="J786" s="611"/>
      <c r="K786" s="612"/>
      <c r="L786" s="598"/>
      <c r="M786" s="599"/>
      <c r="N786" s="599"/>
      <c r="O786" s="599"/>
      <c r="P786" s="599"/>
      <c r="Q786" s="599"/>
      <c r="R786" s="599"/>
      <c r="S786" s="599"/>
      <c r="T786" s="599"/>
      <c r="U786" s="599"/>
      <c r="V786" s="599"/>
      <c r="W786" s="599"/>
      <c r="X786" s="600"/>
      <c r="Y786" s="601"/>
      <c r="Z786" s="602"/>
      <c r="AA786" s="602"/>
      <c r="AB786" s="616"/>
      <c r="AC786" s="606"/>
      <c r="AD786" s="607"/>
      <c r="AE786" s="607"/>
      <c r="AF786" s="607"/>
      <c r="AG786" s="608"/>
      <c r="AH786" s="598"/>
      <c r="AI786" s="609"/>
      <c r="AJ786" s="609"/>
      <c r="AK786" s="609"/>
      <c r="AL786" s="609"/>
      <c r="AM786" s="609"/>
      <c r="AN786" s="609"/>
      <c r="AO786" s="609"/>
      <c r="AP786" s="609"/>
      <c r="AQ786" s="609"/>
      <c r="AR786" s="609"/>
      <c r="AS786" s="609"/>
      <c r="AT786" s="610"/>
      <c r="AU786" s="601"/>
      <c r="AV786" s="602"/>
      <c r="AW786" s="602"/>
      <c r="AX786" s="603"/>
    </row>
    <row r="787" spans="1:50" ht="24.75" hidden="1" customHeight="1" x14ac:dyDescent="0.15">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16"/>
      <c r="AC787" s="606"/>
      <c r="AD787" s="607"/>
      <c r="AE787" s="607"/>
      <c r="AF787" s="607"/>
      <c r="AG787" s="608"/>
      <c r="AH787" s="598"/>
      <c r="AI787" s="609"/>
      <c r="AJ787" s="609"/>
      <c r="AK787" s="609"/>
      <c r="AL787" s="609"/>
      <c r="AM787" s="609"/>
      <c r="AN787" s="609"/>
      <c r="AO787" s="609"/>
      <c r="AP787" s="609"/>
      <c r="AQ787" s="609"/>
      <c r="AR787" s="609"/>
      <c r="AS787" s="609"/>
      <c r="AT787" s="610"/>
      <c r="AU787" s="601"/>
      <c r="AV787" s="602"/>
      <c r="AW787" s="602"/>
      <c r="AX787" s="603"/>
    </row>
    <row r="788" spans="1:50" ht="24.75" hidden="1" customHeight="1" x14ac:dyDescent="0.15">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c r="AD788" s="611"/>
      <c r="AE788" s="611"/>
      <c r="AF788" s="611"/>
      <c r="AG788" s="612"/>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customHeight="1" x14ac:dyDescent="0.15">
      <c r="A792" s="635"/>
      <c r="B792" s="636"/>
      <c r="C792" s="636"/>
      <c r="D792" s="636"/>
      <c r="E792" s="636"/>
      <c r="F792" s="637"/>
      <c r="G792" s="595" t="s">
        <v>617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06" t="s">
        <v>611</v>
      </c>
      <c r="H794" s="611"/>
      <c r="I794" s="611"/>
      <c r="J794" s="611"/>
      <c r="K794" s="612"/>
      <c r="L794" s="598" t="s">
        <v>613</v>
      </c>
      <c r="M794" s="599"/>
      <c r="N794" s="599"/>
      <c r="O794" s="599"/>
      <c r="P794" s="599"/>
      <c r="Q794" s="599"/>
      <c r="R794" s="599"/>
      <c r="S794" s="599"/>
      <c r="T794" s="599"/>
      <c r="U794" s="599"/>
      <c r="V794" s="599"/>
      <c r="W794" s="599"/>
      <c r="X794" s="600"/>
      <c r="Y794" s="384">
        <v>113</v>
      </c>
      <c r="Z794" s="385"/>
      <c r="AA794" s="385"/>
      <c r="AB794" s="809"/>
      <c r="AC794" s="674" t="s">
        <v>646</v>
      </c>
      <c r="AD794" s="675"/>
      <c r="AE794" s="675"/>
      <c r="AF794" s="675"/>
      <c r="AG794" s="676"/>
      <c r="AH794" s="668" t="s">
        <v>645</v>
      </c>
      <c r="AI794" s="669"/>
      <c r="AJ794" s="669"/>
      <c r="AK794" s="669"/>
      <c r="AL794" s="669"/>
      <c r="AM794" s="669"/>
      <c r="AN794" s="669"/>
      <c r="AO794" s="669"/>
      <c r="AP794" s="669"/>
      <c r="AQ794" s="669"/>
      <c r="AR794" s="669"/>
      <c r="AS794" s="669"/>
      <c r="AT794" s="670"/>
      <c r="AU794" s="384">
        <v>1</v>
      </c>
      <c r="AV794" s="385"/>
      <c r="AW794" s="385"/>
      <c r="AX794" s="386"/>
    </row>
    <row r="795" spans="1:50" ht="24.75" customHeight="1" x14ac:dyDescent="0.15">
      <c r="A795" s="635"/>
      <c r="B795" s="636"/>
      <c r="C795" s="636"/>
      <c r="D795" s="636"/>
      <c r="E795" s="636"/>
      <c r="F795" s="637"/>
      <c r="G795" s="606" t="s">
        <v>612</v>
      </c>
      <c r="H795" s="611"/>
      <c r="I795" s="611"/>
      <c r="J795" s="611"/>
      <c r="K795" s="612"/>
      <c r="L795" s="598"/>
      <c r="M795" s="599"/>
      <c r="N795" s="599"/>
      <c r="O795" s="599"/>
      <c r="P795" s="599"/>
      <c r="Q795" s="599"/>
      <c r="R795" s="599"/>
      <c r="S795" s="599"/>
      <c r="T795" s="599"/>
      <c r="U795" s="599"/>
      <c r="V795" s="599"/>
      <c r="W795" s="599"/>
      <c r="X795" s="600"/>
      <c r="Y795" s="601">
        <v>9</v>
      </c>
      <c r="Z795" s="602"/>
      <c r="AA795" s="602"/>
      <c r="AB795" s="616"/>
      <c r="AC795" s="606"/>
      <c r="AD795" s="611"/>
      <c r="AE795" s="611"/>
      <c r="AF795" s="611"/>
      <c r="AG795" s="612"/>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5"/>
      <c r="B796" s="636"/>
      <c r="C796" s="636"/>
      <c r="D796" s="636"/>
      <c r="E796" s="636"/>
      <c r="F796" s="637"/>
      <c r="G796" s="606" t="s">
        <v>610</v>
      </c>
      <c r="H796" s="611"/>
      <c r="I796" s="611"/>
      <c r="J796" s="611"/>
      <c r="K796" s="612"/>
      <c r="L796" s="598" t="s">
        <v>652</v>
      </c>
      <c r="M796" s="599"/>
      <c r="N796" s="599"/>
      <c r="O796" s="599"/>
      <c r="P796" s="599"/>
      <c r="Q796" s="599"/>
      <c r="R796" s="599"/>
      <c r="S796" s="599"/>
      <c r="T796" s="599"/>
      <c r="U796" s="599"/>
      <c r="V796" s="599"/>
      <c r="W796" s="599"/>
      <c r="X796" s="600"/>
      <c r="Y796" s="601">
        <v>2</v>
      </c>
      <c r="Z796" s="602"/>
      <c r="AA796" s="602"/>
      <c r="AB796" s="616"/>
      <c r="AC796" s="606"/>
      <c r="AD796" s="611"/>
      <c r="AE796" s="611"/>
      <c r="AF796" s="611"/>
      <c r="AG796" s="612"/>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5"/>
      <c r="B797" s="636"/>
      <c r="C797" s="636"/>
      <c r="D797" s="636"/>
      <c r="E797" s="636"/>
      <c r="F797" s="637"/>
      <c r="G797" s="606"/>
      <c r="H797" s="611"/>
      <c r="I797" s="611"/>
      <c r="J797" s="611"/>
      <c r="K797" s="612"/>
      <c r="L797" s="598"/>
      <c r="M797" s="599"/>
      <c r="N797" s="599"/>
      <c r="O797" s="599"/>
      <c r="P797" s="599"/>
      <c r="Q797" s="599"/>
      <c r="R797" s="599"/>
      <c r="S797" s="599"/>
      <c r="T797" s="599"/>
      <c r="U797" s="599"/>
      <c r="V797" s="599"/>
      <c r="W797" s="599"/>
      <c r="X797" s="600"/>
      <c r="Y797" s="601"/>
      <c r="Z797" s="602"/>
      <c r="AA797" s="602"/>
      <c r="AB797" s="616"/>
      <c r="AC797" s="606"/>
      <c r="AD797" s="611"/>
      <c r="AE797" s="611"/>
      <c r="AF797" s="611"/>
      <c r="AG797" s="612"/>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5"/>
      <c r="B798" s="636"/>
      <c r="C798" s="636"/>
      <c r="D798" s="636"/>
      <c r="E798" s="636"/>
      <c r="F798" s="637"/>
      <c r="G798" s="606"/>
      <c r="H798" s="611"/>
      <c r="I798" s="611"/>
      <c r="J798" s="611"/>
      <c r="K798" s="612"/>
      <c r="L798" s="598"/>
      <c r="M798" s="599"/>
      <c r="N798" s="599"/>
      <c r="O798" s="599"/>
      <c r="P798" s="599"/>
      <c r="Q798" s="599"/>
      <c r="R798" s="599"/>
      <c r="S798" s="599"/>
      <c r="T798" s="599"/>
      <c r="U798" s="599"/>
      <c r="V798" s="599"/>
      <c r="W798" s="599"/>
      <c r="X798" s="600"/>
      <c r="Y798" s="601"/>
      <c r="Z798" s="602"/>
      <c r="AA798" s="602"/>
      <c r="AB798" s="616"/>
      <c r="AC798" s="606"/>
      <c r="AD798" s="611"/>
      <c r="AE798" s="611"/>
      <c r="AF798" s="611"/>
      <c r="AG798" s="612"/>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5"/>
      <c r="B799" s="636"/>
      <c r="C799" s="636"/>
      <c r="D799" s="636"/>
      <c r="E799" s="636"/>
      <c r="F799" s="637"/>
      <c r="G799" s="606"/>
      <c r="H799" s="611"/>
      <c r="I799" s="611"/>
      <c r="J799" s="611"/>
      <c r="K799" s="612"/>
      <c r="L799" s="598"/>
      <c r="M799" s="599"/>
      <c r="N799" s="599"/>
      <c r="O799" s="599"/>
      <c r="P799" s="599"/>
      <c r="Q799" s="599"/>
      <c r="R799" s="599"/>
      <c r="S799" s="599"/>
      <c r="T799" s="599"/>
      <c r="U799" s="599"/>
      <c r="V799" s="599"/>
      <c r="W799" s="599"/>
      <c r="X799" s="600"/>
      <c r="Y799" s="601"/>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124</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hidden="1" customHeight="1" x14ac:dyDescent="0.15">
      <c r="A805" s="635"/>
      <c r="B805" s="636"/>
      <c r="C805" s="636"/>
      <c r="D805" s="636"/>
      <c r="E805" s="636"/>
      <c r="F805" s="637"/>
      <c r="G805" s="595" t="s">
        <v>453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809"/>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5"/>
      <c r="B808" s="636"/>
      <c r="C808" s="636"/>
      <c r="D808" s="636"/>
      <c r="E808" s="636"/>
      <c r="F808" s="637"/>
      <c r="G808" s="606"/>
      <c r="H808" s="611"/>
      <c r="I808" s="611"/>
      <c r="J808" s="611"/>
      <c r="K808" s="612"/>
      <c r="L808" s="598"/>
      <c r="M808" s="599"/>
      <c r="N808" s="599"/>
      <c r="O808" s="599"/>
      <c r="P808" s="599"/>
      <c r="Q808" s="599"/>
      <c r="R808" s="599"/>
      <c r="S808" s="599"/>
      <c r="T808" s="599"/>
      <c r="U808" s="599"/>
      <c r="V808" s="599"/>
      <c r="W808" s="599"/>
      <c r="X808" s="600"/>
      <c r="Y808" s="601"/>
      <c r="Z808" s="602"/>
      <c r="AA808" s="602"/>
      <c r="AB808" s="616"/>
      <c r="AC808" s="606"/>
      <c r="AD808" s="611"/>
      <c r="AE808" s="611"/>
      <c r="AF808" s="611"/>
      <c r="AG808" s="612"/>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11"/>
      <c r="I809" s="611"/>
      <c r="J809" s="611"/>
      <c r="K809" s="612"/>
      <c r="L809" s="598"/>
      <c r="M809" s="599"/>
      <c r="N809" s="599"/>
      <c r="O809" s="599"/>
      <c r="P809" s="599"/>
      <c r="Q809" s="599"/>
      <c r="R809" s="599"/>
      <c r="S809" s="599"/>
      <c r="T809" s="599"/>
      <c r="U809" s="599"/>
      <c r="V809" s="599"/>
      <c r="W809" s="599"/>
      <c r="X809" s="600"/>
      <c r="Y809" s="601"/>
      <c r="Z809" s="602"/>
      <c r="AA809" s="602"/>
      <c r="AB809" s="616"/>
      <c r="AC809" s="606"/>
      <c r="AD809" s="611"/>
      <c r="AE809" s="611"/>
      <c r="AF809" s="611"/>
      <c r="AG809" s="612"/>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11"/>
      <c r="I810" s="611"/>
      <c r="J810" s="611"/>
      <c r="K810" s="612"/>
      <c r="L810" s="598"/>
      <c r="M810" s="599"/>
      <c r="N810" s="599"/>
      <c r="O810" s="599"/>
      <c r="P810" s="599"/>
      <c r="Q810" s="599"/>
      <c r="R810" s="599"/>
      <c r="S810" s="599"/>
      <c r="T810" s="599"/>
      <c r="U810" s="599"/>
      <c r="V810" s="599"/>
      <c r="W810" s="599"/>
      <c r="X810" s="600"/>
      <c r="Y810" s="601"/>
      <c r="Z810" s="602"/>
      <c r="AA810" s="602"/>
      <c r="AB810" s="616"/>
      <c r="AC810" s="606"/>
      <c r="AD810" s="611"/>
      <c r="AE810" s="611"/>
      <c r="AF810" s="611"/>
      <c r="AG810" s="612"/>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c r="AD811" s="611"/>
      <c r="AE811" s="611"/>
      <c r="AF811" s="611"/>
      <c r="AG811" s="612"/>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399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09"/>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5"/>
      <c r="B821" s="636"/>
      <c r="C821" s="636"/>
      <c r="D821" s="636"/>
      <c r="E821" s="636"/>
      <c r="F821" s="637"/>
      <c r="G821" s="606"/>
      <c r="H821" s="611"/>
      <c r="I821" s="611"/>
      <c r="J821" s="611"/>
      <c r="K821" s="612"/>
      <c r="L821" s="598"/>
      <c r="M821" s="599"/>
      <c r="N821" s="599"/>
      <c r="O821" s="599"/>
      <c r="P821" s="599"/>
      <c r="Q821" s="599"/>
      <c r="R821" s="599"/>
      <c r="S821" s="599"/>
      <c r="T821" s="599"/>
      <c r="U821" s="599"/>
      <c r="V821" s="599"/>
      <c r="W821" s="599"/>
      <c r="X821" s="600"/>
      <c r="Y821" s="601"/>
      <c r="Z821" s="602"/>
      <c r="AA821" s="602"/>
      <c r="AB821" s="616"/>
      <c r="AC821" s="606"/>
      <c r="AD821" s="611"/>
      <c r="AE821" s="611"/>
      <c r="AF821" s="611"/>
      <c r="AG821" s="612"/>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11"/>
      <c r="I822" s="611"/>
      <c r="J822" s="611"/>
      <c r="K822" s="612"/>
      <c r="L822" s="598"/>
      <c r="M822" s="599"/>
      <c r="N822" s="599"/>
      <c r="O822" s="599"/>
      <c r="P822" s="599"/>
      <c r="Q822" s="599"/>
      <c r="R822" s="599"/>
      <c r="S822" s="599"/>
      <c r="T822" s="599"/>
      <c r="U822" s="599"/>
      <c r="V822" s="599"/>
      <c r="W822" s="599"/>
      <c r="X822" s="600"/>
      <c r="Y822" s="601"/>
      <c r="Z822" s="602"/>
      <c r="AA822" s="602"/>
      <c r="AB822" s="616"/>
      <c r="AC822" s="606"/>
      <c r="AD822" s="611"/>
      <c r="AE822" s="611"/>
      <c r="AF822" s="611"/>
      <c r="AG822" s="612"/>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11"/>
      <c r="I823" s="611"/>
      <c r="J823" s="611"/>
      <c r="K823" s="612"/>
      <c r="L823" s="598"/>
      <c r="M823" s="599"/>
      <c r="N823" s="599"/>
      <c r="O823" s="599"/>
      <c r="P823" s="599"/>
      <c r="Q823" s="599"/>
      <c r="R823" s="599"/>
      <c r="S823" s="599"/>
      <c r="T823" s="599"/>
      <c r="U823" s="599"/>
      <c r="V823" s="599"/>
      <c r="W823" s="599"/>
      <c r="X823" s="600"/>
      <c r="Y823" s="601"/>
      <c r="Z823" s="602"/>
      <c r="AA823" s="602"/>
      <c r="AB823" s="616"/>
      <c r="AC823" s="606"/>
      <c r="AD823" s="611"/>
      <c r="AE823" s="611"/>
      <c r="AF823" s="611"/>
      <c r="AG823" s="612"/>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11"/>
      <c r="I824" s="611"/>
      <c r="J824" s="611"/>
      <c r="K824" s="612"/>
      <c r="L824" s="598"/>
      <c r="M824" s="599"/>
      <c r="N824" s="599"/>
      <c r="O824" s="599"/>
      <c r="P824" s="599"/>
      <c r="Q824" s="599"/>
      <c r="R824" s="599"/>
      <c r="S824" s="599"/>
      <c r="T824" s="599"/>
      <c r="U824" s="599"/>
      <c r="V824" s="599"/>
      <c r="W824" s="599"/>
      <c r="X824" s="600"/>
      <c r="Y824" s="601"/>
      <c r="Z824" s="602"/>
      <c r="AA824" s="602"/>
      <c r="AB824" s="616"/>
      <c r="AC824" s="606"/>
      <c r="AD824" s="611"/>
      <c r="AE824" s="611"/>
      <c r="AF824" s="611"/>
      <c r="AG824" s="612"/>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476</v>
      </c>
      <c r="AD836" s="142"/>
      <c r="AE836" s="142"/>
      <c r="AF836" s="142"/>
      <c r="AG836" s="142"/>
      <c r="AH836" s="360" t="s">
        <v>511</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476</v>
      </c>
      <c r="AD869" s="142"/>
      <c r="AE869" s="142"/>
      <c r="AF869" s="142"/>
      <c r="AG869" s="142"/>
      <c r="AH869" s="360" t="s">
        <v>511</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65"/>
      <c r="AI873" s="366"/>
      <c r="AJ873" s="366"/>
      <c r="AK873" s="366"/>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65"/>
      <c r="AI874" s="366"/>
      <c r="AJ874" s="366"/>
      <c r="AK874" s="366"/>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65"/>
      <c r="AI875" s="366"/>
      <c r="AJ875" s="366"/>
      <c r="AK875" s="366"/>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65"/>
      <c r="AI876" s="366"/>
      <c r="AJ876" s="366"/>
      <c r="AK876" s="366"/>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65"/>
      <c r="AI877" s="366"/>
      <c r="AJ877" s="366"/>
      <c r="AK877" s="366"/>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65"/>
      <c r="AI878" s="366"/>
      <c r="AJ878" s="366"/>
      <c r="AK878" s="366"/>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65"/>
      <c r="AI879" s="366"/>
      <c r="AJ879" s="366"/>
      <c r="AK879" s="366"/>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476</v>
      </c>
      <c r="AD902" s="142"/>
      <c r="AE902" s="142"/>
      <c r="AF902" s="142"/>
      <c r="AG902" s="142"/>
      <c r="AH902" s="360" t="s">
        <v>511</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623</v>
      </c>
      <c r="D903" s="340"/>
      <c r="E903" s="340"/>
      <c r="F903" s="340"/>
      <c r="G903" s="340"/>
      <c r="H903" s="340"/>
      <c r="I903" s="340"/>
      <c r="J903" s="341">
        <v>3010005002310</v>
      </c>
      <c r="K903" s="342"/>
      <c r="L903" s="342"/>
      <c r="M903" s="342"/>
      <c r="N903" s="342"/>
      <c r="O903" s="342"/>
      <c r="P903" s="355" t="s">
        <v>625</v>
      </c>
      <c r="Q903" s="343"/>
      <c r="R903" s="343"/>
      <c r="S903" s="343"/>
      <c r="T903" s="343"/>
      <c r="U903" s="343"/>
      <c r="V903" s="343"/>
      <c r="W903" s="343"/>
      <c r="X903" s="343"/>
      <c r="Y903" s="344">
        <v>124</v>
      </c>
      <c r="Z903" s="345"/>
      <c r="AA903" s="345"/>
      <c r="AB903" s="346"/>
      <c r="AC903" s="356" t="s">
        <v>516</v>
      </c>
      <c r="AD903" s="364"/>
      <c r="AE903" s="364"/>
      <c r="AF903" s="364"/>
      <c r="AG903" s="364"/>
      <c r="AH903" s="365">
        <v>4</v>
      </c>
      <c r="AI903" s="366"/>
      <c r="AJ903" s="366"/>
      <c r="AK903" s="366"/>
      <c r="AL903" s="350">
        <v>76</v>
      </c>
      <c r="AM903" s="351"/>
      <c r="AN903" s="351"/>
      <c r="AO903" s="352"/>
      <c r="AP903" s="353" t="s">
        <v>624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476</v>
      </c>
      <c r="AD935" s="142"/>
      <c r="AE935" s="142"/>
      <c r="AF935" s="142"/>
      <c r="AG935" s="142"/>
      <c r="AH935" s="360" t="s">
        <v>511</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40" t="s">
        <v>599</v>
      </c>
      <c r="D936" s="340"/>
      <c r="E936" s="340"/>
      <c r="F936" s="340"/>
      <c r="G936" s="340"/>
      <c r="H936" s="340"/>
      <c r="I936" s="340"/>
      <c r="J936" s="341" t="s">
        <v>552</v>
      </c>
      <c r="K936" s="342"/>
      <c r="L936" s="342"/>
      <c r="M936" s="342"/>
      <c r="N936" s="342"/>
      <c r="O936" s="342"/>
      <c r="P936" s="343" t="s">
        <v>609</v>
      </c>
      <c r="Q936" s="343"/>
      <c r="R936" s="343"/>
      <c r="S936" s="343"/>
      <c r="T936" s="343"/>
      <c r="U936" s="343"/>
      <c r="V936" s="343"/>
      <c r="W936" s="343"/>
      <c r="X936" s="343"/>
      <c r="Y936" s="344">
        <v>1</v>
      </c>
      <c r="Z936" s="345"/>
      <c r="AA936" s="345"/>
      <c r="AB936" s="346"/>
      <c r="AC936" s="356" t="s">
        <v>196</v>
      </c>
      <c r="AD936" s="364"/>
      <c r="AE936" s="364"/>
      <c r="AF936" s="364"/>
      <c r="AG936" s="364"/>
      <c r="AH936" s="365" t="s">
        <v>552</v>
      </c>
      <c r="AI936" s="366"/>
      <c r="AJ936" s="366"/>
      <c r="AK936" s="366"/>
      <c r="AL936" s="350" t="s">
        <v>552</v>
      </c>
      <c r="AM936" s="351"/>
      <c r="AN936" s="351"/>
      <c r="AO936" s="352"/>
      <c r="AP936" s="353" t="s">
        <v>552</v>
      </c>
      <c r="AQ936" s="353"/>
      <c r="AR936" s="353"/>
      <c r="AS936" s="353"/>
      <c r="AT936" s="353"/>
      <c r="AU936" s="353"/>
      <c r="AV936" s="353"/>
      <c r="AW936" s="353"/>
      <c r="AX936" s="353"/>
    </row>
    <row r="937" spans="1:50" ht="30" customHeight="1" x14ac:dyDescent="0.15">
      <c r="A937" s="372">
        <v>2</v>
      </c>
      <c r="B937" s="372">
        <v>1</v>
      </c>
      <c r="C937" s="340" t="s">
        <v>600</v>
      </c>
      <c r="D937" s="340"/>
      <c r="E937" s="340"/>
      <c r="F937" s="340"/>
      <c r="G937" s="340"/>
      <c r="H937" s="340"/>
      <c r="I937" s="340"/>
      <c r="J937" s="341" t="s">
        <v>552</v>
      </c>
      <c r="K937" s="342"/>
      <c r="L937" s="342"/>
      <c r="M937" s="342"/>
      <c r="N937" s="342"/>
      <c r="O937" s="342"/>
      <c r="P937" s="343" t="s">
        <v>609</v>
      </c>
      <c r="Q937" s="343"/>
      <c r="R937" s="343"/>
      <c r="S937" s="343"/>
      <c r="T937" s="343"/>
      <c r="U937" s="343"/>
      <c r="V937" s="343"/>
      <c r="W937" s="343"/>
      <c r="X937" s="343"/>
      <c r="Y937" s="344">
        <v>1</v>
      </c>
      <c r="Z937" s="345"/>
      <c r="AA937" s="345"/>
      <c r="AB937" s="346"/>
      <c r="AC937" s="356" t="s">
        <v>196</v>
      </c>
      <c r="AD937" s="364"/>
      <c r="AE937" s="364"/>
      <c r="AF937" s="364"/>
      <c r="AG937" s="364"/>
      <c r="AH937" s="365" t="s">
        <v>552</v>
      </c>
      <c r="AI937" s="366"/>
      <c r="AJ937" s="366"/>
      <c r="AK937" s="366"/>
      <c r="AL937" s="350" t="s">
        <v>552</v>
      </c>
      <c r="AM937" s="351"/>
      <c r="AN937" s="351"/>
      <c r="AO937" s="352"/>
      <c r="AP937" s="353" t="s">
        <v>552</v>
      </c>
      <c r="AQ937" s="353"/>
      <c r="AR937" s="353"/>
      <c r="AS937" s="353"/>
      <c r="AT937" s="353"/>
      <c r="AU937" s="353"/>
      <c r="AV937" s="353"/>
      <c r="AW937" s="353"/>
      <c r="AX937" s="353"/>
    </row>
    <row r="938" spans="1:50" ht="30" customHeight="1" x14ac:dyDescent="0.15">
      <c r="A938" s="372">
        <v>3</v>
      </c>
      <c r="B938" s="372">
        <v>1</v>
      </c>
      <c r="C938" s="354" t="s">
        <v>601</v>
      </c>
      <c r="D938" s="340"/>
      <c r="E938" s="340"/>
      <c r="F938" s="340"/>
      <c r="G938" s="340"/>
      <c r="H938" s="340"/>
      <c r="I938" s="340"/>
      <c r="J938" s="341" t="s">
        <v>552</v>
      </c>
      <c r="K938" s="342"/>
      <c r="L938" s="342"/>
      <c r="M938" s="342"/>
      <c r="N938" s="342"/>
      <c r="O938" s="342"/>
      <c r="P938" s="355" t="s">
        <v>609</v>
      </c>
      <c r="Q938" s="343"/>
      <c r="R938" s="343"/>
      <c r="S938" s="343"/>
      <c r="T938" s="343"/>
      <c r="U938" s="343"/>
      <c r="V938" s="343"/>
      <c r="W938" s="343"/>
      <c r="X938" s="343"/>
      <c r="Y938" s="344">
        <v>0.7</v>
      </c>
      <c r="Z938" s="345"/>
      <c r="AA938" s="345"/>
      <c r="AB938" s="346"/>
      <c r="AC938" s="356" t="s">
        <v>196</v>
      </c>
      <c r="AD938" s="364"/>
      <c r="AE938" s="364"/>
      <c r="AF938" s="364"/>
      <c r="AG938" s="364"/>
      <c r="AH938" s="348" t="s">
        <v>552</v>
      </c>
      <c r="AI938" s="349"/>
      <c r="AJ938" s="349"/>
      <c r="AK938" s="349"/>
      <c r="AL938" s="350" t="s">
        <v>552</v>
      </c>
      <c r="AM938" s="351"/>
      <c r="AN938" s="351"/>
      <c r="AO938" s="352"/>
      <c r="AP938" s="353" t="s">
        <v>552</v>
      </c>
      <c r="AQ938" s="353"/>
      <c r="AR938" s="353"/>
      <c r="AS938" s="353"/>
      <c r="AT938" s="353"/>
      <c r="AU938" s="353"/>
      <c r="AV938" s="353"/>
      <c r="AW938" s="353"/>
      <c r="AX938" s="353"/>
    </row>
    <row r="939" spans="1:50" ht="30" customHeight="1" x14ac:dyDescent="0.15">
      <c r="A939" s="372">
        <v>4</v>
      </c>
      <c r="B939" s="372">
        <v>1</v>
      </c>
      <c r="C939" s="354" t="s">
        <v>602</v>
      </c>
      <c r="D939" s="340"/>
      <c r="E939" s="340"/>
      <c r="F939" s="340"/>
      <c r="G939" s="340"/>
      <c r="H939" s="340"/>
      <c r="I939" s="340"/>
      <c r="J939" s="341" t="s">
        <v>552</v>
      </c>
      <c r="K939" s="342"/>
      <c r="L939" s="342"/>
      <c r="M939" s="342"/>
      <c r="N939" s="342"/>
      <c r="O939" s="342"/>
      <c r="P939" s="355" t="s">
        <v>609</v>
      </c>
      <c r="Q939" s="343"/>
      <c r="R939" s="343"/>
      <c r="S939" s="343"/>
      <c r="T939" s="343"/>
      <c r="U939" s="343"/>
      <c r="V939" s="343"/>
      <c r="W939" s="343"/>
      <c r="X939" s="343"/>
      <c r="Y939" s="344">
        <v>0.7</v>
      </c>
      <c r="Z939" s="345"/>
      <c r="AA939" s="345"/>
      <c r="AB939" s="346"/>
      <c r="AC939" s="356" t="s">
        <v>196</v>
      </c>
      <c r="AD939" s="364"/>
      <c r="AE939" s="364"/>
      <c r="AF939" s="364"/>
      <c r="AG939" s="364"/>
      <c r="AH939" s="348" t="s">
        <v>552</v>
      </c>
      <c r="AI939" s="349"/>
      <c r="AJ939" s="349"/>
      <c r="AK939" s="349"/>
      <c r="AL939" s="350" t="s">
        <v>552</v>
      </c>
      <c r="AM939" s="351"/>
      <c r="AN939" s="351"/>
      <c r="AO939" s="352"/>
      <c r="AP939" s="353" t="s">
        <v>552</v>
      </c>
      <c r="AQ939" s="353"/>
      <c r="AR939" s="353"/>
      <c r="AS939" s="353"/>
      <c r="AT939" s="353"/>
      <c r="AU939" s="353"/>
      <c r="AV939" s="353"/>
      <c r="AW939" s="353"/>
      <c r="AX939" s="353"/>
    </row>
    <row r="940" spans="1:50" ht="30" customHeight="1" x14ac:dyDescent="0.15">
      <c r="A940" s="372">
        <v>5</v>
      </c>
      <c r="B940" s="372">
        <v>1</v>
      </c>
      <c r="C940" s="340" t="s">
        <v>603</v>
      </c>
      <c r="D940" s="340"/>
      <c r="E940" s="340"/>
      <c r="F940" s="340"/>
      <c r="G940" s="340"/>
      <c r="H940" s="340"/>
      <c r="I940" s="340"/>
      <c r="J940" s="341" t="s">
        <v>552</v>
      </c>
      <c r="K940" s="342"/>
      <c r="L940" s="342"/>
      <c r="M940" s="342"/>
      <c r="N940" s="342"/>
      <c r="O940" s="342"/>
      <c r="P940" s="343" t="s">
        <v>609</v>
      </c>
      <c r="Q940" s="343"/>
      <c r="R940" s="343"/>
      <c r="S940" s="343"/>
      <c r="T940" s="343"/>
      <c r="U940" s="343"/>
      <c r="V940" s="343"/>
      <c r="W940" s="343"/>
      <c r="X940" s="343"/>
      <c r="Y940" s="344">
        <v>0.7</v>
      </c>
      <c r="Z940" s="345"/>
      <c r="AA940" s="345"/>
      <c r="AB940" s="346"/>
      <c r="AC940" s="356" t="s">
        <v>196</v>
      </c>
      <c r="AD940" s="364"/>
      <c r="AE940" s="364"/>
      <c r="AF940" s="364"/>
      <c r="AG940" s="364"/>
      <c r="AH940" s="348" t="s">
        <v>552</v>
      </c>
      <c r="AI940" s="349"/>
      <c r="AJ940" s="349"/>
      <c r="AK940" s="349"/>
      <c r="AL940" s="350" t="s">
        <v>552</v>
      </c>
      <c r="AM940" s="351"/>
      <c r="AN940" s="351"/>
      <c r="AO940" s="352"/>
      <c r="AP940" s="353" t="s">
        <v>552</v>
      </c>
      <c r="AQ940" s="353"/>
      <c r="AR940" s="353"/>
      <c r="AS940" s="353"/>
      <c r="AT940" s="353"/>
      <c r="AU940" s="353"/>
      <c r="AV940" s="353"/>
      <c r="AW940" s="353"/>
      <c r="AX940" s="353"/>
    </row>
    <row r="941" spans="1:50" ht="30" customHeight="1" x14ac:dyDescent="0.15">
      <c r="A941" s="372">
        <v>6</v>
      </c>
      <c r="B941" s="372">
        <v>1</v>
      </c>
      <c r="C941" s="340" t="s">
        <v>604</v>
      </c>
      <c r="D941" s="340"/>
      <c r="E941" s="340"/>
      <c r="F941" s="340"/>
      <c r="G941" s="340"/>
      <c r="H941" s="340"/>
      <c r="I941" s="340"/>
      <c r="J941" s="341" t="s">
        <v>552</v>
      </c>
      <c r="K941" s="342"/>
      <c r="L941" s="342"/>
      <c r="M941" s="342"/>
      <c r="N941" s="342"/>
      <c r="O941" s="342"/>
      <c r="P941" s="343" t="s">
        <v>609</v>
      </c>
      <c r="Q941" s="343"/>
      <c r="R941" s="343"/>
      <c r="S941" s="343"/>
      <c r="T941" s="343"/>
      <c r="U941" s="343"/>
      <c r="V941" s="343"/>
      <c r="W941" s="343"/>
      <c r="X941" s="343"/>
      <c r="Y941" s="344">
        <v>0.7</v>
      </c>
      <c r="Z941" s="345"/>
      <c r="AA941" s="345"/>
      <c r="AB941" s="346"/>
      <c r="AC941" s="356" t="s">
        <v>196</v>
      </c>
      <c r="AD941" s="364"/>
      <c r="AE941" s="364"/>
      <c r="AF941" s="364"/>
      <c r="AG941" s="364"/>
      <c r="AH941" s="348" t="s">
        <v>552</v>
      </c>
      <c r="AI941" s="349"/>
      <c r="AJ941" s="349"/>
      <c r="AK941" s="349"/>
      <c r="AL941" s="350" t="s">
        <v>552</v>
      </c>
      <c r="AM941" s="351"/>
      <c r="AN941" s="351"/>
      <c r="AO941" s="352"/>
      <c r="AP941" s="353" t="s">
        <v>552</v>
      </c>
      <c r="AQ941" s="353"/>
      <c r="AR941" s="353"/>
      <c r="AS941" s="353"/>
      <c r="AT941" s="353"/>
      <c r="AU941" s="353"/>
      <c r="AV941" s="353"/>
      <c r="AW941" s="353"/>
      <c r="AX941" s="353"/>
    </row>
    <row r="942" spans="1:50" ht="30" customHeight="1" x14ac:dyDescent="0.15">
      <c r="A942" s="372">
        <v>7</v>
      </c>
      <c r="B942" s="372">
        <v>1</v>
      </c>
      <c r="C942" s="340" t="s">
        <v>605</v>
      </c>
      <c r="D942" s="340"/>
      <c r="E942" s="340"/>
      <c r="F942" s="340"/>
      <c r="G942" s="340"/>
      <c r="H942" s="340"/>
      <c r="I942" s="340"/>
      <c r="J942" s="341" t="s">
        <v>552</v>
      </c>
      <c r="K942" s="342"/>
      <c r="L942" s="342"/>
      <c r="M942" s="342"/>
      <c r="N942" s="342"/>
      <c r="O942" s="342"/>
      <c r="P942" s="343" t="s">
        <v>609</v>
      </c>
      <c r="Q942" s="343"/>
      <c r="R942" s="343"/>
      <c r="S942" s="343"/>
      <c r="T942" s="343"/>
      <c r="U942" s="343"/>
      <c r="V942" s="343"/>
      <c r="W942" s="343"/>
      <c r="X942" s="343"/>
      <c r="Y942" s="344">
        <v>0.7</v>
      </c>
      <c r="Z942" s="345"/>
      <c r="AA942" s="345"/>
      <c r="AB942" s="346"/>
      <c r="AC942" s="356" t="s">
        <v>196</v>
      </c>
      <c r="AD942" s="364"/>
      <c r="AE942" s="364"/>
      <c r="AF942" s="364"/>
      <c r="AG942" s="364"/>
      <c r="AH942" s="348" t="s">
        <v>552</v>
      </c>
      <c r="AI942" s="349"/>
      <c r="AJ942" s="349"/>
      <c r="AK942" s="349"/>
      <c r="AL942" s="350" t="s">
        <v>552</v>
      </c>
      <c r="AM942" s="351"/>
      <c r="AN942" s="351"/>
      <c r="AO942" s="352"/>
      <c r="AP942" s="353" t="s">
        <v>552</v>
      </c>
      <c r="AQ942" s="353"/>
      <c r="AR942" s="353"/>
      <c r="AS942" s="353"/>
      <c r="AT942" s="353"/>
      <c r="AU942" s="353"/>
      <c r="AV942" s="353"/>
      <c r="AW942" s="353"/>
      <c r="AX942" s="353"/>
    </row>
    <row r="943" spans="1:50" ht="30" customHeight="1" x14ac:dyDescent="0.15">
      <c r="A943" s="372">
        <v>8</v>
      </c>
      <c r="B943" s="372">
        <v>1</v>
      </c>
      <c r="C943" s="340" t="s">
        <v>606</v>
      </c>
      <c r="D943" s="340"/>
      <c r="E943" s="340"/>
      <c r="F943" s="340"/>
      <c r="G943" s="340"/>
      <c r="H943" s="340"/>
      <c r="I943" s="340"/>
      <c r="J943" s="341" t="s">
        <v>552</v>
      </c>
      <c r="K943" s="342"/>
      <c r="L943" s="342"/>
      <c r="M943" s="342"/>
      <c r="N943" s="342"/>
      <c r="O943" s="342"/>
      <c r="P943" s="343" t="s">
        <v>609</v>
      </c>
      <c r="Q943" s="343"/>
      <c r="R943" s="343"/>
      <c r="S943" s="343"/>
      <c r="T943" s="343"/>
      <c r="U943" s="343"/>
      <c r="V943" s="343"/>
      <c r="W943" s="343"/>
      <c r="X943" s="343"/>
      <c r="Y943" s="344">
        <v>0.7</v>
      </c>
      <c r="Z943" s="345"/>
      <c r="AA943" s="345"/>
      <c r="AB943" s="346"/>
      <c r="AC943" s="356" t="s">
        <v>196</v>
      </c>
      <c r="AD943" s="364"/>
      <c r="AE943" s="364"/>
      <c r="AF943" s="364"/>
      <c r="AG943" s="364"/>
      <c r="AH943" s="348" t="s">
        <v>552</v>
      </c>
      <c r="AI943" s="349"/>
      <c r="AJ943" s="349"/>
      <c r="AK943" s="349"/>
      <c r="AL943" s="350" t="s">
        <v>552</v>
      </c>
      <c r="AM943" s="351"/>
      <c r="AN943" s="351"/>
      <c r="AO943" s="352"/>
      <c r="AP943" s="353" t="s">
        <v>552</v>
      </c>
      <c r="AQ943" s="353"/>
      <c r="AR943" s="353"/>
      <c r="AS943" s="353"/>
      <c r="AT943" s="353"/>
      <c r="AU943" s="353"/>
      <c r="AV943" s="353"/>
      <c r="AW943" s="353"/>
      <c r="AX943" s="353"/>
    </row>
    <row r="944" spans="1:50" ht="30" customHeight="1" x14ac:dyDescent="0.15">
      <c r="A944" s="372">
        <v>9</v>
      </c>
      <c r="B944" s="372">
        <v>1</v>
      </c>
      <c r="C944" s="340" t="s">
        <v>607</v>
      </c>
      <c r="D944" s="340"/>
      <c r="E944" s="340"/>
      <c r="F944" s="340"/>
      <c r="G944" s="340"/>
      <c r="H944" s="340"/>
      <c r="I944" s="340"/>
      <c r="J944" s="341" t="s">
        <v>552</v>
      </c>
      <c r="K944" s="342"/>
      <c r="L944" s="342"/>
      <c r="M944" s="342"/>
      <c r="N944" s="342"/>
      <c r="O944" s="342"/>
      <c r="P944" s="343" t="s">
        <v>609</v>
      </c>
      <c r="Q944" s="343"/>
      <c r="R944" s="343"/>
      <c r="S944" s="343"/>
      <c r="T944" s="343"/>
      <c r="U944" s="343"/>
      <c r="V944" s="343"/>
      <c r="W944" s="343"/>
      <c r="X944" s="343"/>
      <c r="Y944" s="344">
        <v>0.6</v>
      </c>
      <c r="Z944" s="345"/>
      <c r="AA944" s="345"/>
      <c r="AB944" s="346"/>
      <c r="AC944" s="356" t="s">
        <v>196</v>
      </c>
      <c r="AD944" s="364"/>
      <c r="AE944" s="364"/>
      <c r="AF944" s="364"/>
      <c r="AG944" s="364"/>
      <c r="AH944" s="348" t="s">
        <v>552</v>
      </c>
      <c r="AI944" s="349"/>
      <c r="AJ944" s="349"/>
      <c r="AK944" s="349"/>
      <c r="AL944" s="350" t="s">
        <v>552</v>
      </c>
      <c r="AM944" s="351"/>
      <c r="AN944" s="351"/>
      <c r="AO944" s="352"/>
      <c r="AP944" s="353" t="s">
        <v>552</v>
      </c>
      <c r="AQ944" s="353"/>
      <c r="AR944" s="353"/>
      <c r="AS944" s="353"/>
      <c r="AT944" s="353"/>
      <c r="AU944" s="353"/>
      <c r="AV944" s="353"/>
      <c r="AW944" s="353"/>
      <c r="AX944" s="353"/>
    </row>
    <row r="945" spans="1:50" ht="30" customHeight="1" x14ac:dyDescent="0.15">
      <c r="A945" s="372">
        <v>10</v>
      </c>
      <c r="B945" s="372">
        <v>1</v>
      </c>
      <c r="C945" s="340" t="s">
        <v>608</v>
      </c>
      <c r="D945" s="340"/>
      <c r="E945" s="340"/>
      <c r="F945" s="340"/>
      <c r="G945" s="340"/>
      <c r="H945" s="340"/>
      <c r="I945" s="340"/>
      <c r="J945" s="341" t="s">
        <v>552</v>
      </c>
      <c r="K945" s="342"/>
      <c r="L945" s="342"/>
      <c r="M945" s="342"/>
      <c r="N945" s="342"/>
      <c r="O945" s="342"/>
      <c r="P945" s="343" t="s">
        <v>609</v>
      </c>
      <c r="Q945" s="343"/>
      <c r="R945" s="343"/>
      <c r="S945" s="343"/>
      <c r="T945" s="343"/>
      <c r="U945" s="343"/>
      <c r="V945" s="343"/>
      <c r="W945" s="343"/>
      <c r="X945" s="343"/>
      <c r="Y945" s="344">
        <v>0.6</v>
      </c>
      <c r="Z945" s="345"/>
      <c r="AA945" s="345"/>
      <c r="AB945" s="346"/>
      <c r="AC945" s="356" t="s">
        <v>196</v>
      </c>
      <c r="AD945" s="364"/>
      <c r="AE945" s="364"/>
      <c r="AF945" s="364"/>
      <c r="AG945" s="364"/>
      <c r="AH945" s="348" t="s">
        <v>552</v>
      </c>
      <c r="AI945" s="349"/>
      <c r="AJ945" s="349"/>
      <c r="AK945" s="349"/>
      <c r="AL945" s="350" t="s">
        <v>552</v>
      </c>
      <c r="AM945" s="351"/>
      <c r="AN945" s="351"/>
      <c r="AO945" s="352"/>
      <c r="AP945" s="353" t="s">
        <v>552</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56" t="s">
        <v>196</v>
      </c>
      <c r="AD946" s="364"/>
      <c r="AE946" s="364"/>
      <c r="AF946" s="364"/>
      <c r="AG946" s="364"/>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56" t="s">
        <v>196</v>
      </c>
      <c r="AD947" s="364"/>
      <c r="AE947" s="364"/>
      <c r="AF947" s="364"/>
      <c r="AG947" s="364"/>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56" t="s">
        <v>196</v>
      </c>
      <c r="AD948" s="364"/>
      <c r="AE948" s="364"/>
      <c r="AF948" s="364"/>
      <c r="AG948" s="364"/>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56" t="s">
        <v>196</v>
      </c>
      <c r="AD949" s="364"/>
      <c r="AE949" s="364"/>
      <c r="AF949" s="364"/>
      <c r="AG949" s="364"/>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56" t="s">
        <v>196</v>
      </c>
      <c r="AD950" s="364"/>
      <c r="AE950" s="364"/>
      <c r="AF950" s="364"/>
      <c r="AG950" s="364"/>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56" t="s">
        <v>196</v>
      </c>
      <c r="AD951" s="364"/>
      <c r="AE951" s="364"/>
      <c r="AF951" s="364"/>
      <c r="AG951" s="364"/>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56" t="s">
        <v>196</v>
      </c>
      <c r="AD952" s="364"/>
      <c r="AE952" s="364"/>
      <c r="AF952" s="364"/>
      <c r="AG952" s="364"/>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56" t="s">
        <v>196</v>
      </c>
      <c r="AD953" s="364"/>
      <c r="AE953" s="364"/>
      <c r="AF953" s="364"/>
      <c r="AG953" s="364"/>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56" t="s">
        <v>196</v>
      </c>
      <c r="AD954" s="364"/>
      <c r="AE954" s="364"/>
      <c r="AF954" s="364"/>
      <c r="AG954" s="364"/>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56" t="s">
        <v>196</v>
      </c>
      <c r="AD955" s="364"/>
      <c r="AE955" s="364"/>
      <c r="AF955" s="364"/>
      <c r="AG955" s="364"/>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56" t="s">
        <v>196</v>
      </c>
      <c r="AD956" s="364"/>
      <c r="AE956" s="364"/>
      <c r="AF956" s="364"/>
      <c r="AG956" s="364"/>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56" t="s">
        <v>196</v>
      </c>
      <c r="AD957" s="364"/>
      <c r="AE957" s="364"/>
      <c r="AF957" s="364"/>
      <c r="AG957" s="364"/>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56" t="s">
        <v>196</v>
      </c>
      <c r="AD958" s="364"/>
      <c r="AE958" s="364"/>
      <c r="AF958" s="364"/>
      <c r="AG958" s="364"/>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56" t="s">
        <v>196</v>
      </c>
      <c r="AD959" s="364"/>
      <c r="AE959" s="364"/>
      <c r="AF959" s="364"/>
      <c r="AG959" s="364"/>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56" t="s">
        <v>196</v>
      </c>
      <c r="AD960" s="364"/>
      <c r="AE960" s="364"/>
      <c r="AF960" s="364"/>
      <c r="AG960" s="364"/>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56" t="s">
        <v>196</v>
      </c>
      <c r="AD961" s="364"/>
      <c r="AE961" s="364"/>
      <c r="AF961" s="364"/>
      <c r="AG961" s="364"/>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56" t="s">
        <v>196</v>
      </c>
      <c r="AD962" s="364"/>
      <c r="AE962" s="364"/>
      <c r="AF962" s="364"/>
      <c r="AG962" s="364"/>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56" t="s">
        <v>196</v>
      </c>
      <c r="AD963" s="364"/>
      <c r="AE963" s="364"/>
      <c r="AF963" s="364"/>
      <c r="AG963" s="364"/>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56" t="s">
        <v>196</v>
      </c>
      <c r="AD964" s="364"/>
      <c r="AE964" s="364"/>
      <c r="AF964" s="364"/>
      <c r="AG964" s="364"/>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56" t="s">
        <v>196</v>
      </c>
      <c r="AD965" s="364"/>
      <c r="AE965" s="364"/>
      <c r="AF965" s="364"/>
      <c r="AG965" s="364"/>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476</v>
      </c>
      <c r="AD968" s="142"/>
      <c r="AE968" s="142"/>
      <c r="AF968" s="142"/>
      <c r="AG968" s="142"/>
      <c r="AH968" s="360" t="s">
        <v>511</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618</v>
      </c>
      <c r="F1102" s="371"/>
      <c r="G1102" s="371"/>
      <c r="H1102" s="371"/>
      <c r="I1102" s="371"/>
      <c r="J1102" s="341" t="s">
        <v>619</v>
      </c>
      <c r="K1102" s="342"/>
      <c r="L1102" s="342"/>
      <c r="M1102" s="342"/>
      <c r="N1102" s="342"/>
      <c r="O1102" s="342"/>
      <c r="P1102" s="355" t="s">
        <v>620</v>
      </c>
      <c r="Q1102" s="343"/>
      <c r="R1102" s="343"/>
      <c r="S1102" s="343"/>
      <c r="T1102" s="343"/>
      <c r="U1102" s="343"/>
      <c r="V1102" s="343"/>
      <c r="W1102" s="343"/>
      <c r="X1102" s="343"/>
      <c r="Y1102" s="344" t="s">
        <v>621</v>
      </c>
      <c r="Z1102" s="345"/>
      <c r="AA1102" s="345"/>
      <c r="AB1102" s="346"/>
      <c r="AC1102" s="347"/>
      <c r="AD1102" s="347"/>
      <c r="AE1102" s="347"/>
      <c r="AF1102" s="347"/>
      <c r="AG1102" s="347"/>
      <c r="AH1102" s="348" t="s">
        <v>620</v>
      </c>
      <c r="AI1102" s="349"/>
      <c r="AJ1102" s="349"/>
      <c r="AK1102" s="349"/>
      <c r="AL1102" s="350" t="s">
        <v>620</v>
      </c>
      <c r="AM1102" s="351"/>
      <c r="AN1102" s="351"/>
      <c r="AO1102" s="352"/>
      <c r="AP1102" s="353" t="s">
        <v>620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3:Y790 Y781">
    <cfRule type="expression" dxfId="2795" priority="13703">
      <formula>IF(RIGHT(TEXT(Y781,"0.#"),1)=".",FALSE,TRUE)</formula>
    </cfRule>
    <cfRule type="expression" dxfId="2794" priority="13704">
      <formula>IF(RIGHT(TEXT(Y781,"0.#"),1)=".",TRUE,FALSE)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1:AU790">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3">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39:AO866">
    <cfRule type="expression" dxfId="2513" priority="6651">
      <formula>IF(AND(AL839&gt;=0, RIGHT(TEXT(AL839,"0.#"),1)&lt;&gt;"."),TRUE,FALSE)</formula>
    </cfRule>
    <cfRule type="expression" dxfId="2512" priority="6652">
      <formula>IF(AND(AL839&gt;=0, RIGHT(TEXT(AL839,"0.#"),1)="."),TRUE,FALSE)</formula>
    </cfRule>
    <cfRule type="expression" dxfId="2511" priority="6653">
      <formula>IF(AND(AL839&lt;0, RIGHT(TEXT(AL839,"0.#"),1)&lt;&gt;"."),TRUE,FALSE)</formula>
    </cfRule>
    <cfRule type="expression" dxfId="2510" priority="6654">
      <formula>IF(AND(AL839&lt;0, RIGHT(TEXT(AL839,"0.#"),1)="."),TRUE,FALSE)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39:Y866">
    <cfRule type="expression" dxfId="2439" priority="2979">
      <formula>IF(RIGHT(TEXT(Y839,"0.#"),1)=".",FALSE,TRUE)</formula>
    </cfRule>
    <cfRule type="expression" dxfId="2438" priority="2980">
      <formula>IF(RIGHT(TEXT(Y839,"0.#"),1)=".",TRUE,FALSE)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2:AO1131">
    <cfRule type="expression" dxfId="2409" priority="2885">
      <formula>IF(AND(AL1102&gt;=0, RIGHT(TEXT(AL1102,"0.#"),1)&lt;&gt;"."),TRUE,FALSE)</formula>
    </cfRule>
    <cfRule type="expression" dxfId="2408" priority="2886">
      <formula>IF(AND(AL1102&gt;=0, RIGHT(TEXT(AL1102,"0.#"),1)="."),TRUE,FALSE)</formula>
    </cfRule>
    <cfRule type="expression" dxfId="2407" priority="2887">
      <formula>IF(AND(AL1102&lt;0, RIGHT(TEXT(AL1102,"0.#"),1)&lt;&gt;"."),TRUE,FALSE)</formula>
    </cfRule>
    <cfRule type="expression" dxfId="2406" priority="2888">
      <formula>IF(AND(AL1102&lt;0, RIGHT(TEXT(AL1102,"0.#"),1)="."),TRUE,FALSE)</formula>
    </cfRule>
  </conditionalFormatting>
  <conditionalFormatting sqref="Y1102:Y1131">
    <cfRule type="expression" dxfId="2405" priority="2883">
      <formula>IF(RIGHT(TEXT(Y1102,"0.#"),1)=".",FALSE,TRUE)</formula>
    </cfRule>
    <cfRule type="expression" dxfId="2404" priority="2884">
      <formula>IF(RIGHT(TEXT(Y1102,"0.#"),1)=".",TRUE,FALSE)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7:AO838">
    <cfRule type="expression" dxfId="2395" priority="2837">
      <formula>IF(AND(AL837&gt;=0, RIGHT(TEXT(AL837,"0.#"),1)&lt;&gt;"."),TRUE,FALSE)</formula>
    </cfRule>
    <cfRule type="expression" dxfId="2394" priority="2838">
      <formula>IF(AND(AL837&gt;=0, RIGHT(TEXT(AL837,"0.#"),1)="."),TRUE,FALSE)</formula>
    </cfRule>
    <cfRule type="expression" dxfId="2393" priority="2839">
      <formula>IF(AND(AL837&lt;0, RIGHT(TEXT(AL837,"0.#"),1)&lt;&gt;"."),TRUE,FALSE)</formula>
    </cfRule>
    <cfRule type="expression" dxfId="2392" priority="2840">
      <formula>IF(AND(AL837&lt;0, RIGHT(TEXT(AL837,"0.#"),1)="."),TRUE,FALSE)</formula>
    </cfRule>
  </conditionalFormatting>
  <conditionalFormatting sqref="Y837:Y838">
    <cfRule type="expression" dxfId="2391" priority="2835">
      <formula>IF(RIGHT(TEXT(Y837,"0.#"),1)=".",FALSE,TRUE)</formula>
    </cfRule>
    <cfRule type="expression" dxfId="2390" priority="2836">
      <formula>IF(RIGHT(TEXT(Y837,"0.#"),1)=".",TRUE,FALSE)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M378:AM379 AU379">
    <cfRule type="expression" dxfId="2145" priority="1931">
      <formula>IF(RIGHT(TEXT(AM378,"0.#"),1)=".",FALSE,TRUE)</formula>
    </cfRule>
    <cfRule type="expression" dxfId="2144" priority="1932">
      <formula>IF(RIGHT(TEXT(AM378,"0.#"),1)=".",TRUE,FALSE)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2:Y899">
    <cfRule type="expression" dxfId="2073" priority="2095">
      <formula>IF(RIGHT(TEXT(Y872,"0.#"),1)=".",FALSE,TRUE)</formula>
    </cfRule>
    <cfRule type="expression" dxfId="2072" priority="2096">
      <formula>IF(RIGHT(TEXT(Y872,"0.#"),1)=".",TRUE,FALSE)</formula>
    </cfRule>
  </conditionalFormatting>
  <conditionalFormatting sqref="Y870:Y871">
    <cfRule type="expression" dxfId="2071" priority="2089">
      <formula>IF(RIGHT(TEXT(Y870,"0.#"),1)=".",FALSE,TRUE)</formula>
    </cfRule>
    <cfRule type="expression" dxfId="2070" priority="2090">
      <formula>IF(RIGHT(TEXT(Y870,"0.#"),1)=".",TRUE,FALSE)</formula>
    </cfRule>
  </conditionalFormatting>
  <conditionalFormatting sqref="Y905:Y932">
    <cfRule type="expression" dxfId="2069" priority="2083">
      <formula>IF(RIGHT(TEXT(Y905,"0.#"),1)=".",FALSE,TRUE)</formula>
    </cfRule>
    <cfRule type="expression" dxfId="2068" priority="2084">
      <formula>IF(RIGHT(TEXT(Y905,"0.#"),1)=".",TRUE,FALSE)</formula>
    </cfRule>
  </conditionalFormatting>
  <conditionalFormatting sqref="Y903:Y904">
    <cfRule type="expression" dxfId="2067" priority="2077">
      <formula>IF(RIGHT(TEXT(Y903,"0.#"),1)=".",FALSE,TRUE)</formula>
    </cfRule>
    <cfRule type="expression" dxfId="2066" priority="2078">
      <formula>IF(RIGHT(TEXT(Y903,"0.#"),1)=".",TRUE,FALSE)</formula>
    </cfRule>
  </conditionalFormatting>
  <conditionalFormatting sqref="Y938:Y965">
    <cfRule type="expression" dxfId="2065" priority="2071">
      <formula>IF(RIGHT(TEXT(Y938,"0.#"),1)=".",FALSE,TRUE)</formula>
    </cfRule>
    <cfRule type="expression" dxfId="2064" priority="2072">
      <formula>IF(RIGHT(TEXT(Y938,"0.#"),1)=".",TRUE,FALSE)</formula>
    </cfRule>
  </conditionalFormatting>
  <conditionalFormatting sqref="Y936:Y937">
    <cfRule type="expression" dxfId="2063" priority="2065">
      <formula>IF(RIGHT(TEXT(Y936,"0.#"),1)=".",FALSE,TRUE)</formula>
    </cfRule>
    <cfRule type="expression" dxfId="2062" priority="2066">
      <formula>IF(RIGHT(TEXT(Y936,"0.#"),1)=".",TRUE,FALSE)</formula>
    </cfRule>
  </conditionalFormatting>
  <conditionalFormatting sqref="Y971:Y998">
    <cfRule type="expression" dxfId="2061" priority="2059">
      <formula>IF(RIGHT(TEXT(Y971,"0.#"),1)=".",FALSE,TRUE)</formula>
    </cfRule>
    <cfRule type="expression" dxfId="2060" priority="2060">
      <formula>IF(RIGHT(TEXT(Y971,"0.#"),1)=".",TRUE,FALSE)</formula>
    </cfRule>
  </conditionalFormatting>
  <conditionalFormatting sqref="Y969:Y970">
    <cfRule type="expression" dxfId="2059" priority="2053">
      <formula>IF(RIGHT(TEXT(Y969,"0.#"),1)=".",FALSE,TRUE)</formula>
    </cfRule>
    <cfRule type="expression" dxfId="2058" priority="2054">
      <formula>IF(RIGHT(TEXT(Y969,"0.#"),1)=".",TRUE,FALSE)</formula>
    </cfRule>
  </conditionalFormatting>
  <conditionalFormatting sqref="Y1004:Y1031">
    <cfRule type="expression" dxfId="2057" priority="2047">
      <formula>IF(RIGHT(TEXT(Y1004,"0.#"),1)=".",FALSE,TRUE)</formula>
    </cfRule>
    <cfRule type="expression" dxfId="2056" priority="2048">
      <formula>IF(RIGHT(TEXT(Y1004,"0.#"),1)=".",TRUE,FALSE)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899">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0:AO879">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U101:AU102">
    <cfRule type="expression" dxfId="725" priority="25">
      <formula>IF(RIGHT(TEXT(AU101,"0.#"),1)=".",FALSE,TRUE)</formula>
    </cfRule>
    <cfRule type="expression" dxfId="724" priority="26">
      <formula>IF(RIGHT(TEXT(AU101,"0.#"),1)=".",TRUE,FALSE)</formula>
    </cfRule>
  </conditionalFormatting>
  <conditionalFormatting sqref="AQ39:AQ40">
    <cfRule type="expression" dxfId="723" priority="23">
      <formula>IF(RIGHT(TEXT(AQ39,"0.#"),1)=".",FALSE,TRUE)</formula>
    </cfRule>
    <cfRule type="expression" dxfId="722" priority="24">
      <formula>IF(RIGHT(TEXT(AQ39,"0.#"),1)=".",TRUE,FALSE)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374:AQ375">
    <cfRule type="expression" dxfId="717" priority="17">
      <formula>IF(RIGHT(TEXT(AQ374,"0.#"),1)=".",FALSE,TRUE)</formula>
    </cfRule>
    <cfRule type="expression" dxfId="716" priority="18">
      <formula>IF(RIGHT(TEXT(AQ374,"0.#"),1)=".",TRUE,FALSE)</formula>
    </cfRule>
  </conditionalFormatting>
  <conditionalFormatting sqref="AU374">
    <cfRule type="expression" dxfId="715" priority="15">
      <formula>IF(RIGHT(TEXT(AU374,"0.#"),1)=".",FALSE,TRUE)</formula>
    </cfRule>
    <cfRule type="expression" dxfId="714" priority="16">
      <formula>IF(RIGHT(TEXT(AU374,"0.#"),1)=".",TRUE,FALSE)</formula>
    </cfRule>
  </conditionalFormatting>
  <conditionalFormatting sqref="AE378:AE379">
    <cfRule type="expression" dxfId="713" priority="13">
      <formula>IF(RIGHT(TEXT(AE378,"0.#"),1)=".",FALSE,TRUE)</formula>
    </cfRule>
    <cfRule type="expression" dxfId="712" priority="14">
      <formula>IF(RIGHT(TEXT(AE378,"0.#"),1)=".",TRUE,FALSE)</formula>
    </cfRule>
  </conditionalFormatting>
  <conditionalFormatting sqref="AI378">
    <cfRule type="expression" dxfId="711" priority="11">
      <formula>IF(RIGHT(TEXT(AI378,"0.#"),1)=".",FALSE,TRUE)</formula>
    </cfRule>
    <cfRule type="expression" dxfId="710" priority="12">
      <formula>IF(RIGHT(TEXT(AI378,"0.#"),1)=".",TRUE,FALSE)</formula>
    </cfRule>
  </conditionalFormatting>
  <conditionalFormatting sqref="AI379">
    <cfRule type="expression" dxfId="709" priority="9">
      <formula>IF(RIGHT(TEXT(AI379,"0.#"),1)=".",FALSE,TRUE)</formula>
    </cfRule>
    <cfRule type="expression" dxfId="708" priority="10">
      <formula>IF(RIGHT(TEXT(AI379,"0.#"),1)=".",TRUE,FALSE)</formula>
    </cfRule>
  </conditionalFormatting>
  <conditionalFormatting sqref="AQ378:AQ379">
    <cfRule type="expression" dxfId="707" priority="7">
      <formula>IF(RIGHT(TEXT(AQ378,"0.#"),1)=".",FALSE,TRUE)</formula>
    </cfRule>
    <cfRule type="expression" dxfId="706" priority="8">
      <formula>IF(RIGHT(TEXT(AQ378,"0.#"),1)=".",TRUE,FALSE)</formula>
    </cfRule>
  </conditionalFormatting>
  <conditionalFormatting sqref="AU378">
    <cfRule type="expression" dxfId="705" priority="5">
      <formula>IF(RIGHT(TEXT(AU378,"0.#"),1)=".",FALSE,TRUE)</formula>
    </cfRule>
    <cfRule type="expression" dxfId="704" priority="6">
      <formula>IF(RIGHT(TEXT(AU378,"0.#"),1)=".",TRUE,FALSE)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70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550</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t="s">
        <v>550</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550</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550</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445</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3"/>
      <c r="AA2" s="834"/>
      <c r="AB2" s="1034" t="s">
        <v>11</v>
      </c>
      <c r="AC2" s="1035"/>
      <c r="AD2" s="1036"/>
      <c r="AE2" s="1040" t="s">
        <v>356</v>
      </c>
      <c r="AF2" s="1040"/>
      <c r="AG2" s="1040"/>
      <c r="AH2" s="1040"/>
      <c r="AI2" s="1040" t="s">
        <v>362</v>
      </c>
      <c r="AJ2" s="1040"/>
      <c r="AK2" s="1040"/>
      <c r="AL2" s="1040"/>
      <c r="AM2" s="1040" t="s">
        <v>469</v>
      </c>
      <c r="AN2" s="1040"/>
      <c r="AO2" s="1040"/>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07"/>
      <c r="AF4" s="208"/>
      <c r="AG4" s="208"/>
      <c r="AH4" s="208"/>
      <c r="AI4" s="207"/>
      <c r="AJ4" s="208"/>
      <c r="AK4" s="208"/>
      <c r="AL4" s="208"/>
      <c r="AM4" s="207"/>
      <c r="AN4" s="208"/>
      <c r="AO4" s="208"/>
      <c r="AP4" s="208"/>
      <c r="AQ4" s="333"/>
      <c r="AR4" s="200"/>
      <c r="AS4" s="200"/>
      <c r="AT4" s="334"/>
      <c r="AU4" s="208"/>
      <c r="AV4" s="208"/>
      <c r="AW4" s="208"/>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07"/>
      <c r="AF5" s="208"/>
      <c r="AG5" s="208"/>
      <c r="AH5" s="208"/>
      <c r="AI5" s="207"/>
      <c r="AJ5" s="208"/>
      <c r="AK5" s="208"/>
      <c r="AL5" s="208"/>
      <c r="AM5" s="207"/>
      <c r="AN5" s="208"/>
      <c r="AO5" s="208"/>
      <c r="AP5" s="208"/>
      <c r="AQ5" s="333"/>
      <c r="AR5" s="200"/>
      <c r="AS5" s="200"/>
      <c r="AT5" s="334"/>
      <c r="AU5" s="208"/>
      <c r="AV5" s="208"/>
      <c r="AW5" s="208"/>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07"/>
      <c r="AF6" s="208"/>
      <c r="AG6" s="208"/>
      <c r="AH6" s="208"/>
      <c r="AI6" s="207"/>
      <c r="AJ6" s="208"/>
      <c r="AK6" s="208"/>
      <c r="AL6" s="208"/>
      <c r="AM6" s="207"/>
      <c r="AN6" s="208"/>
      <c r="AO6" s="208"/>
      <c r="AP6" s="208"/>
      <c r="AQ6" s="333"/>
      <c r="AR6" s="200"/>
      <c r="AS6" s="200"/>
      <c r="AT6" s="334"/>
      <c r="AU6" s="208"/>
      <c r="AV6" s="208"/>
      <c r="AW6" s="208"/>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3"/>
      <c r="AA9" s="834"/>
      <c r="AB9" s="1034" t="s">
        <v>11</v>
      </c>
      <c r="AC9" s="1035"/>
      <c r="AD9" s="1036"/>
      <c r="AE9" s="1040" t="s">
        <v>356</v>
      </c>
      <c r="AF9" s="1040"/>
      <c r="AG9" s="1040"/>
      <c r="AH9" s="1040"/>
      <c r="AI9" s="1040" t="s">
        <v>362</v>
      </c>
      <c r="AJ9" s="1040"/>
      <c r="AK9" s="1040"/>
      <c r="AL9" s="1040"/>
      <c r="AM9" s="1040" t="s">
        <v>469</v>
      </c>
      <c r="AN9" s="1040"/>
      <c r="AO9" s="1040"/>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07"/>
      <c r="AF11" s="208"/>
      <c r="AG11" s="208"/>
      <c r="AH11" s="208"/>
      <c r="AI11" s="207"/>
      <c r="AJ11" s="208"/>
      <c r="AK11" s="208"/>
      <c r="AL11" s="208"/>
      <c r="AM11" s="207"/>
      <c r="AN11" s="208"/>
      <c r="AO11" s="208"/>
      <c r="AP11" s="208"/>
      <c r="AQ11" s="333"/>
      <c r="AR11" s="200"/>
      <c r="AS11" s="200"/>
      <c r="AT11" s="334"/>
      <c r="AU11" s="208"/>
      <c r="AV11" s="208"/>
      <c r="AW11" s="208"/>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07"/>
      <c r="AF12" s="208"/>
      <c r="AG12" s="208"/>
      <c r="AH12" s="208"/>
      <c r="AI12" s="207"/>
      <c r="AJ12" s="208"/>
      <c r="AK12" s="208"/>
      <c r="AL12" s="208"/>
      <c r="AM12" s="207"/>
      <c r="AN12" s="208"/>
      <c r="AO12" s="208"/>
      <c r="AP12" s="208"/>
      <c r="AQ12" s="333"/>
      <c r="AR12" s="200"/>
      <c r="AS12" s="200"/>
      <c r="AT12" s="334"/>
      <c r="AU12" s="208"/>
      <c r="AV12" s="208"/>
      <c r="AW12" s="208"/>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07"/>
      <c r="AF13" s="208"/>
      <c r="AG13" s="208"/>
      <c r="AH13" s="208"/>
      <c r="AI13" s="207"/>
      <c r="AJ13" s="208"/>
      <c r="AK13" s="208"/>
      <c r="AL13" s="208"/>
      <c r="AM13" s="207"/>
      <c r="AN13" s="208"/>
      <c r="AO13" s="208"/>
      <c r="AP13" s="208"/>
      <c r="AQ13" s="333"/>
      <c r="AR13" s="200"/>
      <c r="AS13" s="200"/>
      <c r="AT13" s="334"/>
      <c r="AU13" s="208"/>
      <c r="AV13" s="208"/>
      <c r="AW13" s="208"/>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3"/>
      <c r="AA16" s="834"/>
      <c r="AB16" s="1034" t="s">
        <v>11</v>
      </c>
      <c r="AC16" s="1035"/>
      <c r="AD16" s="1036"/>
      <c r="AE16" s="1040" t="s">
        <v>356</v>
      </c>
      <c r="AF16" s="1040"/>
      <c r="AG16" s="1040"/>
      <c r="AH16" s="1040"/>
      <c r="AI16" s="1040" t="s">
        <v>362</v>
      </c>
      <c r="AJ16" s="1040"/>
      <c r="AK16" s="1040"/>
      <c r="AL16" s="1040"/>
      <c r="AM16" s="1040" t="s">
        <v>469</v>
      </c>
      <c r="AN16" s="1040"/>
      <c r="AO16" s="1040"/>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07"/>
      <c r="AF18" s="208"/>
      <c r="AG18" s="208"/>
      <c r="AH18" s="208"/>
      <c r="AI18" s="207"/>
      <c r="AJ18" s="208"/>
      <c r="AK18" s="208"/>
      <c r="AL18" s="208"/>
      <c r="AM18" s="207"/>
      <c r="AN18" s="208"/>
      <c r="AO18" s="208"/>
      <c r="AP18" s="208"/>
      <c r="AQ18" s="333"/>
      <c r="AR18" s="200"/>
      <c r="AS18" s="200"/>
      <c r="AT18" s="334"/>
      <c r="AU18" s="208"/>
      <c r="AV18" s="208"/>
      <c r="AW18" s="208"/>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07"/>
      <c r="AF19" s="208"/>
      <c r="AG19" s="208"/>
      <c r="AH19" s="208"/>
      <c r="AI19" s="207"/>
      <c r="AJ19" s="208"/>
      <c r="AK19" s="208"/>
      <c r="AL19" s="208"/>
      <c r="AM19" s="207"/>
      <c r="AN19" s="208"/>
      <c r="AO19" s="208"/>
      <c r="AP19" s="208"/>
      <c r="AQ19" s="333"/>
      <c r="AR19" s="200"/>
      <c r="AS19" s="200"/>
      <c r="AT19" s="334"/>
      <c r="AU19" s="208"/>
      <c r="AV19" s="208"/>
      <c r="AW19" s="208"/>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07"/>
      <c r="AF20" s="208"/>
      <c r="AG20" s="208"/>
      <c r="AH20" s="208"/>
      <c r="AI20" s="207"/>
      <c r="AJ20" s="208"/>
      <c r="AK20" s="208"/>
      <c r="AL20" s="208"/>
      <c r="AM20" s="207"/>
      <c r="AN20" s="208"/>
      <c r="AO20" s="208"/>
      <c r="AP20" s="208"/>
      <c r="AQ20" s="333"/>
      <c r="AR20" s="200"/>
      <c r="AS20" s="200"/>
      <c r="AT20" s="334"/>
      <c r="AU20" s="208"/>
      <c r="AV20" s="208"/>
      <c r="AW20" s="208"/>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3"/>
      <c r="AA23" s="834"/>
      <c r="AB23" s="1034" t="s">
        <v>11</v>
      </c>
      <c r="AC23" s="1035"/>
      <c r="AD23" s="1036"/>
      <c r="AE23" s="1040" t="s">
        <v>356</v>
      </c>
      <c r="AF23" s="1040"/>
      <c r="AG23" s="1040"/>
      <c r="AH23" s="1040"/>
      <c r="AI23" s="1040" t="s">
        <v>362</v>
      </c>
      <c r="AJ23" s="1040"/>
      <c r="AK23" s="1040"/>
      <c r="AL23" s="1040"/>
      <c r="AM23" s="1040" t="s">
        <v>469</v>
      </c>
      <c r="AN23" s="1040"/>
      <c r="AO23" s="1040"/>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07"/>
      <c r="AF25" s="208"/>
      <c r="AG25" s="208"/>
      <c r="AH25" s="208"/>
      <c r="AI25" s="207"/>
      <c r="AJ25" s="208"/>
      <c r="AK25" s="208"/>
      <c r="AL25" s="208"/>
      <c r="AM25" s="207"/>
      <c r="AN25" s="208"/>
      <c r="AO25" s="208"/>
      <c r="AP25" s="208"/>
      <c r="AQ25" s="333"/>
      <c r="AR25" s="200"/>
      <c r="AS25" s="200"/>
      <c r="AT25" s="334"/>
      <c r="AU25" s="208"/>
      <c r="AV25" s="208"/>
      <c r="AW25" s="208"/>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07"/>
      <c r="AF26" s="208"/>
      <c r="AG26" s="208"/>
      <c r="AH26" s="208"/>
      <c r="AI26" s="207"/>
      <c r="AJ26" s="208"/>
      <c r="AK26" s="208"/>
      <c r="AL26" s="208"/>
      <c r="AM26" s="207"/>
      <c r="AN26" s="208"/>
      <c r="AO26" s="208"/>
      <c r="AP26" s="208"/>
      <c r="AQ26" s="333"/>
      <c r="AR26" s="200"/>
      <c r="AS26" s="200"/>
      <c r="AT26" s="334"/>
      <c r="AU26" s="208"/>
      <c r="AV26" s="208"/>
      <c r="AW26" s="208"/>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07"/>
      <c r="AF27" s="208"/>
      <c r="AG27" s="208"/>
      <c r="AH27" s="208"/>
      <c r="AI27" s="207"/>
      <c r="AJ27" s="208"/>
      <c r="AK27" s="208"/>
      <c r="AL27" s="208"/>
      <c r="AM27" s="207"/>
      <c r="AN27" s="208"/>
      <c r="AO27" s="208"/>
      <c r="AP27" s="208"/>
      <c r="AQ27" s="333"/>
      <c r="AR27" s="200"/>
      <c r="AS27" s="200"/>
      <c r="AT27" s="334"/>
      <c r="AU27" s="208"/>
      <c r="AV27" s="208"/>
      <c r="AW27" s="208"/>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3"/>
      <c r="AA30" s="834"/>
      <c r="AB30" s="1034" t="s">
        <v>11</v>
      </c>
      <c r="AC30" s="1035"/>
      <c r="AD30" s="1036"/>
      <c r="AE30" s="1040" t="s">
        <v>356</v>
      </c>
      <c r="AF30" s="1040"/>
      <c r="AG30" s="1040"/>
      <c r="AH30" s="1040"/>
      <c r="AI30" s="1040" t="s">
        <v>362</v>
      </c>
      <c r="AJ30" s="1040"/>
      <c r="AK30" s="1040"/>
      <c r="AL30" s="1040"/>
      <c r="AM30" s="1040" t="s">
        <v>469</v>
      </c>
      <c r="AN30" s="1040"/>
      <c r="AO30" s="1040"/>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07"/>
      <c r="AF32" s="208"/>
      <c r="AG32" s="208"/>
      <c r="AH32" s="208"/>
      <c r="AI32" s="207"/>
      <c r="AJ32" s="208"/>
      <c r="AK32" s="208"/>
      <c r="AL32" s="208"/>
      <c r="AM32" s="207"/>
      <c r="AN32" s="208"/>
      <c r="AO32" s="208"/>
      <c r="AP32" s="208"/>
      <c r="AQ32" s="333"/>
      <c r="AR32" s="200"/>
      <c r="AS32" s="200"/>
      <c r="AT32" s="334"/>
      <c r="AU32" s="208"/>
      <c r="AV32" s="208"/>
      <c r="AW32" s="208"/>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07"/>
      <c r="AF33" s="208"/>
      <c r="AG33" s="208"/>
      <c r="AH33" s="208"/>
      <c r="AI33" s="207"/>
      <c r="AJ33" s="208"/>
      <c r="AK33" s="208"/>
      <c r="AL33" s="208"/>
      <c r="AM33" s="207"/>
      <c r="AN33" s="208"/>
      <c r="AO33" s="208"/>
      <c r="AP33" s="208"/>
      <c r="AQ33" s="333"/>
      <c r="AR33" s="200"/>
      <c r="AS33" s="200"/>
      <c r="AT33" s="334"/>
      <c r="AU33" s="208"/>
      <c r="AV33" s="208"/>
      <c r="AW33" s="208"/>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07"/>
      <c r="AF34" s="208"/>
      <c r="AG34" s="208"/>
      <c r="AH34" s="208"/>
      <c r="AI34" s="207"/>
      <c r="AJ34" s="208"/>
      <c r="AK34" s="208"/>
      <c r="AL34" s="208"/>
      <c r="AM34" s="207"/>
      <c r="AN34" s="208"/>
      <c r="AO34" s="208"/>
      <c r="AP34" s="208"/>
      <c r="AQ34" s="333"/>
      <c r="AR34" s="200"/>
      <c r="AS34" s="200"/>
      <c r="AT34" s="334"/>
      <c r="AU34" s="208"/>
      <c r="AV34" s="208"/>
      <c r="AW34" s="208"/>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3"/>
      <c r="AA37" s="834"/>
      <c r="AB37" s="1034" t="s">
        <v>11</v>
      </c>
      <c r="AC37" s="1035"/>
      <c r="AD37" s="1036"/>
      <c r="AE37" s="1040" t="s">
        <v>356</v>
      </c>
      <c r="AF37" s="1040"/>
      <c r="AG37" s="1040"/>
      <c r="AH37" s="1040"/>
      <c r="AI37" s="1040" t="s">
        <v>362</v>
      </c>
      <c r="AJ37" s="1040"/>
      <c r="AK37" s="1040"/>
      <c r="AL37" s="1040"/>
      <c r="AM37" s="1040" t="s">
        <v>469</v>
      </c>
      <c r="AN37" s="1040"/>
      <c r="AO37" s="1040"/>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07"/>
      <c r="AF39" s="208"/>
      <c r="AG39" s="208"/>
      <c r="AH39" s="208"/>
      <c r="AI39" s="207"/>
      <c r="AJ39" s="208"/>
      <c r="AK39" s="208"/>
      <c r="AL39" s="208"/>
      <c r="AM39" s="207"/>
      <c r="AN39" s="208"/>
      <c r="AO39" s="208"/>
      <c r="AP39" s="208"/>
      <c r="AQ39" s="333"/>
      <c r="AR39" s="200"/>
      <c r="AS39" s="200"/>
      <c r="AT39" s="334"/>
      <c r="AU39" s="208"/>
      <c r="AV39" s="208"/>
      <c r="AW39" s="208"/>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07"/>
      <c r="AF40" s="208"/>
      <c r="AG40" s="208"/>
      <c r="AH40" s="208"/>
      <c r="AI40" s="207"/>
      <c r="AJ40" s="208"/>
      <c r="AK40" s="208"/>
      <c r="AL40" s="208"/>
      <c r="AM40" s="207"/>
      <c r="AN40" s="208"/>
      <c r="AO40" s="208"/>
      <c r="AP40" s="208"/>
      <c r="AQ40" s="333"/>
      <c r="AR40" s="200"/>
      <c r="AS40" s="200"/>
      <c r="AT40" s="334"/>
      <c r="AU40" s="208"/>
      <c r="AV40" s="208"/>
      <c r="AW40" s="208"/>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07"/>
      <c r="AF41" s="208"/>
      <c r="AG41" s="208"/>
      <c r="AH41" s="208"/>
      <c r="AI41" s="207"/>
      <c r="AJ41" s="208"/>
      <c r="AK41" s="208"/>
      <c r="AL41" s="208"/>
      <c r="AM41" s="207"/>
      <c r="AN41" s="208"/>
      <c r="AO41" s="208"/>
      <c r="AP41" s="208"/>
      <c r="AQ41" s="333"/>
      <c r="AR41" s="200"/>
      <c r="AS41" s="200"/>
      <c r="AT41" s="334"/>
      <c r="AU41" s="208"/>
      <c r="AV41" s="208"/>
      <c r="AW41" s="208"/>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3"/>
      <c r="AA44" s="834"/>
      <c r="AB44" s="1034" t="s">
        <v>11</v>
      </c>
      <c r="AC44" s="1035"/>
      <c r="AD44" s="1036"/>
      <c r="AE44" s="1040" t="s">
        <v>356</v>
      </c>
      <c r="AF44" s="1040"/>
      <c r="AG44" s="1040"/>
      <c r="AH44" s="1040"/>
      <c r="AI44" s="1040" t="s">
        <v>362</v>
      </c>
      <c r="AJ44" s="1040"/>
      <c r="AK44" s="1040"/>
      <c r="AL44" s="1040"/>
      <c r="AM44" s="1040" t="s">
        <v>469</v>
      </c>
      <c r="AN44" s="1040"/>
      <c r="AO44" s="1040"/>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07"/>
      <c r="AF46" s="208"/>
      <c r="AG46" s="208"/>
      <c r="AH46" s="208"/>
      <c r="AI46" s="207"/>
      <c r="AJ46" s="208"/>
      <c r="AK46" s="208"/>
      <c r="AL46" s="208"/>
      <c r="AM46" s="207"/>
      <c r="AN46" s="208"/>
      <c r="AO46" s="208"/>
      <c r="AP46" s="208"/>
      <c r="AQ46" s="333"/>
      <c r="AR46" s="200"/>
      <c r="AS46" s="200"/>
      <c r="AT46" s="334"/>
      <c r="AU46" s="208"/>
      <c r="AV46" s="208"/>
      <c r="AW46" s="208"/>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07"/>
      <c r="AF47" s="208"/>
      <c r="AG47" s="208"/>
      <c r="AH47" s="208"/>
      <c r="AI47" s="207"/>
      <c r="AJ47" s="208"/>
      <c r="AK47" s="208"/>
      <c r="AL47" s="208"/>
      <c r="AM47" s="207"/>
      <c r="AN47" s="208"/>
      <c r="AO47" s="208"/>
      <c r="AP47" s="208"/>
      <c r="AQ47" s="333"/>
      <c r="AR47" s="200"/>
      <c r="AS47" s="200"/>
      <c r="AT47" s="334"/>
      <c r="AU47" s="208"/>
      <c r="AV47" s="208"/>
      <c r="AW47" s="208"/>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07"/>
      <c r="AF48" s="208"/>
      <c r="AG48" s="208"/>
      <c r="AH48" s="208"/>
      <c r="AI48" s="207"/>
      <c r="AJ48" s="208"/>
      <c r="AK48" s="208"/>
      <c r="AL48" s="208"/>
      <c r="AM48" s="207"/>
      <c r="AN48" s="208"/>
      <c r="AO48" s="208"/>
      <c r="AP48" s="208"/>
      <c r="AQ48" s="333"/>
      <c r="AR48" s="200"/>
      <c r="AS48" s="200"/>
      <c r="AT48" s="334"/>
      <c r="AU48" s="208"/>
      <c r="AV48" s="208"/>
      <c r="AW48" s="208"/>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3"/>
      <c r="AA51" s="834"/>
      <c r="AB51" s="553" t="s">
        <v>11</v>
      </c>
      <c r="AC51" s="1035"/>
      <c r="AD51" s="1036"/>
      <c r="AE51" s="1040" t="s">
        <v>356</v>
      </c>
      <c r="AF51" s="1040"/>
      <c r="AG51" s="1040"/>
      <c r="AH51" s="1040"/>
      <c r="AI51" s="1040" t="s">
        <v>362</v>
      </c>
      <c r="AJ51" s="1040"/>
      <c r="AK51" s="1040"/>
      <c r="AL51" s="1040"/>
      <c r="AM51" s="1040" t="s">
        <v>469</v>
      </c>
      <c r="AN51" s="1040"/>
      <c r="AO51" s="1040"/>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07"/>
      <c r="AF53" s="208"/>
      <c r="AG53" s="208"/>
      <c r="AH53" s="208"/>
      <c r="AI53" s="207"/>
      <c r="AJ53" s="208"/>
      <c r="AK53" s="208"/>
      <c r="AL53" s="208"/>
      <c r="AM53" s="207"/>
      <c r="AN53" s="208"/>
      <c r="AO53" s="208"/>
      <c r="AP53" s="208"/>
      <c r="AQ53" s="333"/>
      <c r="AR53" s="200"/>
      <c r="AS53" s="200"/>
      <c r="AT53" s="334"/>
      <c r="AU53" s="208"/>
      <c r="AV53" s="208"/>
      <c r="AW53" s="208"/>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07"/>
      <c r="AF54" s="208"/>
      <c r="AG54" s="208"/>
      <c r="AH54" s="208"/>
      <c r="AI54" s="207"/>
      <c r="AJ54" s="208"/>
      <c r="AK54" s="208"/>
      <c r="AL54" s="208"/>
      <c r="AM54" s="207"/>
      <c r="AN54" s="208"/>
      <c r="AO54" s="208"/>
      <c r="AP54" s="208"/>
      <c r="AQ54" s="333"/>
      <c r="AR54" s="200"/>
      <c r="AS54" s="200"/>
      <c r="AT54" s="334"/>
      <c r="AU54" s="208"/>
      <c r="AV54" s="208"/>
      <c r="AW54" s="208"/>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07"/>
      <c r="AF55" s="208"/>
      <c r="AG55" s="208"/>
      <c r="AH55" s="208"/>
      <c r="AI55" s="207"/>
      <c r="AJ55" s="208"/>
      <c r="AK55" s="208"/>
      <c r="AL55" s="208"/>
      <c r="AM55" s="207"/>
      <c r="AN55" s="208"/>
      <c r="AO55" s="208"/>
      <c r="AP55" s="208"/>
      <c r="AQ55" s="333"/>
      <c r="AR55" s="200"/>
      <c r="AS55" s="200"/>
      <c r="AT55" s="334"/>
      <c r="AU55" s="208"/>
      <c r="AV55" s="208"/>
      <c r="AW55" s="208"/>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3"/>
      <c r="AA58" s="834"/>
      <c r="AB58" s="1034" t="s">
        <v>11</v>
      </c>
      <c r="AC58" s="1035"/>
      <c r="AD58" s="1036"/>
      <c r="AE58" s="1040" t="s">
        <v>356</v>
      </c>
      <c r="AF58" s="1040"/>
      <c r="AG58" s="1040"/>
      <c r="AH58" s="1040"/>
      <c r="AI58" s="1040" t="s">
        <v>362</v>
      </c>
      <c r="AJ58" s="1040"/>
      <c r="AK58" s="1040"/>
      <c r="AL58" s="1040"/>
      <c r="AM58" s="1040" t="s">
        <v>469</v>
      </c>
      <c r="AN58" s="1040"/>
      <c r="AO58" s="1040"/>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07"/>
      <c r="AF60" s="208"/>
      <c r="AG60" s="208"/>
      <c r="AH60" s="208"/>
      <c r="AI60" s="207"/>
      <c r="AJ60" s="208"/>
      <c r="AK60" s="208"/>
      <c r="AL60" s="208"/>
      <c r="AM60" s="207"/>
      <c r="AN60" s="208"/>
      <c r="AO60" s="208"/>
      <c r="AP60" s="208"/>
      <c r="AQ60" s="333"/>
      <c r="AR60" s="200"/>
      <c r="AS60" s="200"/>
      <c r="AT60" s="334"/>
      <c r="AU60" s="208"/>
      <c r="AV60" s="208"/>
      <c r="AW60" s="208"/>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07"/>
      <c r="AF61" s="208"/>
      <c r="AG61" s="208"/>
      <c r="AH61" s="208"/>
      <c r="AI61" s="207"/>
      <c r="AJ61" s="208"/>
      <c r="AK61" s="208"/>
      <c r="AL61" s="208"/>
      <c r="AM61" s="207"/>
      <c r="AN61" s="208"/>
      <c r="AO61" s="208"/>
      <c r="AP61" s="208"/>
      <c r="AQ61" s="333"/>
      <c r="AR61" s="200"/>
      <c r="AS61" s="200"/>
      <c r="AT61" s="334"/>
      <c r="AU61" s="208"/>
      <c r="AV61" s="208"/>
      <c r="AW61" s="208"/>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07"/>
      <c r="AF62" s="208"/>
      <c r="AG62" s="208"/>
      <c r="AH62" s="208"/>
      <c r="AI62" s="207"/>
      <c r="AJ62" s="208"/>
      <c r="AK62" s="208"/>
      <c r="AL62" s="208"/>
      <c r="AM62" s="207"/>
      <c r="AN62" s="208"/>
      <c r="AO62" s="208"/>
      <c r="AP62" s="208"/>
      <c r="AQ62" s="333"/>
      <c r="AR62" s="200"/>
      <c r="AS62" s="200"/>
      <c r="AT62" s="334"/>
      <c r="AU62" s="208"/>
      <c r="AV62" s="208"/>
      <c r="AW62" s="208"/>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3"/>
      <c r="AA65" s="834"/>
      <c r="AB65" s="1034" t="s">
        <v>11</v>
      </c>
      <c r="AC65" s="1035"/>
      <c r="AD65" s="1036"/>
      <c r="AE65" s="1040" t="s">
        <v>356</v>
      </c>
      <c r="AF65" s="1040"/>
      <c r="AG65" s="1040"/>
      <c r="AH65" s="1040"/>
      <c r="AI65" s="1040" t="s">
        <v>362</v>
      </c>
      <c r="AJ65" s="1040"/>
      <c r="AK65" s="1040"/>
      <c r="AL65" s="1040"/>
      <c r="AM65" s="1040" t="s">
        <v>469</v>
      </c>
      <c r="AN65" s="1040"/>
      <c r="AO65" s="1040"/>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07"/>
      <c r="AF67" s="208"/>
      <c r="AG67" s="208"/>
      <c r="AH67" s="208"/>
      <c r="AI67" s="207"/>
      <c r="AJ67" s="208"/>
      <c r="AK67" s="208"/>
      <c r="AL67" s="208"/>
      <c r="AM67" s="207"/>
      <c r="AN67" s="208"/>
      <c r="AO67" s="208"/>
      <c r="AP67" s="208"/>
      <c r="AQ67" s="333"/>
      <c r="AR67" s="200"/>
      <c r="AS67" s="200"/>
      <c r="AT67" s="334"/>
      <c r="AU67" s="208"/>
      <c r="AV67" s="208"/>
      <c r="AW67" s="208"/>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07"/>
      <c r="AF68" s="208"/>
      <c r="AG68" s="208"/>
      <c r="AH68" s="208"/>
      <c r="AI68" s="207"/>
      <c r="AJ68" s="208"/>
      <c r="AK68" s="208"/>
      <c r="AL68" s="208"/>
      <c r="AM68" s="207"/>
      <c r="AN68" s="208"/>
      <c r="AO68" s="208"/>
      <c r="AP68" s="208"/>
      <c r="AQ68" s="333"/>
      <c r="AR68" s="200"/>
      <c r="AS68" s="200"/>
      <c r="AT68" s="334"/>
      <c r="AU68" s="208"/>
      <c r="AV68" s="208"/>
      <c r="AW68" s="208"/>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07"/>
      <c r="AF69" s="208"/>
      <c r="AG69" s="208"/>
      <c r="AH69" s="208"/>
      <c r="AI69" s="207"/>
      <c r="AJ69" s="208"/>
      <c r="AK69" s="208"/>
      <c r="AL69" s="208"/>
      <c r="AM69" s="207"/>
      <c r="AN69" s="208"/>
      <c r="AO69" s="208"/>
      <c r="AP69" s="208"/>
      <c r="AQ69" s="333"/>
      <c r="AR69" s="200"/>
      <c r="AS69" s="200"/>
      <c r="AT69" s="334"/>
      <c r="AU69" s="208"/>
      <c r="AV69" s="208"/>
      <c r="AW69" s="208"/>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4"/>
      <c r="Z4" s="385"/>
      <c r="AA4" s="385"/>
      <c r="AB4" s="809"/>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3"/>
      <c r="B5" s="1054"/>
      <c r="C5" s="1054"/>
      <c r="D5" s="1054"/>
      <c r="E5" s="1054"/>
      <c r="F5" s="1055"/>
      <c r="G5" s="606"/>
      <c r="H5" s="611"/>
      <c r="I5" s="611"/>
      <c r="J5" s="611"/>
      <c r="K5" s="612"/>
      <c r="L5" s="598"/>
      <c r="M5" s="599"/>
      <c r="N5" s="599"/>
      <c r="O5" s="599"/>
      <c r="P5" s="599"/>
      <c r="Q5" s="599"/>
      <c r="R5" s="599"/>
      <c r="S5" s="599"/>
      <c r="T5" s="599"/>
      <c r="U5" s="599"/>
      <c r="V5" s="599"/>
      <c r="W5" s="599"/>
      <c r="X5" s="600"/>
      <c r="Y5" s="601"/>
      <c r="Z5" s="602"/>
      <c r="AA5" s="602"/>
      <c r="AB5" s="616"/>
      <c r="AC5" s="606"/>
      <c r="AD5" s="611"/>
      <c r="AE5" s="611"/>
      <c r="AF5" s="611"/>
      <c r="AG5" s="612"/>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11"/>
      <c r="I6" s="611"/>
      <c r="J6" s="611"/>
      <c r="K6" s="612"/>
      <c r="L6" s="598"/>
      <c r="M6" s="599"/>
      <c r="N6" s="599"/>
      <c r="O6" s="599"/>
      <c r="P6" s="599"/>
      <c r="Q6" s="599"/>
      <c r="R6" s="599"/>
      <c r="S6" s="599"/>
      <c r="T6" s="599"/>
      <c r="U6" s="599"/>
      <c r="V6" s="599"/>
      <c r="W6" s="599"/>
      <c r="X6" s="600"/>
      <c r="Y6" s="601"/>
      <c r="Z6" s="602"/>
      <c r="AA6" s="602"/>
      <c r="AB6" s="616"/>
      <c r="AC6" s="606"/>
      <c r="AD6" s="611"/>
      <c r="AE6" s="611"/>
      <c r="AF6" s="611"/>
      <c r="AG6" s="612"/>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11"/>
      <c r="I7" s="611"/>
      <c r="J7" s="611"/>
      <c r="K7" s="612"/>
      <c r="L7" s="598"/>
      <c r="M7" s="599"/>
      <c r="N7" s="599"/>
      <c r="O7" s="599"/>
      <c r="P7" s="599"/>
      <c r="Q7" s="599"/>
      <c r="R7" s="599"/>
      <c r="S7" s="599"/>
      <c r="T7" s="599"/>
      <c r="U7" s="599"/>
      <c r="V7" s="599"/>
      <c r="W7" s="599"/>
      <c r="X7" s="600"/>
      <c r="Y7" s="601"/>
      <c r="Z7" s="602"/>
      <c r="AA7" s="602"/>
      <c r="AB7" s="616"/>
      <c r="AC7" s="606"/>
      <c r="AD7" s="611"/>
      <c r="AE7" s="611"/>
      <c r="AF7" s="611"/>
      <c r="AG7" s="612"/>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4"/>
      <c r="Z17" s="385"/>
      <c r="AA17" s="385"/>
      <c r="AB17" s="809"/>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3"/>
      <c r="B18" s="1054"/>
      <c r="C18" s="1054"/>
      <c r="D18" s="1054"/>
      <c r="E18" s="1054"/>
      <c r="F18" s="1055"/>
      <c r="G18" s="606"/>
      <c r="H18" s="611"/>
      <c r="I18" s="611"/>
      <c r="J18" s="611"/>
      <c r="K18" s="612"/>
      <c r="L18" s="598"/>
      <c r="M18" s="599"/>
      <c r="N18" s="599"/>
      <c r="O18" s="599"/>
      <c r="P18" s="599"/>
      <c r="Q18" s="599"/>
      <c r="R18" s="599"/>
      <c r="S18" s="599"/>
      <c r="T18" s="599"/>
      <c r="U18" s="599"/>
      <c r="V18" s="599"/>
      <c r="W18" s="599"/>
      <c r="X18" s="600"/>
      <c r="Y18" s="601"/>
      <c r="Z18" s="602"/>
      <c r="AA18" s="602"/>
      <c r="AB18" s="616"/>
      <c r="AC18" s="606"/>
      <c r="AD18" s="611"/>
      <c r="AE18" s="611"/>
      <c r="AF18" s="611"/>
      <c r="AG18" s="612"/>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11"/>
      <c r="I19" s="611"/>
      <c r="J19" s="611"/>
      <c r="K19" s="612"/>
      <c r="L19" s="598"/>
      <c r="M19" s="599"/>
      <c r="N19" s="599"/>
      <c r="O19" s="599"/>
      <c r="P19" s="599"/>
      <c r="Q19" s="599"/>
      <c r="R19" s="599"/>
      <c r="S19" s="599"/>
      <c r="T19" s="599"/>
      <c r="U19" s="599"/>
      <c r="V19" s="599"/>
      <c r="W19" s="599"/>
      <c r="X19" s="600"/>
      <c r="Y19" s="601"/>
      <c r="Z19" s="602"/>
      <c r="AA19" s="602"/>
      <c r="AB19" s="616"/>
      <c r="AC19" s="606"/>
      <c r="AD19" s="611"/>
      <c r="AE19" s="611"/>
      <c r="AF19" s="611"/>
      <c r="AG19" s="612"/>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11"/>
      <c r="I20" s="611"/>
      <c r="J20" s="611"/>
      <c r="K20" s="612"/>
      <c r="L20" s="598"/>
      <c r="M20" s="599"/>
      <c r="N20" s="599"/>
      <c r="O20" s="599"/>
      <c r="P20" s="599"/>
      <c r="Q20" s="599"/>
      <c r="R20" s="599"/>
      <c r="S20" s="599"/>
      <c r="T20" s="599"/>
      <c r="U20" s="599"/>
      <c r="V20" s="599"/>
      <c r="W20" s="599"/>
      <c r="X20" s="600"/>
      <c r="Y20" s="601"/>
      <c r="Z20" s="602"/>
      <c r="AA20" s="602"/>
      <c r="AB20" s="616"/>
      <c r="AC20" s="606"/>
      <c r="AD20" s="611"/>
      <c r="AE20" s="611"/>
      <c r="AF20" s="611"/>
      <c r="AG20" s="612"/>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11"/>
      <c r="I21" s="611"/>
      <c r="J21" s="611"/>
      <c r="K21" s="612"/>
      <c r="L21" s="598"/>
      <c r="M21" s="599"/>
      <c r="N21" s="599"/>
      <c r="O21" s="599"/>
      <c r="P21" s="599"/>
      <c r="Q21" s="599"/>
      <c r="R21" s="599"/>
      <c r="S21" s="599"/>
      <c r="T21" s="599"/>
      <c r="U21" s="599"/>
      <c r="V21" s="599"/>
      <c r="W21" s="599"/>
      <c r="X21" s="600"/>
      <c r="Y21" s="601"/>
      <c r="Z21" s="602"/>
      <c r="AA21" s="602"/>
      <c r="AB21" s="616"/>
      <c r="AC21" s="606"/>
      <c r="AD21" s="611"/>
      <c r="AE21" s="611"/>
      <c r="AF21" s="611"/>
      <c r="AG21" s="612"/>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4"/>
      <c r="Z30" s="385"/>
      <c r="AA30" s="385"/>
      <c r="AB30" s="809"/>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3"/>
      <c r="B31" s="1054"/>
      <c r="C31" s="1054"/>
      <c r="D31" s="1054"/>
      <c r="E31" s="1054"/>
      <c r="F31" s="1055"/>
      <c r="G31" s="606"/>
      <c r="H31" s="611"/>
      <c r="I31" s="611"/>
      <c r="J31" s="611"/>
      <c r="K31" s="612"/>
      <c r="L31" s="598"/>
      <c r="M31" s="599"/>
      <c r="N31" s="599"/>
      <c r="O31" s="599"/>
      <c r="P31" s="599"/>
      <c r="Q31" s="599"/>
      <c r="R31" s="599"/>
      <c r="S31" s="599"/>
      <c r="T31" s="599"/>
      <c r="U31" s="599"/>
      <c r="V31" s="599"/>
      <c r="W31" s="599"/>
      <c r="X31" s="600"/>
      <c r="Y31" s="601"/>
      <c r="Z31" s="602"/>
      <c r="AA31" s="602"/>
      <c r="AB31" s="616"/>
      <c r="AC31" s="606"/>
      <c r="AD31" s="611"/>
      <c r="AE31" s="611"/>
      <c r="AF31" s="611"/>
      <c r="AG31" s="612"/>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11"/>
      <c r="I32" s="611"/>
      <c r="J32" s="611"/>
      <c r="K32" s="612"/>
      <c r="L32" s="598"/>
      <c r="M32" s="599"/>
      <c r="N32" s="599"/>
      <c r="O32" s="599"/>
      <c r="P32" s="599"/>
      <c r="Q32" s="599"/>
      <c r="R32" s="599"/>
      <c r="S32" s="599"/>
      <c r="T32" s="599"/>
      <c r="U32" s="599"/>
      <c r="V32" s="599"/>
      <c r="W32" s="599"/>
      <c r="X32" s="600"/>
      <c r="Y32" s="601"/>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11"/>
      <c r="I33" s="611"/>
      <c r="J33" s="611"/>
      <c r="K33" s="612"/>
      <c r="L33" s="598"/>
      <c r="M33" s="599"/>
      <c r="N33" s="599"/>
      <c r="O33" s="599"/>
      <c r="P33" s="599"/>
      <c r="Q33" s="599"/>
      <c r="R33" s="599"/>
      <c r="S33" s="599"/>
      <c r="T33" s="599"/>
      <c r="U33" s="599"/>
      <c r="V33" s="599"/>
      <c r="W33" s="599"/>
      <c r="X33" s="600"/>
      <c r="Y33" s="601"/>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4"/>
      <c r="Z43" s="385"/>
      <c r="AA43" s="385"/>
      <c r="AB43" s="809"/>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3"/>
      <c r="B44" s="1054"/>
      <c r="C44" s="1054"/>
      <c r="D44" s="1054"/>
      <c r="E44" s="1054"/>
      <c r="F44" s="1055"/>
      <c r="G44" s="606"/>
      <c r="H44" s="611"/>
      <c r="I44" s="611"/>
      <c r="J44" s="611"/>
      <c r="K44" s="612"/>
      <c r="L44" s="598"/>
      <c r="M44" s="599"/>
      <c r="N44" s="599"/>
      <c r="O44" s="599"/>
      <c r="P44" s="599"/>
      <c r="Q44" s="599"/>
      <c r="R44" s="599"/>
      <c r="S44" s="599"/>
      <c r="T44" s="599"/>
      <c r="U44" s="599"/>
      <c r="V44" s="599"/>
      <c r="W44" s="599"/>
      <c r="X44" s="600"/>
      <c r="Y44" s="601"/>
      <c r="Z44" s="602"/>
      <c r="AA44" s="602"/>
      <c r="AB44" s="616"/>
      <c r="AC44" s="606"/>
      <c r="AD44" s="611"/>
      <c r="AE44" s="611"/>
      <c r="AF44" s="611"/>
      <c r="AG44" s="612"/>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11"/>
      <c r="I45" s="611"/>
      <c r="J45" s="611"/>
      <c r="K45" s="612"/>
      <c r="L45" s="598"/>
      <c r="M45" s="599"/>
      <c r="N45" s="599"/>
      <c r="O45" s="599"/>
      <c r="P45" s="599"/>
      <c r="Q45" s="599"/>
      <c r="R45" s="599"/>
      <c r="S45" s="599"/>
      <c r="T45" s="599"/>
      <c r="U45" s="599"/>
      <c r="V45" s="599"/>
      <c r="W45" s="599"/>
      <c r="X45" s="600"/>
      <c r="Y45" s="601"/>
      <c r="Z45" s="602"/>
      <c r="AA45" s="602"/>
      <c r="AB45" s="616"/>
      <c r="AC45" s="606"/>
      <c r="AD45" s="611"/>
      <c r="AE45" s="611"/>
      <c r="AF45" s="611"/>
      <c r="AG45" s="612"/>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11"/>
      <c r="I46" s="611"/>
      <c r="J46" s="611"/>
      <c r="K46" s="612"/>
      <c r="L46" s="598"/>
      <c r="M46" s="599"/>
      <c r="N46" s="599"/>
      <c r="O46" s="599"/>
      <c r="P46" s="599"/>
      <c r="Q46" s="599"/>
      <c r="R46" s="599"/>
      <c r="S46" s="599"/>
      <c r="T46" s="599"/>
      <c r="U46" s="599"/>
      <c r="V46" s="599"/>
      <c r="W46" s="599"/>
      <c r="X46" s="600"/>
      <c r="Y46" s="601"/>
      <c r="Z46" s="602"/>
      <c r="AA46" s="602"/>
      <c r="AB46" s="616"/>
      <c r="AC46" s="606"/>
      <c r="AD46" s="611"/>
      <c r="AE46" s="611"/>
      <c r="AF46" s="611"/>
      <c r="AG46" s="612"/>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4"/>
      <c r="Z57" s="385"/>
      <c r="AA57" s="385"/>
      <c r="AB57" s="809"/>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3"/>
      <c r="B58" s="1054"/>
      <c r="C58" s="1054"/>
      <c r="D58" s="1054"/>
      <c r="E58" s="1054"/>
      <c r="F58" s="1055"/>
      <c r="G58" s="606"/>
      <c r="H58" s="611"/>
      <c r="I58" s="611"/>
      <c r="J58" s="611"/>
      <c r="K58" s="612"/>
      <c r="L58" s="598"/>
      <c r="M58" s="599"/>
      <c r="N58" s="599"/>
      <c r="O58" s="599"/>
      <c r="P58" s="599"/>
      <c r="Q58" s="599"/>
      <c r="R58" s="599"/>
      <c r="S58" s="599"/>
      <c r="T58" s="599"/>
      <c r="U58" s="599"/>
      <c r="V58" s="599"/>
      <c r="W58" s="599"/>
      <c r="X58" s="600"/>
      <c r="Y58" s="601"/>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11"/>
      <c r="I59" s="611"/>
      <c r="J59" s="611"/>
      <c r="K59" s="612"/>
      <c r="L59" s="598"/>
      <c r="M59" s="599"/>
      <c r="N59" s="599"/>
      <c r="O59" s="599"/>
      <c r="P59" s="599"/>
      <c r="Q59" s="599"/>
      <c r="R59" s="599"/>
      <c r="S59" s="599"/>
      <c r="T59" s="599"/>
      <c r="U59" s="599"/>
      <c r="V59" s="599"/>
      <c r="W59" s="599"/>
      <c r="X59" s="600"/>
      <c r="Y59" s="601"/>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11"/>
      <c r="I60" s="611"/>
      <c r="J60" s="611"/>
      <c r="K60" s="612"/>
      <c r="L60" s="598"/>
      <c r="M60" s="599"/>
      <c r="N60" s="599"/>
      <c r="O60" s="599"/>
      <c r="P60" s="599"/>
      <c r="Q60" s="599"/>
      <c r="R60" s="599"/>
      <c r="S60" s="599"/>
      <c r="T60" s="599"/>
      <c r="U60" s="599"/>
      <c r="V60" s="599"/>
      <c r="W60" s="599"/>
      <c r="X60" s="600"/>
      <c r="Y60" s="601"/>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4"/>
      <c r="Z70" s="385"/>
      <c r="AA70" s="385"/>
      <c r="AB70" s="809"/>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3"/>
      <c r="B71" s="1054"/>
      <c r="C71" s="1054"/>
      <c r="D71" s="1054"/>
      <c r="E71" s="1054"/>
      <c r="F71" s="1055"/>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4"/>
      <c r="Z83" s="385"/>
      <c r="AA83" s="385"/>
      <c r="AB83" s="809"/>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3"/>
      <c r="B84" s="1054"/>
      <c r="C84" s="1054"/>
      <c r="D84" s="1054"/>
      <c r="E84" s="1054"/>
      <c r="F84" s="1055"/>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4"/>
      <c r="Z96" s="385"/>
      <c r="AA96" s="385"/>
      <c r="AB96" s="809"/>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3"/>
      <c r="B97" s="1054"/>
      <c r="C97" s="1054"/>
      <c r="D97" s="1054"/>
      <c r="E97" s="1054"/>
      <c r="F97" s="1055"/>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09"/>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3"/>
      <c r="B111" s="1054"/>
      <c r="C111" s="1054"/>
      <c r="D111" s="1054"/>
      <c r="E111" s="1054"/>
      <c r="F111" s="1055"/>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09"/>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3"/>
      <c r="B124" s="1054"/>
      <c r="C124" s="1054"/>
      <c r="D124" s="1054"/>
      <c r="E124" s="1054"/>
      <c r="F124" s="1055"/>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09"/>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3"/>
      <c r="B137" s="1054"/>
      <c r="C137" s="1054"/>
      <c r="D137" s="1054"/>
      <c r="E137" s="1054"/>
      <c r="F137" s="1055"/>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09"/>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3"/>
      <c r="B150" s="1054"/>
      <c r="C150" s="1054"/>
      <c r="D150" s="1054"/>
      <c r="E150" s="1054"/>
      <c r="F150" s="1055"/>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09"/>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3"/>
      <c r="B164" s="1054"/>
      <c r="C164" s="1054"/>
      <c r="D164" s="1054"/>
      <c r="E164" s="1054"/>
      <c r="F164" s="1055"/>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09"/>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3"/>
      <c r="B177" s="1054"/>
      <c r="C177" s="1054"/>
      <c r="D177" s="1054"/>
      <c r="E177" s="1054"/>
      <c r="F177" s="1055"/>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09"/>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3"/>
      <c r="B190" s="1054"/>
      <c r="C190" s="1054"/>
      <c r="D190" s="1054"/>
      <c r="E190" s="1054"/>
      <c r="F190" s="1055"/>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09"/>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3"/>
      <c r="B203" s="1054"/>
      <c r="C203" s="1054"/>
      <c r="D203" s="1054"/>
      <c r="E203" s="1054"/>
      <c r="F203" s="1055"/>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09"/>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3"/>
      <c r="B217" s="1054"/>
      <c r="C217" s="1054"/>
      <c r="D217" s="1054"/>
      <c r="E217" s="1054"/>
      <c r="F217" s="1055"/>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09"/>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3"/>
      <c r="B230" s="1054"/>
      <c r="C230" s="1054"/>
      <c r="D230" s="1054"/>
      <c r="E230" s="1054"/>
      <c r="F230" s="1055"/>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09"/>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3"/>
      <c r="B243" s="1054"/>
      <c r="C243" s="1054"/>
      <c r="D243" s="1054"/>
      <c r="E243" s="1054"/>
      <c r="F243" s="1055"/>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09"/>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3"/>
      <c r="B256" s="1054"/>
      <c r="C256" s="1054"/>
      <c r="D256" s="1054"/>
      <c r="E256" s="1054"/>
      <c r="F256" s="1055"/>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2018-06-04T13:38:50Z</cp:lastPrinted>
  <dcterms:created xsi:type="dcterms:W3CDTF">2012-03-13T00:50:25Z</dcterms:created>
  <dcterms:modified xsi:type="dcterms:W3CDTF">2018-07-05T13:56:57Z</dcterms:modified>
</cp:coreProperties>
</file>