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16605"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<sst xmlns="http://schemas.openxmlformats.org/spreadsheetml/2006/main" count="2903" uniqueCount="634">
  <si>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</si>
  <si>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</si>
  <si>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</si>
  <si>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</si>
  <si>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</si>
  <si>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</si>
  <si>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</si>
  <si>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</si>
  <si>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</si>
  <si>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</si>
  <si>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</si>
  <si>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</si>
  <si>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</si>
  <si>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</si>
  <si>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</si>
  <si>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</si>
  <si>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</si>
  <si>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</si>
  <si>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</si>
  <si>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</si>
  <si>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</si>
  <si>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</si>
  <si>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</si>
  <si>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</si>
  <si>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</si>
  <si>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</si>
  <si>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</si>
  <si>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</si>
  <si>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</si>
  <si>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</si>
  <si>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</si>
  <si>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</si>
  <si>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</si>
  <si>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</si>
  <si>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</si>
  <si>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</si>
  <si>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</si>
  <si>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</si>
  <si>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</si>
  <si>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</si>
  <si>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</si>
  <si>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</si>
  <si>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</si>
  <si>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</si>
  <si>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</si>
  <si>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</si>
  <si>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</si>
  <si>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</si>
  <si>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</si>
  <si>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</si>
  <si>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</si>
  <si>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</si>
  <si>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</si>
  <si>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</si>
  <si>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</si>
  <si>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</si>
  <si>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</si>
  <si>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</si>
  <si>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</si>
  <si>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</si>
  <si>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</si>
  <si>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</si>
  <si>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</si>
  <si>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</si>
  <si>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</si>
  <si>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</si>
  <si>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</si>
  <si>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</si>
  <si>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</si>
  <si>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</si>
  <si>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</si>
  <si>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</si>
  <si>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</si>
  <si>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</si>
  <si>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</si>
  <si>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</si>
  <si>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</si>
  <si>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</si>
  <si>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</si>
  <si>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</si>
  <si>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</si>
  <si>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</si>
  <si>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</si>
  <si>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</si>
  <si>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</si>
  <si>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</si>
  <si>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</si>
  <si>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</si>
  <si>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</si>
  <si>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</si>
  <si>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</si>
  <si>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</si>
  <si>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</si>
  <si>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</si>
  <si>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</si>
  <si>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</si>
  <si>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</si>
  <si>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</si>
  <si>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</si>
  <si>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</si>
  <si>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</si>
  <si>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</si>
  <si>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</si>
  <si>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</si>
  <si>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</si>
  <si>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</si>
  <si>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</si>
  <si>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</si>
  <si>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</si>
  <si>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</si>
  <si>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</si>
  <si>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</si>
  <si>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</si>
  <si>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</si>
  <si>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</si>
  <si>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</si>
  <si>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</si>
  <si>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</si>
  <si>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</si>
  <si>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</si>
  <si>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</si>
  <si>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</si>
  <si>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</si>
  <si>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</si>
  <si>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</si>
  <si>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</si>
  <si>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</si>
  <si>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</si>
  <si>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</si>
  <si>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</si>
  <si>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</si>
  <si>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</si>
  <si>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</si>
  <si>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</si>
  <si>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</si>
  <si>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</si>
  <si>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</si>
  <si>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</si>
  <si>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</si>
  <si>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</si>
  <si>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</si>
  <si>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</si>
  <si>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</si>
  <si>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</si>
  <si>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</si>
  <si>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</si>
  <si>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</si>
  <si>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</si>
  <si>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</si>
  <si>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</si>
  <si>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</si>
  <si>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</si>
  <si>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</si>
  <si>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</si>
  <si>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</si>
  <si>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</si>
  <si>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</si>
  <si>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</si>
  <si>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</si>
  <si>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</si>
  <si>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</si>
  <si>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</si>
  <si>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</si>
  <si>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</si>
  <si>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</si>
  <si>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</si>
  <si>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</si>
  <si>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</si>
  <si>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</si>
  <si>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</si>
  <si>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</si>
  <si>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</si>
  <si>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</si>
  <si>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</si>
  <si>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</si>
  <si>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</si>
  <si>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</si>
  <si>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</si>
  <si>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</si>
  <si>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</si>
  <si>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</si>
  <si>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</si>
  <si>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</si>
  <si>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</si>
  <si>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</si>
  <si>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</si>
  <si>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</si>
  <si>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</si>
  <si>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</si>
  <si>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</si>
  <si>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</si>
  <si>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</si>
  <si>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</si>
  <si>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</si>
  <si>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</si>
  <si>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</si>
  <si>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</si>
  <si>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</si>
  <si>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</si>
  <si>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</si>
  <si>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</si>
  <si>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</si>
  <si>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</si>
  <si>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</si>
  <si>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</si>
  <si>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</si>
  <si>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</si>
  <si>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</si>
  <si>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</si>
  <si>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</si>
  <si>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</si>
  <si>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</si>
  <si>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</si>
  <si>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</si>
  <si>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</si>
  <si>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</si>
  <si>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</si>
  <si>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</si>
  <si>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</si>
  <si>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</si>
  <si>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</si>
  <si>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</si>
  <si>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</si>
  <si>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</si>
  <si>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</si>
  <si>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</si>
  <si>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</si>
  <si>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</si>
  <si>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</si>
  <si>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</si>
  <si>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</si>
  <si>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</si>
  <si>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</si>
  <si>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</si>
  <si>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</si>
  <si>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</si>
  <si>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</si>
  <si>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</si>
  <si>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</si>
  <si>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</si>
  <si>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</si>
  <si>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</si>
  <si>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</si>
  <si>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</si>
  <si>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</si>
  <si>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</si>
  <si>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</si>
  <si>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</si>
  <si>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</si>
  <si>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</si>
  <si>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</si>
  <si>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</si>
  <si>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</si>
  <si>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</si>
  <si>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</si>
  <si>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</si>
  <si>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</si>
  <si>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</si>
  <si>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</si>
  <si>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</si>
  <si>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</si>
  <si>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</si>
  <si>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</si>
  <si>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</si>
  <si>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</si>
  <si>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</si>
  <si>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</si>
  <si>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</si>
  <si>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</si>
  <si>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</si>
  <si>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</si>
  <si>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</si>
  <si>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</si>
  <si>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</si>
  <si>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</si>
  <si>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</si>
  <si>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</si>
  <si>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</si>
  <si>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</si>
  <si>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</si>
  <si>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</si>
  <si>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</si>
  <si>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</si>
  <si>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</si>
  <si>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</si>
  <si>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</si>
  <si>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</si>
  <si>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</si>
  <si>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</si>
  <si>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</si>
  <si>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</si>
  <si>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</si>
  <si>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</si>
  <si>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</si>
  <si>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</si>
  <si>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</si>
  <si>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</si>
  <si>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</si>
  <si>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</si>
  <si>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</si>
  <si>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</si>
  <si>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</si>
  <si>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</si>
  <si>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</si>
  <si>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</si>
  <si>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</si>
  <si>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</si>
  <si>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</si>
  <si>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</si>
  <si>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</si>
  <si>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</si>
  <si>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</si>
  <si>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</si>
  <si>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</si>
  <si>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</si>
  <si>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</si>
  <si>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</si>
  <si>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</si>
  <si>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</si>
  <si>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</si>
  <si>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</si>
  <si>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</si>
  <si>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</si>
  <si>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</si>
  <si>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</si>
  <si>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</si>
  <si>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</si>
  <si>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</si>
  <si>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</si>
  <si>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</si>
  <si>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</si>
  <si>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</si>
  <si>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</si>
  <si>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</si>
  <si>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</si>
  <si>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</si>
  <si>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</si>
  <si>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</si>
  <si>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</si>
  <si>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</si>
  <si>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</si>
  <si>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</si>
  <si>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</si>
  <si>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</si>
  <si>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</si>
  <si>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</si>
  <si>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</si>
  <si>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</si>
  <si>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</si>
  <si>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</si>
  <si>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</si>
  <si>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</si>
  <si>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</si>
  <si>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</si>
  <si>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</si>
  <si>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</si>
  <si>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</si>
  <si>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</si>
  <si>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</si>
  <si>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</si>
  <si>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</si>
  <si>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</si>
  <si>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</si>
  <si>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</si>
  <si>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</si>
  <si>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</si>
  <si>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</si>
  <si>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</si>
  <si>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</si>
  <si>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</si>
  <si>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</si>
  <si>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</si>
  <si>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</si>
  <si>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</si>
  <si>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</si>
  <si>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</si>
  <si>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</si>
  <si>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</si>
  <si>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</si>
  <si>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</si>
  <si>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</si>
  <si>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</si>
  <si>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</si>
  <si>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</si>
  <si>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</si>
  <si>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</si>
  <si>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</si>
  <si>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</si>
  <si>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</si>
  <si>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</si>
  <si>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</si>
  <si>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</si>
  <si>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</si>
  <si>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</si>
  <si>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</si>
  <si>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</si>
  <si>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</si>
  <si>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</si>
  <si>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</si>
  <si>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</si>
  <si>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</si>
  <si>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</si>
  <si>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</si>
  <si>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</si>
  <si>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</si>
  <si>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</si>
  <si>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</si>
  <si>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</si>
  <si>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</si>
  <si>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</si>
  <si>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</si>
  <si>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</si>
  <si>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</si>
  <si>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</si>
  <si>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</si>
  <si>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</si>
  <si>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</si>
  <si>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</si>
  <si>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</si>
  <si>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</si>
  <si>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</si>
  <si>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</si>
  <si>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</si>
  <si>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</si>
  <si>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</si>
  <si>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</si>
  <si>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</si>
  <si>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</si>
  <si>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</si>
  <si>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</si>
  <si>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</si>
  <si>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</si>
  <si>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</si>
  <si>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</si>
  <si>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</si>
  <si>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</si>
  <si>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</si>
  <si>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</si>
  <si>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</si>
  <si>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</si>
  <si>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</si>
  <si>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</si>
  <si>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</si>
  <si>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</si>
  <si>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</si>
  <si>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</si>
  <si>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</si>
  <si>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</si>
  <si>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</si>
  <si>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</si>
  <si>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</si>
  <si>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</si>
  <si>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</si>
  <si>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</si>
  <si>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</si>
  <si>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</si>
  <si>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</si>
  <si>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</si>
  <si>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</si>
  <si>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</si>
  <si>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</si>
  <si>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</si>
  <si>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</si>
  <si>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</si>
  <si>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</si>
  <si>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</si>
  <si>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</si>
  <si>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</si>
  <si>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</si>
  <si>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</si>
  <si>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</si>
  <si>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</si>
  <si>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</si>
  <si>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</si>
  <si>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</si>
  <si>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</si>
  <si>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</si>
  <si>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</si>
  <si>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</si>
  <si>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</si>
  <si>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</si>
  <si>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</si>
  <si>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</si>
  <si>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</si>
  <si>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</si>
  <si>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</si>
  <si>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</si>
  <si>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</si>
  <si>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</si>
  <si>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</si>
  <si>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</si>
  <si>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</si>
  <si>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</si>
  <si>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</si>
  <si>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</si>
  <si>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</si>
  <si>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</si>
  <si>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</si>
  <si>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</si>
  <si>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</si>
  <si>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</si>
  <si>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</si>
  <si>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</si>
  <si>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</si>
  <si>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</si>
  <si>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</si>
  <si>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</si>
  <si>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</si>
  <si>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</si>
  <si>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</si>
  <si>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</si>
  <si>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</si>
  <si>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</si>
  <si>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</si>
  <si>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</si>
  <si>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</si>
  <si>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</si>
  <si>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</si>
  <si>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</si>
  <si>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</si>
  <si>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</si>
  <si>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</si>
  <si>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</si>
  <si>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</si>
  <si>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</si>
  <si>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</si>
  <si>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</si>
  <si>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</si>
  <si>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</si>
  <si>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</si>
  <si>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</si>
  <si>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</si>
  <si>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</si>
  <si>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</si>
  <si>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</si>
  <si>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</si>
  <si>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</si>
  <si>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</si>
  <si>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</si>
  <si>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</si>
  <si>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</si>
  <si>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</si>
  <si>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</si>
  <si>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</si>
  <si>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</si>
  <si>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</si>
  <si>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</si>
  <si>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</si>
  <si>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</si>
  <si>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</si>
  <si>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rPh sb="0" eb="2">
      <t>ショクギョウ</t>
    </rPh>
    <rPh sb="2" eb="4">
      <t>アンテイ</t>
    </rPh>
    <rPh sb="4" eb="5">
      <t>キョク</t>
    </rPh>
    <rPh sb="5" eb="7">
      <t>コヨウ</t>
    </rPh>
    <rPh sb="7" eb="10">
      <t>カイハツブ</t>
    </rPh>
    <phoneticPr fontId="5"/>
  </si>
  <si>
    <t>厚生労働省</t>
  </si>
  <si>
    <t>雇用開発企画課就労支援室</t>
    <rPh sb="0" eb="2">
      <t>コヨウ</t>
    </rPh>
    <rPh sb="2" eb="4">
      <t>カイハツ</t>
    </rPh>
    <rPh sb="4" eb="7">
      <t>キカクカ</t>
    </rPh>
    <rPh sb="7" eb="12">
      <t>シュウロウシエンシツ</t>
    </rPh>
    <phoneticPr fontId="5"/>
  </si>
  <si>
    <t>就労支援室長
伊藤　浩之</t>
    <rPh sb="7" eb="9">
      <t>イトウ</t>
    </rPh>
    <rPh sb="10" eb="12">
      <t>ヒロユキ</t>
    </rPh>
    <phoneticPr fontId="5"/>
  </si>
  <si>
    <t>○</t>
  </si>
  <si>
    <t>－</t>
  </si>
  <si>
    <t>-</t>
  </si>
  <si>
    <t>遺族及留守家族等援護事務委託費</t>
    <rPh sb="0" eb="2">
      <t>イゾク</t>
    </rPh>
    <rPh sb="2" eb="3">
      <t>オヨ</t>
    </rPh>
    <rPh sb="3" eb="5">
      <t>ルス</t>
    </rPh>
    <rPh sb="5" eb="7">
      <t>カゾク</t>
    </rPh>
    <rPh sb="7" eb="8">
      <t>トウ</t>
    </rPh>
    <rPh sb="8" eb="10">
      <t>エンゴ</t>
    </rPh>
    <rPh sb="10" eb="12">
      <t>ジム</t>
    </rPh>
    <rPh sb="12" eb="15">
      <t>イタクヒ</t>
    </rPh>
    <phoneticPr fontId="5"/>
  </si>
  <si>
    <t>就職件数を60件とする</t>
    <rPh sb="0" eb="2">
      <t>シュウショク</t>
    </rPh>
    <rPh sb="2" eb="4">
      <t>ケンスウ</t>
    </rPh>
    <rPh sb="7" eb="8">
      <t>ケン</t>
    </rPh>
    <phoneticPr fontId="5"/>
  </si>
  <si>
    <t>就職件数</t>
    <rPh sb="0" eb="2">
      <t>シュウショク</t>
    </rPh>
    <rPh sb="2" eb="4">
      <t>ケンスウ</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</si>
  <si>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</si>
  <si>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件</t>
    <rPh sb="0" eb="1">
      <t>クダン</t>
    </rPh>
    <phoneticPr fontId="5"/>
  </si>
  <si>
    <t>職業相談件数</t>
  </si>
  <si>
    <t>-</t>
    <phoneticPr fontId="5"/>
  </si>
  <si>
    <t>-</t>
    <phoneticPr fontId="5"/>
  </si>
  <si>
    <t>-</t>
    <phoneticPr fontId="5"/>
  </si>
  <si>
    <t>年度執行額 （ X ） ／ 年度就職件数 （ Y ）　　　　　　　　</t>
    <rPh sb="0" eb="2">
      <t>ネンド</t>
    </rPh>
    <rPh sb="2" eb="4">
      <t>シッコウ</t>
    </rPh>
    <rPh sb="4" eb="5">
      <t>ガク</t>
    </rPh>
    <rPh sb="14" eb="16">
      <t>ネンド</t>
    </rPh>
    <rPh sb="16" eb="18">
      <t>シュウショク</t>
    </rPh>
    <rPh sb="18" eb="20">
      <t>ケンスウ</t>
    </rPh>
    <phoneticPr fontId="5"/>
  </si>
  <si>
    <t>円／件</t>
    <rPh sb="0" eb="1">
      <t>エン</t>
    </rPh>
    <rPh sb="2" eb="3">
      <t>ケン</t>
    </rPh>
    <phoneticPr fontId="5"/>
  </si>
  <si>
    <t>　X / Y</t>
  </si>
  <si>
    <t>20,703千円/53件</t>
    <rPh sb="6" eb="8">
      <t>センエン</t>
    </rPh>
    <rPh sb="11" eb="12">
      <t>ケン</t>
    </rPh>
    <phoneticPr fontId="5"/>
  </si>
  <si>
    <t>20,233千円/64件</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</si>
  <si>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</si>
  <si>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</si>
  <si>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</si>
  <si>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</si>
  <si>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</si>
  <si>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</si>
  <si>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</si>
  <si>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</si>
  <si>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</si>
  <si>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</si>
  <si>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</si>
  <si>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中国残留邦人等の円滑な帰国の促進並びに永住帰国した中国残留邦人等及び特定配偶者の自立の支援に関する法律　第10条</t>
    <phoneticPr fontId="5"/>
  </si>
  <si>
    <t>‐</t>
  </si>
  <si>
    <t>成果実績は一定の水準に留まっているものの、中国帰国者支援の重要性に鑑み、事業のニーズが高いことから、引き続き実施する必要がある。</t>
    <rPh sb="0" eb="2">
      <t>セイカ</t>
    </rPh>
    <rPh sb="2" eb="4">
      <t>ジッセキ</t>
    </rPh>
    <rPh sb="5" eb="7">
      <t>イッテイ</t>
    </rPh>
    <rPh sb="8" eb="10">
      <t>スイジュン</t>
    </rPh>
    <rPh sb="11" eb="12">
      <t>トド</t>
    </rPh>
    <rPh sb="21" eb="23">
      <t>チュウゴク</t>
    </rPh>
    <rPh sb="23" eb="26">
      <t>キコクシャ</t>
    </rPh>
    <rPh sb="26" eb="28">
      <t>シエン</t>
    </rPh>
    <rPh sb="29" eb="32">
      <t>ジュウヨウセイ</t>
    </rPh>
    <rPh sb="33" eb="34">
      <t>カンガ</t>
    </rPh>
    <rPh sb="36" eb="38">
      <t>ジギョウ</t>
    </rPh>
    <rPh sb="43" eb="44">
      <t>タカ</t>
    </rPh>
    <rPh sb="50" eb="51">
      <t>ヒ</t>
    </rPh>
    <rPh sb="52" eb="53">
      <t>ツヅ</t>
    </rPh>
    <rPh sb="54" eb="56">
      <t>ジッシ</t>
    </rPh>
    <rPh sb="58" eb="60">
      <t>ヒツヨウ</t>
    </rPh>
    <phoneticPr fontId="5"/>
  </si>
  <si>
    <t>915</t>
    <phoneticPr fontId="5"/>
  </si>
  <si>
    <t>789</t>
    <phoneticPr fontId="5"/>
  </si>
  <si>
    <t>697</t>
    <phoneticPr fontId="5"/>
  </si>
  <si>
    <t>541</t>
    <phoneticPr fontId="5"/>
  </si>
  <si>
    <t>539</t>
    <phoneticPr fontId="5"/>
  </si>
  <si>
    <t>547</t>
    <phoneticPr fontId="5"/>
  </si>
  <si>
    <t>541</t>
    <phoneticPr fontId="5"/>
  </si>
  <si>
    <t>A.中国残留孤児援護基金</t>
    <rPh sb="2" eb="4">
      <t>チュウゴク</t>
    </rPh>
    <rPh sb="4" eb="6">
      <t>ザンリュウ</t>
    </rPh>
    <rPh sb="6" eb="8">
      <t>コジ</t>
    </rPh>
    <rPh sb="8" eb="10">
      <t>エンゴ</t>
    </rPh>
    <rPh sb="10" eb="12">
      <t>キキン</t>
    </rPh>
    <phoneticPr fontId="5"/>
  </si>
  <si>
    <t>人件費</t>
    <rPh sb="0" eb="3">
      <t>ジンケンヒ</t>
    </rPh>
    <phoneticPr fontId="5"/>
  </si>
  <si>
    <t>事業費</t>
    <rPh sb="0" eb="3">
      <t>ジギョウヒ</t>
    </rPh>
    <phoneticPr fontId="5"/>
  </si>
  <si>
    <t>消費税</t>
    <rPh sb="0" eb="3">
      <t>ショウヒゼイ</t>
    </rPh>
    <phoneticPr fontId="5"/>
  </si>
  <si>
    <t>中国残留孤児援護基金</t>
    <rPh sb="0" eb="2">
      <t>チュウゴク</t>
    </rPh>
    <rPh sb="2" eb="4">
      <t>ザンリュウ</t>
    </rPh>
    <rPh sb="4" eb="6">
      <t>コジ</t>
    </rPh>
    <rPh sb="6" eb="8">
      <t>エンゴ</t>
    </rPh>
    <rPh sb="8" eb="10">
      <t>キキン</t>
    </rPh>
    <phoneticPr fontId="5"/>
  </si>
  <si>
    <t>北海道社会福祉協議会</t>
    <phoneticPr fontId="5"/>
  </si>
  <si>
    <t>広島県社会福祉協議会</t>
    <phoneticPr fontId="5"/>
  </si>
  <si>
    <t>宮城県社会福祉協議会</t>
    <phoneticPr fontId="5"/>
  </si>
  <si>
    <t>大阪ＹＷＣＡ</t>
    <phoneticPr fontId="5"/>
  </si>
  <si>
    <t>愛知県厚生事業団</t>
    <phoneticPr fontId="5"/>
  </si>
  <si>
    <t>福岡県中国帰国者自立促進協議会</t>
    <phoneticPr fontId="5"/>
  </si>
  <si>
    <t>福岡県社会福祉協議会</t>
    <phoneticPr fontId="5"/>
  </si>
  <si>
    <t>-</t>
    <phoneticPr fontId="5"/>
  </si>
  <si>
    <t>中国残留邦人等永住帰国者の就職促進を図るため、生活支援・相談、日本語指導と連動させながら、職業相談等の就労支援を実施している。</t>
  </si>
  <si>
    <t>中国残留邦人等永住帰国者の就職促進を図るため、生活支援・相談、日本語指導と連動させながら、職業相談等の就労支援を実施している。</t>
    <phoneticPr fontId="5"/>
  </si>
  <si>
    <t>-</t>
    <phoneticPr fontId="5"/>
  </si>
  <si>
    <t>-</t>
    <phoneticPr fontId="5"/>
  </si>
  <si>
    <t>-</t>
    <phoneticPr fontId="5"/>
  </si>
  <si>
    <t>中国残留邦人等永住帰国者の就労支援に必要な経費</t>
    <phoneticPr fontId="5"/>
  </si>
  <si>
    <t>19,608千円/69件</t>
    <phoneticPr fontId="5"/>
  </si>
  <si>
    <t>　委託費の精算に当たっては、使途が事業目的に沿った支出となっているか、真に必要なものに限定されているかを精査している。</t>
    <phoneticPr fontId="5"/>
  </si>
  <si>
    <t>　概ね当初見込みに見合った成果実績となっている。</t>
    <rPh sb="13" eb="15">
      <t>セイカ</t>
    </rPh>
    <phoneticPr fontId="5"/>
  </si>
  <si>
    <t xml:space="preserve">  永住帰国した中国残留邦人等及びその親族等（以下「中国残留邦人等永住帰国者」という。）は、長年の中国等での居住により日本語が不自由なこと、日本の社会・雇用慣行に不慣れであること、就職に際しての技能の習得等の支援が必要となることから、生活支援・相談、日本語指導等の総合的支援により、安定した就労による経済的自立を実現することを目的としている。  </t>
    <rPh sb="2" eb="4">
      <t>エイジュウ</t>
    </rPh>
    <rPh sb="4" eb="6">
      <t>キコク</t>
    </rPh>
    <rPh sb="8" eb="10">
      <t>チュウゴク</t>
    </rPh>
    <rPh sb="10" eb="12">
      <t>ザンリュウ</t>
    </rPh>
    <rPh sb="12" eb="14">
      <t>ホウジン</t>
    </rPh>
    <rPh sb="14" eb="15">
      <t>トウ</t>
    </rPh>
    <rPh sb="15" eb="16">
      <t>オヨ</t>
    </rPh>
    <rPh sb="19" eb="21">
      <t>シンゾク</t>
    </rPh>
    <rPh sb="21" eb="22">
      <t>トウ</t>
    </rPh>
    <rPh sb="23" eb="25">
      <t>イカ</t>
    </rPh>
    <rPh sb="26" eb="28">
      <t>チュウゴク</t>
    </rPh>
    <rPh sb="28" eb="30">
      <t>ザンリュウ</t>
    </rPh>
    <rPh sb="30" eb="32">
      <t>ホウジン</t>
    </rPh>
    <rPh sb="32" eb="33">
      <t>トウ</t>
    </rPh>
    <rPh sb="33" eb="35">
      <t>エイジュウ</t>
    </rPh>
    <rPh sb="35" eb="38">
      <t>キコクシャ</t>
    </rPh>
    <phoneticPr fontId="5"/>
  </si>
  <si>
    <t>　中国残留邦人等永住帰国者に対する支援のノウハウを有する受託者が、中国帰国者支援・交流センター（以下「センター」という。）に職業相談員を配置し、センターを利用する中国残留邦人等永住帰国者に対して、生活支援・相談及び日本語指導と連動させながら職業相談等の就労支援を行う。なお、職業紹介は、センター近隣の公共職業安定所との連携によって行う。</t>
    <rPh sb="48" eb="50">
      <t>イカ</t>
    </rPh>
    <rPh sb="105" eb="106">
      <t>オヨ</t>
    </rPh>
    <phoneticPr fontId="5"/>
  </si>
  <si>
    <t>　中国残留邦人等永住帰国者に対する支援のノウハウを有する受託者が、センターに職業相談員を配置し、センターを利用する中国帰国者等に対して、生活支援・相談、日本語指導と連動させながら職業相談等の就労支援を行うもの。なお、職業紹介は、センター近隣の公共職業安定所との連携によって行う。 本事業を実施することにより、高齢者等の就業率等の向上に寄与する。                                     　　　　　　　　　　　　　　　　　　　　　　　　　　　　　　　　　　　　　　　　　　　　　　　　　　　　　　　　　　　　　　　　　　　　　　　　　</t>
    <phoneticPr fontId="5"/>
  </si>
  <si>
    <t>　上記の理由から、国が計画的に推進すべき事業であると考えている。なお、センターに職業相談員を配置し、職業相談等を実施するに当たっては、ノウハウ等を有する民間団体を選定し、委託している。</t>
    <phoneticPr fontId="5"/>
  </si>
  <si>
    <t>　中国残留邦人等永住帰国者は、長年の中国での居住により日本語が不自由なこと、日本の社会・雇用慣行に不慣れであること等、個々に様々な課題を抱えており、その居住する地域の事情やニーズに合わせた的確な職業相談等を実施する必要がある。よって、中国残留邦人等の円滑な帰国の促進並びに永住帰国した中国残留邦人等及び特定配偶者の自立の支援に関する法律第10条に基づき、中国帰国者等に対して就労支援を行う必要がある。</t>
    <phoneticPr fontId="5"/>
  </si>
  <si>
    <t>　個々に様々な課題を抱える中国残留邦人等永住帰国者の就職支援にノウハウ等を有している民間団体に委託して事業を行うことで、より実効性の高い事業が可能であることから、効果的な手段であると考えている。</t>
    <rPh sb="1" eb="3">
      <t>ココ</t>
    </rPh>
    <rPh sb="4" eb="6">
      <t>サマザマ</t>
    </rPh>
    <rPh sb="7" eb="9">
      <t>カダイ</t>
    </rPh>
    <rPh sb="10" eb="11">
      <t>カカ</t>
    </rPh>
    <rPh sb="13" eb="15">
      <t>チュウゴク</t>
    </rPh>
    <rPh sb="15" eb="17">
      <t>ザンリュウ</t>
    </rPh>
    <rPh sb="17" eb="19">
      <t>ホウジン</t>
    </rPh>
    <rPh sb="19" eb="20">
      <t>トウ</t>
    </rPh>
    <rPh sb="20" eb="22">
      <t>エイジュウ</t>
    </rPh>
    <rPh sb="22" eb="25">
      <t>キコクシャ</t>
    </rPh>
    <rPh sb="26" eb="28">
      <t>シュウショク</t>
    </rPh>
    <rPh sb="28" eb="30">
      <t>シエン</t>
    </rPh>
    <rPh sb="35" eb="36">
      <t>トウ</t>
    </rPh>
    <rPh sb="37" eb="38">
      <t>ユウ</t>
    </rPh>
    <rPh sb="42" eb="44">
      <t>ミンカン</t>
    </rPh>
    <rPh sb="44" eb="46">
      <t>ダンタイ</t>
    </rPh>
    <rPh sb="47" eb="49">
      <t>イタク</t>
    </rPh>
    <rPh sb="51" eb="53">
      <t>ジギョウ</t>
    </rPh>
    <rPh sb="54" eb="55">
      <t>オコナ</t>
    </rPh>
    <rPh sb="62" eb="65">
      <t>ジッコウセイ</t>
    </rPh>
    <rPh sb="66" eb="67">
      <t>タカ</t>
    </rPh>
    <rPh sb="68" eb="70">
      <t>ジギョウ</t>
    </rPh>
    <rPh sb="71" eb="73">
      <t>カノウ</t>
    </rPh>
    <rPh sb="81" eb="84">
      <t>コウカテキ</t>
    </rPh>
    <rPh sb="85" eb="87">
      <t>シュダン</t>
    </rPh>
    <rPh sb="91" eb="92">
      <t>カンガ</t>
    </rPh>
    <phoneticPr fontId="5"/>
  </si>
  <si>
    <t>　中国残留邦人等永住帰国者に対する定着自立支援事業では、中国帰国者支援・交流センターにおいて生活支援・相談、日本語指導等を行っている。本事業ではセンターに職業相談員を配置し、職業相談等の就労支援を行っている。</t>
    <phoneticPr fontId="5"/>
  </si>
  <si>
    <t>概ね適切に予算を執行した上で、一定の成果実績があることから、必要な改善を行い、継続して事業を実施する。</t>
    <rPh sb="0" eb="1">
      <t>オオム</t>
    </rPh>
    <rPh sb="2" eb="4">
      <t>テキセツ</t>
    </rPh>
    <rPh sb="5" eb="7">
      <t>ヨサン</t>
    </rPh>
    <rPh sb="8" eb="10">
      <t>シッコウ</t>
    </rPh>
    <rPh sb="12" eb="13">
      <t>ウエ</t>
    </rPh>
    <rPh sb="15" eb="17">
      <t>イッテイ</t>
    </rPh>
    <rPh sb="18" eb="20">
      <t>セイカ</t>
    </rPh>
    <rPh sb="20" eb="22">
      <t>ジッセキ</t>
    </rPh>
    <rPh sb="30" eb="32">
      <t>ヒツヨウ</t>
    </rPh>
    <rPh sb="33" eb="35">
      <t>カイゼン</t>
    </rPh>
    <rPh sb="36" eb="37">
      <t>オコナ</t>
    </rPh>
    <rPh sb="39" eb="41">
      <t>ケイゾク</t>
    </rPh>
    <rPh sb="43" eb="45">
      <t>ジギョウ</t>
    </rPh>
    <rPh sb="46" eb="48">
      <t>ジッシ</t>
    </rPh>
    <phoneticPr fontId="5"/>
  </si>
  <si>
    <t>　相談件数等の実績に応じて見直しを行っている。</t>
    <rPh sb="1" eb="3">
      <t>ソウダン</t>
    </rPh>
    <rPh sb="3" eb="5">
      <t>ケンスウ</t>
    </rPh>
    <rPh sb="5" eb="6">
      <t>トウ</t>
    </rPh>
    <rPh sb="7" eb="9">
      <t>ジッセキ</t>
    </rPh>
    <rPh sb="10" eb="11">
      <t>オウ</t>
    </rPh>
    <rPh sb="13" eb="15">
      <t>ミナオ</t>
    </rPh>
    <rPh sb="17" eb="18">
      <t>オコナ</t>
    </rPh>
    <phoneticPr fontId="5"/>
  </si>
  <si>
    <t>-</t>
    <phoneticPr fontId="5"/>
  </si>
  <si>
    <t>△</t>
  </si>
  <si>
    <t>　目標には達していないが、一定の相談希望者がおり、適切に職業相談を実施し就職を実現している。</t>
    <rPh sb="13" eb="15">
      <t>イッテイ</t>
    </rPh>
    <rPh sb="16" eb="18">
      <t>ソウダン</t>
    </rPh>
    <rPh sb="18" eb="21">
      <t>キボウシャ</t>
    </rPh>
    <phoneticPr fontId="5"/>
  </si>
  <si>
    <t>　公募の仕方にも配慮し、委託先を選定しており、支出先の選定は妥当である。</t>
    <rPh sb="4" eb="6">
      <t>シカタ</t>
    </rPh>
    <rPh sb="8" eb="10">
      <t>ハイリョ</t>
    </rPh>
    <phoneticPr fontId="5"/>
  </si>
  <si>
    <t>中国残留邦人等永住帰国者に対する就労支援事業</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</si>
  <si>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</si>
  <si>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</si>
  <si>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22,134千円/70件</t>
    <rPh sb="6" eb="8">
      <t>センエン</t>
    </rPh>
    <rPh sb="11" eb="12">
      <t>クダン</t>
    </rPh>
    <phoneticPr fontId="5"/>
  </si>
  <si>
    <t>　中国残留邦人等永住帰国者の経済的自立という目標の達成のためには、その特性に応じた就労支援が必要であり、優先度の高い事業であると考えている。</t>
    <phoneticPr fontId="5"/>
  </si>
  <si>
    <t>　中国残留邦人等永住帰国者は、就職活動を行うにあたり、長年の中国での居住により日本語が不自由なこと、日本の社会・雇用慣行に不慣れであることなど深刻な課題を抱えていることが多く、一般の求職者に比べて、きめ細かく継続的な支援が必要であることから、水準は妥当と考える。</t>
    <phoneticPr fontId="5"/>
  </si>
  <si>
    <t>中国残留邦人等に対する定着自立支援事業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</si>
</sst>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201698</xdr:colOff>
      <xdr:row>741</xdr:row>
      <xdr:rowOff>123266</xdr:rowOff>
    </xdr:from>
    <xdr:to>
      <xdr:col>17</xdr:col>
      <xdr:colOff>96924</xdr:colOff>
      <xdr:row>742</xdr:row>
      <xdr:rowOff>134605</xdr:rowOff>
    </xdr:to>
    <xdr:sp macro="" textlink="">
      <xdr:nvSpPr>
        <xdr:cNvPr id="2" name="角丸四角形 1"/>
        <xdr:cNvSpPr/>
      </xdr:nvSpPr>
      <xdr:spPr>
        <a:xfrm>
          <a:off x="3002048" y="40204466"/>
          <a:ext cx="495301" cy="363764"/>
        </a:xfrm>
        <a:prstGeom prst="roundRect">
          <a:avLst/>
        </a:prstGeom>
        <a:noFill/>
        <a:ln w="2540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chemeClr val="tx1"/>
              </a:solidFill>
              <a:latin typeface="ＭＳ ゴシック" pitchFamily="49" charset="-128"/>
              <a:ea typeface="ＭＳ ゴシック" pitchFamily="49" charset="-128"/>
            </a:rPr>
            <a:t>国</a:t>
          </a:r>
          <a:endParaRPr kumimoji="1" lang="en-US" altLang="ja-JP" sz="2000" b="1">
            <a:solidFill>
              <a:schemeClr val="tx1"/>
            </a:solidFill>
            <a:latin typeface="ＭＳ ゴシック" pitchFamily="49" charset="-128"/>
            <a:ea typeface="ＭＳ ゴシック" pitchFamily="49" charset="-128"/>
          </a:endParaRPr>
        </a:p>
      </xdr:txBody>
    </xdr:sp>
    <xdr:clientData/>
  </xdr:twoCellAnchor>
  <xdr:twoCellAnchor>
    <xdr:from>
      <xdr:col>19</xdr:col>
      <xdr:colOff>18001</xdr:colOff>
      <xdr:row>741</xdr:row>
      <xdr:rowOff>330948</xdr:rowOff>
    </xdr:from>
    <xdr:to>
      <xdr:col>34</xdr:col>
      <xdr:colOff>174483</xdr:colOff>
      <xdr:row>745</xdr:row>
      <xdr:rowOff>175426</xdr:rowOff>
    </xdr:to>
    <xdr:sp macro="" textlink="">
      <xdr:nvSpPr>
        <xdr:cNvPr id="3" name="角丸四角形 2"/>
        <xdr:cNvSpPr/>
      </xdr:nvSpPr>
      <xdr:spPr>
        <a:xfrm>
          <a:off x="3818476" y="40412148"/>
          <a:ext cx="3156857" cy="1254178"/>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500"/>
            </a:lnSpc>
          </a:pPr>
          <a:r>
            <a:rPr kumimoji="1" lang="ja-JP" altLang="en-US" sz="2000" b="1">
              <a:solidFill>
                <a:schemeClr val="tx1"/>
              </a:solidFill>
              <a:latin typeface="ＭＳ ゴシック" pitchFamily="49" charset="-128"/>
              <a:ea typeface="ＭＳ ゴシック" pitchFamily="49" charset="-128"/>
            </a:rPr>
            <a:t>厚生労働省</a:t>
          </a:r>
          <a:endParaRPr kumimoji="1" lang="en-US" altLang="ja-JP" sz="2000" b="1">
            <a:solidFill>
              <a:schemeClr val="tx1"/>
            </a:solidFill>
            <a:latin typeface="ＭＳ ゴシック" pitchFamily="49" charset="-128"/>
            <a:ea typeface="ＭＳ ゴシック" pitchFamily="49" charset="-128"/>
          </a:endParaRPr>
        </a:p>
        <a:p>
          <a:pPr algn="ctr">
            <a:lnSpc>
              <a:spcPts val="2500"/>
            </a:lnSpc>
          </a:pPr>
          <a:r>
            <a:rPr kumimoji="1" lang="ja-JP" altLang="en-US" sz="2000" b="1">
              <a:solidFill>
                <a:schemeClr val="tx1"/>
              </a:solidFill>
              <a:latin typeface="ＭＳ ゴシック" pitchFamily="49" charset="-128"/>
              <a:ea typeface="ＭＳ ゴシック" pitchFamily="49" charset="-128"/>
            </a:rPr>
            <a:t>（２０百万円）</a:t>
          </a:r>
        </a:p>
      </xdr:txBody>
    </xdr:sp>
    <xdr:clientData/>
  </xdr:twoCellAnchor>
  <xdr:twoCellAnchor>
    <xdr:from>
      <xdr:col>18</xdr:col>
      <xdr:colOff>197163</xdr:colOff>
      <xdr:row>745</xdr:row>
      <xdr:rowOff>277877</xdr:rowOff>
    </xdr:from>
    <xdr:to>
      <xdr:col>35</xdr:col>
      <xdr:colOff>2714</xdr:colOff>
      <xdr:row>747</xdr:row>
      <xdr:rowOff>318697</xdr:rowOff>
    </xdr:to>
    <xdr:sp macro="" textlink="">
      <xdr:nvSpPr>
        <xdr:cNvPr id="4" name="大かっこ 3"/>
        <xdr:cNvSpPr/>
      </xdr:nvSpPr>
      <xdr:spPr>
        <a:xfrm>
          <a:off x="3797613" y="41768777"/>
          <a:ext cx="3205976" cy="7456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133662</xdr:colOff>
      <xdr:row>745</xdr:row>
      <xdr:rowOff>246124</xdr:rowOff>
    </xdr:from>
    <xdr:to>
      <xdr:col>34</xdr:col>
      <xdr:colOff>71070</xdr:colOff>
      <xdr:row>748</xdr:row>
      <xdr:rowOff>93779</xdr:rowOff>
    </xdr:to>
    <xdr:sp macro="" textlink="">
      <xdr:nvSpPr>
        <xdr:cNvPr id="5" name="正方形/長方形 4"/>
        <xdr:cNvSpPr/>
      </xdr:nvSpPr>
      <xdr:spPr>
        <a:xfrm>
          <a:off x="3934137" y="41737024"/>
          <a:ext cx="2937783" cy="904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関係省庁・地方労働局との連絡・調整、地方労働局における実績の取りまとめ。</a:t>
          </a:r>
        </a:p>
      </xdr:txBody>
    </xdr:sp>
    <xdr:clientData/>
  </xdr:twoCellAnchor>
  <xdr:twoCellAnchor>
    <xdr:from>
      <xdr:col>25</xdr:col>
      <xdr:colOff>92841</xdr:colOff>
      <xdr:row>748</xdr:row>
      <xdr:rowOff>134601</xdr:rowOff>
    </xdr:from>
    <xdr:to>
      <xdr:col>27</xdr:col>
      <xdr:colOff>59276</xdr:colOff>
      <xdr:row>753</xdr:row>
      <xdr:rowOff>48421</xdr:rowOff>
    </xdr:to>
    <xdr:sp macro="" textlink="">
      <xdr:nvSpPr>
        <xdr:cNvPr id="6" name="下矢印 5"/>
        <xdr:cNvSpPr/>
      </xdr:nvSpPr>
      <xdr:spPr>
        <a:xfrm>
          <a:off x="5093466" y="42682776"/>
          <a:ext cx="366485" cy="1675945"/>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156883</xdr:colOff>
      <xdr:row>753</xdr:row>
      <xdr:rowOff>109200</xdr:rowOff>
    </xdr:from>
    <xdr:to>
      <xdr:col>31</xdr:col>
      <xdr:colOff>110985</xdr:colOff>
      <xdr:row>754</xdr:row>
      <xdr:rowOff>134600</xdr:rowOff>
    </xdr:to>
    <xdr:sp macro="" textlink="">
      <xdr:nvSpPr>
        <xdr:cNvPr id="7" name="正方形/長方形 6"/>
        <xdr:cNvSpPr/>
      </xdr:nvSpPr>
      <xdr:spPr>
        <a:xfrm>
          <a:off x="3757333" y="44419500"/>
          <a:ext cx="2554427" cy="3778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latin typeface="+mj-ea"/>
              <a:ea typeface="+mj-ea"/>
            </a:rPr>
            <a:t>委託</a:t>
          </a:r>
          <a:r>
            <a:rPr kumimoji="1" lang="en-US" altLang="ja-JP" sz="1400">
              <a:solidFill>
                <a:schemeClr val="tx1"/>
              </a:solidFill>
              <a:latin typeface="+mj-ea"/>
              <a:ea typeface="+mj-ea"/>
            </a:rPr>
            <a:t>【</a:t>
          </a:r>
          <a:r>
            <a:rPr kumimoji="1" lang="ja-JP" altLang="en-US" sz="1400">
              <a:solidFill>
                <a:schemeClr val="tx1"/>
              </a:solidFill>
              <a:latin typeface="+mj-ea"/>
              <a:ea typeface="+mj-ea"/>
            </a:rPr>
            <a:t>随意契約（公募）</a:t>
          </a:r>
          <a:r>
            <a:rPr kumimoji="1" lang="en-US" altLang="ja-JP" sz="1400">
              <a:solidFill>
                <a:schemeClr val="tx1"/>
              </a:solidFill>
              <a:latin typeface="+mj-ea"/>
              <a:ea typeface="+mj-ea"/>
            </a:rPr>
            <a:t>】</a:t>
          </a:r>
          <a:endParaRPr kumimoji="1" lang="ja-JP" altLang="en-US" sz="1400">
            <a:solidFill>
              <a:schemeClr val="tx1"/>
            </a:solidFill>
            <a:latin typeface="+mj-ea"/>
            <a:ea typeface="+mj-ea"/>
          </a:endParaRPr>
        </a:p>
      </xdr:txBody>
    </xdr:sp>
    <xdr:clientData/>
  </xdr:twoCellAnchor>
  <xdr:twoCellAnchor>
    <xdr:from>
      <xdr:col>15</xdr:col>
      <xdr:colOff>112060</xdr:colOff>
      <xdr:row>754</xdr:row>
      <xdr:rowOff>223452</xdr:rowOff>
    </xdr:from>
    <xdr:to>
      <xdr:col>37</xdr:col>
      <xdr:colOff>112060</xdr:colOff>
      <xdr:row>758</xdr:row>
      <xdr:rowOff>134470</xdr:rowOff>
    </xdr:to>
    <xdr:sp macro="" textlink="">
      <xdr:nvSpPr>
        <xdr:cNvPr id="8" name="角丸四角形 7"/>
        <xdr:cNvSpPr/>
      </xdr:nvSpPr>
      <xdr:spPr>
        <a:xfrm>
          <a:off x="3112435" y="44886177"/>
          <a:ext cx="4400550" cy="1949368"/>
        </a:xfrm>
        <a:prstGeom prst="roundRect">
          <a:avLst/>
        </a:prstGeom>
        <a:noFill/>
        <a:ln w="444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2400"/>
            </a:lnSpc>
          </a:pPr>
          <a:r>
            <a:rPr kumimoji="1" lang="ja-JP" altLang="en-US" sz="2000" b="1">
              <a:solidFill>
                <a:schemeClr val="tx1"/>
              </a:solidFill>
              <a:latin typeface="ＭＳ ゴシック" pitchFamily="49" charset="-128"/>
              <a:ea typeface="ＭＳ ゴシック" pitchFamily="49" charset="-128"/>
            </a:rPr>
            <a:t>Ａ</a:t>
          </a:r>
          <a:r>
            <a:rPr kumimoji="1" lang="en-US" altLang="ja-JP" sz="2000" b="1">
              <a:solidFill>
                <a:schemeClr val="tx1"/>
              </a:solidFill>
              <a:latin typeface="ＭＳ ゴシック" pitchFamily="49" charset="-128"/>
              <a:ea typeface="ＭＳ ゴシック" pitchFamily="49" charset="-128"/>
            </a:rPr>
            <a:t>.</a:t>
          </a:r>
          <a:r>
            <a:rPr kumimoji="1" lang="ja-JP" altLang="en-US" sz="2000" b="1">
              <a:solidFill>
                <a:schemeClr val="tx1"/>
              </a:solidFill>
              <a:latin typeface="ＭＳ ゴシック" pitchFamily="49" charset="-128"/>
              <a:ea typeface="ＭＳ ゴシック" pitchFamily="49" charset="-128"/>
            </a:rPr>
            <a:t>中国残留孤児援護基金</a:t>
          </a:r>
          <a:endParaRPr kumimoji="1" lang="en-US" altLang="ja-JP" sz="2000" b="1">
            <a:solidFill>
              <a:schemeClr val="tx1"/>
            </a:solidFill>
            <a:latin typeface="ＭＳ ゴシック" pitchFamily="49" charset="-128"/>
            <a:ea typeface="ＭＳ ゴシック" pitchFamily="49" charset="-128"/>
          </a:endParaRPr>
        </a:p>
        <a:p>
          <a:pPr algn="l">
            <a:lnSpc>
              <a:spcPts val="2400"/>
            </a:lnSpc>
          </a:pPr>
          <a:r>
            <a:rPr kumimoji="1" lang="en-US" altLang="ja-JP" sz="2000" b="1">
              <a:solidFill>
                <a:schemeClr val="tx1"/>
              </a:solidFill>
              <a:latin typeface="ＭＳ ゴシック" pitchFamily="49" charset="-128"/>
              <a:ea typeface="ＭＳ ゴシック" pitchFamily="49" charset="-128"/>
            </a:rPr>
            <a:t>   </a:t>
          </a:r>
          <a:r>
            <a:rPr kumimoji="1" lang="ja-JP" altLang="en-US" sz="2000" b="1">
              <a:solidFill>
                <a:schemeClr val="tx1"/>
              </a:solidFill>
              <a:latin typeface="ＭＳ ゴシック" pitchFamily="49" charset="-128"/>
              <a:ea typeface="ＭＳ ゴシック" pitchFamily="49" charset="-128"/>
            </a:rPr>
            <a:t>ほか７団体（２０百万円）</a:t>
          </a:r>
        </a:p>
      </xdr:txBody>
    </xdr:sp>
    <xdr:clientData/>
  </xdr:twoCellAnchor>
  <xdr:twoCellAnchor>
    <xdr:from>
      <xdr:col>18</xdr:col>
      <xdr:colOff>79234</xdr:colOff>
      <xdr:row>758</xdr:row>
      <xdr:rowOff>217849</xdr:rowOff>
    </xdr:from>
    <xdr:to>
      <xdr:col>34</xdr:col>
      <xdr:colOff>162691</xdr:colOff>
      <xdr:row>761</xdr:row>
      <xdr:rowOff>101789</xdr:rowOff>
    </xdr:to>
    <xdr:sp macro="" textlink="">
      <xdr:nvSpPr>
        <xdr:cNvPr id="9" name="大かっこ 8"/>
        <xdr:cNvSpPr/>
      </xdr:nvSpPr>
      <xdr:spPr>
        <a:xfrm>
          <a:off x="3679684" y="46918924"/>
          <a:ext cx="3283857" cy="11507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19</xdr:col>
      <xdr:colOff>63359</xdr:colOff>
      <xdr:row>758</xdr:row>
      <xdr:rowOff>250000</xdr:rowOff>
    </xdr:from>
    <xdr:to>
      <xdr:col>34</xdr:col>
      <xdr:colOff>24805</xdr:colOff>
      <xdr:row>761</xdr:row>
      <xdr:rowOff>81778</xdr:rowOff>
    </xdr:to>
    <xdr:sp macro="" textlink="">
      <xdr:nvSpPr>
        <xdr:cNvPr id="10" name="正方形/長方形 9"/>
        <xdr:cNvSpPr/>
      </xdr:nvSpPr>
      <xdr:spPr>
        <a:xfrm>
          <a:off x="3863834" y="46951075"/>
          <a:ext cx="2961821" cy="10986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700"/>
            </a:lnSpc>
          </a:pPr>
          <a:r>
            <a:rPr kumimoji="1" lang="ja-JP" altLang="en-US" sz="1400">
              <a:solidFill>
                <a:schemeClr val="tx1"/>
              </a:solidFill>
            </a:rPr>
            <a:t>職業相談員による職業相談、事業所等への職場見学、就職ガイドブックの作成・配布等。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554</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627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161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553</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582</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614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615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22</v>
      </c>
      <c r="Q13" s="657"/>
      <c r="R13" s="657"/>
      <c r="S13" s="657"/>
      <c r="T13" s="657"/>
      <c r="U13" s="657"/>
      <c r="V13" s="658"/>
      <c r="W13" s="656">
        <v>22</v>
      </c>
      <c r="X13" s="657"/>
      <c r="Y13" s="657"/>
      <c r="Z13" s="657"/>
      <c r="AA13" s="657"/>
      <c r="AB13" s="657"/>
      <c r="AC13" s="658"/>
      <c r="AD13" s="656">
        <v>22</v>
      </c>
      <c r="AE13" s="657"/>
      <c r="AF13" s="657"/>
      <c r="AG13" s="657"/>
      <c r="AH13" s="657"/>
      <c r="AI13" s="657"/>
      <c r="AJ13" s="658"/>
      <c r="AK13" s="656">
        <v>22</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t="s">
        <v>556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556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t="s">
        <v>556</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t="s">
        <v>556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22</v>
      </c>
      <c r="Q18" s="878"/>
      <c r="R18" s="878"/>
      <c r="S18" s="878"/>
      <c r="T18" s="878"/>
      <c r="U18" s="878"/>
      <c r="V18" s="879"/>
      <c r="W18" s="877">
        <f>SUM(W13:AC17)</f>
        <v>22</v>
      </c>
      <c r="X18" s="878"/>
      <c r="Y18" s="878"/>
      <c r="Z18" s="878"/>
      <c r="AA18" s="878"/>
      <c r="AB18" s="878"/>
      <c r="AC18" s="879"/>
      <c r="AD18" s="877">
        <f>SUM(AD13:AJ17)</f>
        <v>22</v>
      </c>
      <c r="AE18" s="878"/>
      <c r="AF18" s="878"/>
      <c r="AG18" s="878"/>
      <c r="AH18" s="878"/>
      <c r="AI18" s="878"/>
      <c r="AJ18" s="879"/>
      <c r="AK18" s="877">
        <f>SUM(AK13:AQ17)</f>
        <v>22</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21</v>
      </c>
      <c r="Q19" s="657"/>
      <c r="R19" s="657"/>
      <c r="S19" s="657"/>
      <c r="T19" s="657"/>
      <c r="U19" s="657"/>
      <c r="V19" s="658"/>
      <c r="W19" s="656">
        <v>20</v>
      </c>
      <c r="X19" s="657"/>
      <c r="Y19" s="657"/>
      <c r="Z19" s="657"/>
      <c r="AA19" s="657"/>
      <c r="AB19" s="657"/>
      <c r="AC19" s="658"/>
      <c r="AD19" s="656">
        <v>20</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0.95454545454545459</v>
      </c>
      <c r="Q20" s="311"/>
      <c r="R20" s="311"/>
      <c r="S20" s="311"/>
      <c r="T20" s="311"/>
      <c r="U20" s="311"/>
      <c r="V20" s="311"/>
      <c r="W20" s="311">
        <f t="shared" ref="W20" si="0">IF(W18=0, "-", SUM(W19)/W18)</f>
        <v>0.90909090909090906</v>
      </c>
      <c r="X20" s="311"/>
      <c r="Y20" s="311"/>
      <c r="Z20" s="311"/>
      <c r="AA20" s="311"/>
      <c r="AB20" s="311"/>
      <c r="AC20" s="311"/>
      <c r="AD20" s="311">
        <f t="shared" ref="AD20" si="1">IF(AD18=0, "-", SUM(AD19)/AD18)</f>
        <v>0.90909090909090906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0.95454545454545459</v>
      </c>
      <c r="Q21" s="311"/>
      <c r="R21" s="311"/>
      <c r="S21" s="311"/>
      <c r="T21" s="311"/>
      <c r="U21" s="311"/>
      <c r="V21" s="311"/>
      <c r="W21" s="311">
        <f t="shared" ref="W21" si="2">IF(W19=0, "-", SUM(W19)/SUM(W13,W14))</f>
        <v>0.90909090909090906</v>
      </c>
      <c r="X21" s="311"/>
      <c r="Y21" s="311"/>
      <c r="Z21" s="311"/>
      <c r="AA21" s="311"/>
      <c r="AB21" s="311"/>
      <c r="AC21" s="311"/>
      <c r="AD21" s="311">
        <f t="shared" ref="AD21" si="3">IF(AD19=0, "-", SUM(AD19)/SUM(AD13,AD14))</f>
        <v>0.90909090909090906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557</v>
      </c>
      <c r="H23" s="951"/>
      <c r="I23" s="951"/>
      <c r="J23" s="951"/>
      <c r="K23" s="951"/>
      <c r="L23" s="951"/>
      <c r="M23" s="951"/>
      <c r="N23" s="951"/>
      <c r="O23" s="952"/>
      <c r="P23" s="917">
        <v>22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22</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30</v>
      </c>
      <c r="AV31" s="192"/>
      <c r="AW31" s="394" t="s">
        <v>300</v>
      </c>
      <c r="AX31" s="395"/>
    </row>
    <row r="32" spans="1:50" ht="23.25" customHeight="1" x14ac:dyDescent="0.15">
      <c r="A32" s="399"/>
      <c r="B32" s="397"/>
      <c r="C32" s="397"/>
      <c r="D32" s="397"/>
      <c r="E32" s="397"/>
      <c r="F32" s="398"/>
      <c r="G32" s="560" t="s">
        <v>558</v>
      </c>
      <c r="H32" s="561"/>
      <c r="I32" s="561"/>
      <c r="J32" s="561"/>
      <c r="K32" s="561"/>
      <c r="L32" s="561"/>
      <c r="M32" s="561"/>
      <c r="N32" s="561"/>
      <c r="O32" s="562"/>
      <c r="P32" s="98" t="s">
        <v>559</v>
      </c>
      <c r="Q32" s="98"/>
      <c r="R32" s="98"/>
      <c r="S32" s="98"/>
      <c r="T32" s="98"/>
      <c r="U32" s="98"/>
      <c r="V32" s="98"/>
      <c r="W32" s="98"/>
      <c r="X32" s="99"/>
      <c r="Y32" s="467" t="s">
        <v>12</v>
      </c>
      <c r="Z32" s="527"/>
      <c r="AA32" s="528"/>
      <c r="AB32" s="457" t="s">
        <v>561</v>
      </c>
      <c r="AC32" s="457"/>
      <c r="AD32" s="457"/>
      <c r="AE32" s="211">
        <v>53</v>
      </c>
      <c r="AF32" s="212"/>
      <c r="AG32" s="212"/>
      <c r="AH32" s="212"/>
      <c r="AI32" s="211">
        <v>64</v>
      </c>
      <c r="AJ32" s="212"/>
      <c r="AK32" s="212"/>
      <c r="AL32" s="212"/>
      <c r="AM32" s="211">
        <v>69</v>
      </c>
      <c r="AN32" s="212"/>
      <c r="AO32" s="212"/>
      <c r="AP32" s="212"/>
      <c r="AQ32" s="333" t="s">
        <v>564</v>
      </c>
      <c r="AR32" s="200"/>
      <c r="AS32" s="200"/>
      <c r="AT32" s="334"/>
      <c r="AU32" s="212" t="s">
        <v>564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100</v>
      </c>
      <c r="AF33" s="212"/>
      <c r="AG33" s="212"/>
      <c r="AH33" s="212"/>
      <c r="AI33" s="211">
        <v>80</v>
      </c>
      <c r="AJ33" s="212"/>
      <c r="AK33" s="212"/>
      <c r="AL33" s="212"/>
      <c r="AM33" s="211">
        <v>60</v>
      </c>
      <c r="AN33" s="212"/>
      <c r="AO33" s="212"/>
      <c r="AP33" s="212"/>
      <c r="AQ33" s="333" t="s">
        <v>563</v>
      </c>
      <c r="AR33" s="200"/>
      <c r="AS33" s="200"/>
      <c r="AT33" s="334"/>
      <c r="AU33" s="212">
        <v>70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53</v>
      </c>
      <c r="AF34" s="212"/>
      <c r="AG34" s="212"/>
      <c r="AH34" s="212"/>
      <c r="AI34" s="211">
        <v>80</v>
      </c>
      <c r="AJ34" s="212"/>
      <c r="AK34" s="212"/>
      <c r="AL34" s="212"/>
      <c r="AM34" s="211">
        <v>115</v>
      </c>
      <c r="AN34" s="212"/>
      <c r="AO34" s="212"/>
      <c r="AP34" s="212"/>
      <c r="AQ34" s="333" t="s">
        <v>565</v>
      </c>
      <c r="AR34" s="200"/>
      <c r="AS34" s="200"/>
      <c r="AT34" s="334"/>
      <c r="AU34" s="212" t="s">
        <v>563</v>
      </c>
      <c r="AV34" s="212"/>
      <c r="AW34" s="212"/>
      <c r="AX34" s="214"/>
    </row>
    <row r="35" spans="1:50" ht="23.25" customHeight="1" x14ac:dyDescent="0.15">
      <c r="A35" s="219" t="s">
        <v>528</v>
      </c>
      <c r="B35" s="220"/>
      <c r="C35" s="220"/>
      <c r="D35" s="220"/>
      <c r="E35" s="220"/>
      <c r="F35" s="221"/>
      <c r="G35" s="225" t="s">
        <v>560</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v>1399</v>
      </c>
      <c r="AF101" s="212"/>
      <c r="AG101" s="212"/>
      <c r="AH101" s="213"/>
      <c r="AI101" s="211">
        <v>1238</v>
      </c>
      <c r="AJ101" s="212"/>
      <c r="AK101" s="212"/>
      <c r="AL101" s="213"/>
      <c r="AM101" s="211">
        <v>1031</v>
      </c>
      <c r="AN101" s="212"/>
      <c r="AO101" s="212"/>
      <c r="AP101" s="213"/>
      <c r="AQ101" s="211" t="s">
        <v>623</v>
      </c>
      <c r="AR101" s="212"/>
      <c r="AS101" s="212"/>
      <c r="AT101" s="213"/>
      <c r="AU101" s="211" t="s">
        <v>563</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v>2000</v>
      </c>
      <c r="AF102" s="414"/>
      <c r="AG102" s="414"/>
      <c r="AH102" s="414"/>
      <c r="AI102" s="414">
        <v>1500</v>
      </c>
      <c r="AJ102" s="414"/>
      <c r="AK102" s="414"/>
      <c r="AL102" s="414"/>
      <c r="AM102" s="414">
        <v>1300</v>
      </c>
      <c r="AN102" s="414"/>
      <c r="AO102" s="414"/>
      <c r="AP102" s="414"/>
      <c r="AQ102" s="266">
        <v>1223</v>
      </c>
      <c r="AR102" s="267"/>
      <c r="AS102" s="267"/>
      <c r="AT102" s="312"/>
      <c r="AU102" s="266" t="s">
        <v>564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566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390623</v>
      </c>
      <c r="AF116" s="414"/>
      <c r="AG116" s="414"/>
      <c r="AH116" s="414"/>
      <c r="AI116" s="414">
        <v>316141</v>
      </c>
      <c r="AJ116" s="414"/>
      <c r="AK116" s="414"/>
      <c r="AL116" s="414"/>
      <c r="AM116" s="414">
        <v>284174</v>
      </c>
      <c r="AN116" s="414"/>
      <c r="AO116" s="414"/>
      <c r="AP116" s="414"/>
      <c r="AQ116" s="211">
        <v>316200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t="s">
        <v>611</v>
      </c>
      <c r="AN117" s="547"/>
      <c r="AO117" s="547"/>
      <c r="AP117" s="547"/>
      <c r="AQ117" s="547" t="s">
        <v>630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628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629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556</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t="s">
        <v>572</v>
      </c>
      <c r="AF134" s="200"/>
      <c r="AG134" s="200"/>
      <c r="AH134" s="200"/>
      <c r="AI134" s="199" t="s">
        <v>573</v>
      </c>
      <c r="AJ134" s="200"/>
      <c r="AK134" s="200"/>
      <c r="AL134" s="200"/>
      <c r="AM134" s="199" t="s">
        <v>574</v>
      </c>
      <c r="AN134" s="200"/>
      <c r="AO134" s="200"/>
      <c r="AP134" s="200"/>
      <c r="AQ134" s="199" t="s">
        <v>574</v>
      </c>
      <c r="AR134" s="200"/>
      <c r="AS134" s="200"/>
      <c r="AT134" s="200"/>
      <c r="AU134" s="199" t="s">
        <v>575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575</v>
      </c>
      <c r="AF135" s="200"/>
      <c r="AG135" s="200"/>
      <c r="AH135" s="200"/>
      <c r="AI135" s="199" t="s">
        <v>574</v>
      </c>
      <c r="AJ135" s="200"/>
      <c r="AK135" s="200"/>
      <c r="AL135" s="200"/>
      <c r="AM135" s="199" t="s">
        <v>572</v>
      </c>
      <c r="AN135" s="200"/>
      <c r="AO135" s="200"/>
      <c r="AP135" s="200"/>
      <c r="AQ135" s="199" t="s">
        <v>563</v>
      </c>
      <c r="AR135" s="200"/>
      <c r="AS135" s="200"/>
      <c r="AT135" s="200"/>
      <c r="AU135" s="199" t="s">
        <v>573</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616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573</v>
      </c>
      <c r="H433" s="98"/>
      <c r="I433" s="98"/>
      <c r="J433" s="98"/>
      <c r="K433" s="98"/>
      <c r="L433" s="98"/>
      <c r="M433" s="98"/>
      <c r="N433" s="98"/>
      <c r="O433" s="98"/>
      <c r="P433" s="98"/>
      <c r="Q433" s="98"/>
      <c r="R433" s="98"/>
      <c r="S433" s="98"/>
      <c r="T433" s="98"/>
      <c r="U433" s="98"/>
      <c r="V433" s="98"/>
      <c r="W433" s="98"/>
      <c r="X433" s="99"/>
      <c r="Y433" s="194" t="s">
        <v>12</v>
      </c>
      <c r="Z433" s="195"/>
      <c r="AA433" s="196"/>
      <c r="AB433" s="206" t="s">
        <v>576</v>
      </c>
      <c r="AC433" s="206"/>
      <c r="AD433" s="206"/>
      <c r="AE433" s="333" t="s">
        <v>576</v>
      </c>
      <c r="AF433" s="200"/>
      <c r="AG433" s="200"/>
      <c r="AH433" s="200"/>
      <c r="AI433" s="333" t="s">
        <v>565</v>
      </c>
      <c r="AJ433" s="200"/>
      <c r="AK433" s="200"/>
      <c r="AL433" s="200"/>
      <c r="AM433" s="333" t="s">
        <v>574</v>
      </c>
      <c r="AN433" s="200"/>
      <c r="AO433" s="200"/>
      <c r="AP433" s="334"/>
      <c r="AQ433" s="333" t="s">
        <v>578</v>
      </c>
      <c r="AR433" s="200"/>
      <c r="AS433" s="200"/>
      <c r="AT433" s="334"/>
      <c r="AU433" s="200" t="s">
        <v>564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576</v>
      </c>
      <c r="AC434" s="198"/>
      <c r="AD434" s="198"/>
      <c r="AE434" s="333" t="s">
        <v>573</v>
      </c>
      <c r="AF434" s="200"/>
      <c r="AG434" s="200"/>
      <c r="AH434" s="334"/>
      <c r="AI434" s="333" t="s">
        <v>576</v>
      </c>
      <c r="AJ434" s="200"/>
      <c r="AK434" s="200"/>
      <c r="AL434" s="200"/>
      <c r="AM434" s="333" t="s">
        <v>577</v>
      </c>
      <c r="AN434" s="200"/>
      <c r="AO434" s="200"/>
      <c r="AP434" s="334"/>
      <c r="AQ434" s="333" t="s">
        <v>577</v>
      </c>
      <c r="AR434" s="200"/>
      <c r="AS434" s="200"/>
      <c r="AT434" s="334"/>
      <c r="AU434" s="200" t="s">
        <v>578</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576</v>
      </c>
      <c r="AF435" s="200"/>
      <c r="AG435" s="200"/>
      <c r="AH435" s="334"/>
      <c r="AI435" s="333" t="s">
        <v>576</v>
      </c>
      <c r="AJ435" s="200"/>
      <c r="AK435" s="200"/>
      <c r="AL435" s="200"/>
      <c r="AM435" s="333" t="s">
        <v>577</v>
      </c>
      <c r="AN435" s="200"/>
      <c r="AO435" s="200"/>
      <c r="AP435" s="334"/>
      <c r="AQ435" s="333" t="s">
        <v>578</v>
      </c>
      <c r="AR435" s="200"/>
      <c r="AS435" s="200"/>
      <c r="AT435" s="334"/>
      <c r="AU435" s="200" t="s">
        <v>577</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572</v>
      </c>
      <c r="H458" s="98"/>
      <c r="I458" s="98"/>
      <c r="J458" s="98"/>
      <c r="K458" s="98"/>
      <c r="L458" s="98"/>
      <c r="M458" s="98"/>
      <c r="N458" s="98"/>
      <c r="O458" s="98"/>
      <c r="P458" s="98"/>
      <c r="Q458" s="98"/>
      <c r="R458" s="98"/>
      <c r="S458" s="98"/>
      <c r="T458" s="98"/>
      <c r="U458" s="98"/>
      <c r="V458" s="98"/>
      <c r="W458" s="98"/>
      <c r="X458" s="99"/>
      <c r="Y458" s="194" t="s">
        <v>12</v>
      </c>
      <c r="Z458" s="195"/>
      <c r="AA458" s="196"/>
      <c r="AB458" s="206" t="s">
        <v>572</v>
      </c>
      <c r="AC458" s="206"/>
      <c r="AD458" s="206"/>
      <c r="AE458" s="333" t="s">
        <v>572</v>
      </c>
      <c r="AF458" s="200"/>
      <c r="AG458" s="200"/>
      <c r="AH458" s="200"/>
      <c r="AI458" s="333" t="s">
        <v>572</v>
      </c>
      <c r="AJ458" s="200"/>
      <c r="AK458" s="200"/>
      <c r="AL458" s="200"/>
      <c r="AM458" s="333" t="s">
        <v>565</v>
      </c>
      <c r="AN458" s="200"/>
      <c r="AO458" s="200"/>
      <c r="AP458" s="334"/>
      <c r="AQ458" s="333" t="s">
        <v>580</v>
      </c>
      <c r="AR458" s="200"/>
      <c r="AS458" s="200"/>
      <c r="AT458" s="334"/>
      <c r="AU458" s="200" t="s">
        <v>572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572</v>
      </c>
      <c r="AC459" s="198"/>
      <c r="AD459" s="198"/>
      <c r="AE459" s="333" t="s">
        <v>572</v>
      </c>
      <c r="AF459" s="200"/>
      <c r="AG459" s="200"/>
      <c r="AH459" s="334"/>
      <c r="AI459" s="333" t="s">
        <v>572</v>
      </c>
      <c r="AJ459" s="200"/>
      <c r="AK459" s="200"/>
      <c r="AL459" s="200"/>
      <c r="AM459" s="333" t="s">
        <v>577</v>
      </c>
      <c r="AN459" s="200"/>
      <c r="AO459" s="200"/>
      <c r="AP459" s="334"/>
      <c r="AQ459" s="333" t="s">
        <v>573</v>
      </c>
      <c r="AR459" s="200"/>
      <c r="AS459" s="200"/>
      <c r="AT459" s="334"/>
      <c r="AU459" s="200" t="s">
        <v>573</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579</v>
      </c>
      <c r="AF460" s="200"/>
      <c r="AG460" s="200"/>
      <c r="AH460" s="334"/>
      <c r="AI460" s="333" t="s">
        <v>579</v>
      </c>
      <c r="AJ460" s="200"/>
      <c r="AK460" s="200"/>
      <c r="AL460" s="200"/>
      <c r="AM460" s="333" t="s">
        <v>580</v>
      </c>
      <c r="AN460" s="200"/>
      <c r="AO460" s="200"/>
      <c r="AP460" s="334"/>
      <c r="AQ460" s="333" t="s">
        <v>573</v>
      </c>
      <c r="AR460" s="200"/>
      <c r="AS460" s="200"/>
      <c r="AT460" s="334"/>
      <c r="AU460" s="200" t="s">
        <v>573</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customHeight="1" x14ac:dyDescent="0.15">
      <c r="A536" s="182"/>
      <c r="B536" s="179"/>
      <c r="C536" s="173"/>
      <c r="D536" s="179"/>
      <c r="E536" s="118" t="s">
        <v>573</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customHeight="1" thickBo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21.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618</v>
      </c>
      <c r="AH702" s="382"/>
      <c r="AI702" s="382"/>
      <c r="AJ702" s="382"/>
      <c r="AK702" s="382"/>
      <c r="AL702" s="382"/>
      <c r="AM702" s="382"/>
      <c r="AN702" s="382"/>
      <c r="AO702" s="382"/>
      <c r="AP702" s="382"/>
      <c r="AQ702" s="382"/>
      <c r="AR702" s="382"/>
      <c r="AS702" s="382"/>
      <c r="AT702" s="382"/>
      <c r="AU702" s="382"/>
      <c r="AV702" s="382"/>
      <c r="AW702" s="382"/>
      <c r="AX702" s="383"/>
    </row>
    <row r="703" spans="1:50" ht="72"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617</v>
      </c>
      <c r="AH703" s="95"/>
      <c r="AI703" s="95"/>
      <c r="AJ703" s="95"/>
      <c r="AK703" s="95"/>
      <c r="AL703" s="95"/>
      <c r="AM703" s="95"/>
      <c r="AN703" s="95"/>
      <c r="AO703" s="95"/>
      <c r="AP703" s="95"/>
      <c r="AQ703" s="95"/>
      <c r="AR703" s="95"/>
      <c r="AS703" s="95"/>
      <c r="AT703" s="95"/>
      <c r="AU703" s="95"/>
      <c r="AV703" s="95"/>
      <c r="AW703" s="95"/>
      <c r="AX703" s="96"/>
    </row>
    <row r="704" spans="1:50" ht="58.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631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624</v>
      </c>
      <c r="AE705" s="714"/>
      <c r="AF705" s="714"/>
      <c r="AG705" s="118" t="s">
        <v>626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581</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581</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583</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87"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632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583</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3.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554</v>
      </c>
      <c r="AE711" s="322"/>
      <c r="AF711" s="322"/>
      <c r="AG711" s="94" t="s">
        <v>612</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583</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583</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4.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554</v>
      </c>
      <c r="AE714" s="807"/>
      <c r="AF714" s="808"/>
      <c r="AG714" s="735" t="s">
        <v>622</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554</v>
      </c>
      <c r="AE715" s="604"/>
      <c r="AF715" s="655"/>
      <c r="AG715" s="741" t="s">
        <v>613</v>
      </c>
      <c r="AH715" s="742"/>
      <c r="AI715" s="742"/>
      <c r="AJ715" s="742"/>
      <c r="AK715" s="742"/>
      <c r="AL715" s="742"/>
      <c r="AM715" s="742"/>
      <c r="AN715" s="742"/>
      <c r="AO715" s="742"/>
      <c r="AP715" s="742"/>
      <c r="AQ715" s="742"/>
      <c r="AR715" s="742"/>
      <c r="AS715" s="742"/>
      <c r="AT715" s="742"/>
      <c r="AU715" s="742"/>
      <c r="AV715" s="742"/>
      <c r="AW715" s="742"/>
      <c r="AX715" s="743"/>
    </row>
    <row r="716" spans="1:50" ht="72"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554</v>
      </c>
      <c r="AE716" s="626"/>
      <c r="AF716" s="626"/>
      <c r="AG716" s="94" t="s">
        <v>619</v>
      </c>
      <c r="AH716" s="95"/>
      <c r="AI716" s="95"/>
      <c r="AJ716" s="95"/>
      <c r="AK716" s="95"/>
      <c r="AL716" s="95"/>
      <c r="AM716" s="95"/>
      <c r="AN716" s="95"/>
      <c r="AO716" s="95"/>
      <c r="AP716" s="95"/>
      <c r="AQ716" s="95"/>
      <c r="AR716" s="95"/>
      <c r="AS716" s="95"/>
      <c r="AT716" s="95"/>
      <c r="AU716" s="95"/>
      <c r="AV716" s="95"/>
      <c r="AW716" s="95"/>
      <c r="AX716" s="96"/>
    </row>
    <row r="717" spans="1:50" ht="54.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624</v>
      </c>
      <c r="AE717" s="322"/>
      <c r="AF717" s="322"/>
      <c r="AG717" s="94" t="s">
        <v>625</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554</v>
      </c>
      <c r="AE719" s="604"/>
      <c r="AF719" s="604"/>
      <c r="AG719" s="118" t="s">
        <v>620</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551</v>
      </c>
      <c r="D721" s="290"/>
      <c r="E721" s="290"/>
      <c r="F721" s="291"/>
      <c r="G721" s="280"/>
      <c r="H721" s="281"/>
      <c r="I721" s="83" t="str">
        <f>IF(OR(G721="　", G721=""), "", "-")</f>
        <v/>
      </c>
      <c r="J721" s="284">
        <v>717</v>
      </c>
      <c r="K721" s="284"/>
      <c r="L721" s="83" t="str">
        <f>IF(M721="","","-")</f>
        <v/>
      </c>
      <c r="M721" s="84"/>
      <c r="N721" s="297" t="s">
        <v>633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 customHeight="1" x14ac:dyDescent="0.15">
      <c r="A726" s="639" t="s">
        <v>48</v>
      </c>
      <c r="B726" s="801"/>
      <c r="C726" s="814" t="s">
        <v>53</v>
      </c>
      <c r="D726" s="836"/>
      <c r="E726" s="836"/>
      <c r="F726" s="837"/>
      <c r="G726" s="573" t="s">
        <v>584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1" customHeight="1" thickBot="1" x14ac:dyDescent="0.2">
      <c r="A727" s="802"/>
      <c r="B727" s="803"/>
      <c r="C727" s="747" t="s">
        <v>57</v>
      </c>
      <c r="D727" s="748"/>
      <c r="E727" s="748"/>
      <c r="F727" s="749"/>
      <c r="G727" s="571" t="s">
        <v>621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585</v>
      </c>
      <c r="F737" s="986"/>
      <c r="G737" s="986"/>
      <c r="H737" s="986"/>
      <c r="I737" s="986"/>
      <c r="J737" s="986"/>
      <c r="K737" s="986"/>
      <c r="L737" s="986"/>
      <c r="M737" s="986"/>
      <c r="N737" s="358" t="s">
        <v>358</v>
      </c>
      <c r="O737" s="358"/>
      <c r="P737" s="358"/>
      <c r="Q737" s="358"/>
      <c r="R737" s="986" t="s">
        <v>586</v>
      </c>
      <c r="S737" s="986"/>
      <c r="T737" s="986"/>
      <c r="U737" s="986"/>
      <c r="V737" s="986"/>
      <c r="W737" s="986"/>
      <c r="X737" s="986"/>
      <c r="Y737" s="986"/>
      <c r="Z737" s="986"/>
      <c r="AA737" s="358" t="s">
        <v>359</v>
      </c>
      <c r="AB737" s="358"/>
      <c r="AC737" s="358"/>
      <c r="AD737" s="358"/>
      <c r="AE737" s="986" t="s">
        <v>587</v>
      </c>
      <c r="AF737" s="986"/>
      <c r="AG737" s="986"/>
      <c r="AH737" s="986"/>
      <c r="AI737" s="986"/>
      <c r="AJ737" s="986"/>
      <c r="AK737" s="986"/>
      <c r="AL737" s="986"/>
      <c r="AM737" s="986"/>
      <c r="AN737" s="358" t="s">
        <v>360</v>
      </c>
      <c r="AO737" s="358"/>
      <c r="AP737" s="358"/>
      <c r="AQ737" s="358"/>
      <c r="AR737" s="987" t="s">
        <v>588</v>
      </c>
      <c r="AS737" s="988"/>
      <c r="AT737" s="988"/>
      <c r="AU737" s="988"/>
      <c r="AV737" s="988"/>
      <c r="AW737" s="988"/>
      <c r="AX737" s="989"/>
      <c r="AY737" s="89"/>
      <c r="AZ737" s="89"/>
    </row>
    <row r="738" spans="1:52" ht="24.75" customHeight="1" x14ac:dyDescent="0.15">
      <c r="A738" s="990" t="s">
        <v>361</v>
      </c>
      <c r="B738" s="203"/>
      <c r="C738" s="203"/>
      <c r="D738" s="204"/>
      <c r="E738" s="986" t="s">
        <v>589</v>
      </c>
      <c r="F738" s="986"/>
      <c r="G738" s="986"/>
      <c r="H738" s="986"/>
      <c r="I738" s="986"/>
      <c r="J738" s="986"/>
      <c r="K738" s="986"/>
      <c r="L738" s="986"/>
      <c r="M738" s="986"/>
      <c r="N738" s="358" t="s">
        <v>362</v>
      </c>
      <c r="O738" s="358"/>
      <c r="P738" s="358"/>
      <c r="Q738" s="358"/>
      <c r="R738" s="986" t="s">
        <v>590</v>
      </c>
      <c r="S738" s="986"/>
      <c r="T738" s="986"/>
      <c r="U738" s="986"/>
      <c r="V738" s="986"/>
      <c r="W738" s="986"/>
      <c r="X738" s="986"/>
      <c r="Y738" s="986"/>
      <c r="Z738" s="986"/>
      <c r="AA738" s="358" t="s">
        <v>482</v>
      </c>
      <c r="AB738" s="358"/>
      <c r="AC738" s="358"/>
      <c r="AD738" s="358"/>
      <c r="AE738" s="986" t="s">
        <v>591</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551</v>
      </c>
      <c r="F739" s="998"/>
      <c r="G739" s="998"/>
      <c r="H739" s="91" t="str">
        <f>IF(E739="", "", "(")</f>
        <v>(</v>
      </c>
      <c r="I739" s="981"/>
      <c r="J739" s="981"/>
      <c r="K739" s="91" t="str">
        <f>IF(OR(I739="　", I739=""), "", "-")</f>
        <v/>
      </c>
      <c r="L739" s="982">
        <v>536</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592</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593</v>
      </c>
      <c r="H781" s="670"/>
      <c r="I781" s="670"/>
      <c r="J781" s="670"/>
      <c r="K781" s="671"/>
      <c r="L781" s="663" t="s">
        <v>593</v>
      </c>
      <c r="M781" s="664"/>
      <c r="N781" s="664"/>
      <c r="O781" s="664"/>
      <c r="P781" s="664"/>
      <c r="Q781" s="664"/>
      <c r="R781" s="664"/>
      <c r="S781" s="664"/>
      <c r="T781" s="664"/>
      <c r="U781" s="664"/>
      <c r="V781" s="664"/>
      <c r="W781" s="664"/>
      <c r="X781" s="665"/>
      <c r="Y781" s="384">
        <v>3.9</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594</v>
      </c>
      <c r="H782" s="606"/>
      <c r="I782" s="606"/>
      <c r="J782" s="606"/>
      <c r="K782" s="607"/>
      <c r="L782" s="597" t="s">
        <v>610</v>
      </c>
      <c r="M782" s="598"/>
      <c r="N782" s="598"/>
      <c r="O782" s="598"/>
      <c r="P782" s="598"/>
      <c r="Q782" s="598"/>
      <c r="R782" s="598"/>
      <c r="S782" s="598"/>
      <c r="T782" s="598"/>
      <c r="U782" s="598"/>
      <c r="V782" s="598"/>
      <c r="W782" s="598"/>
      <c r="X782" s="599"/>
      <c r="Y782" s="600">
        <v>1.5</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595</v>
      </c>
      <c r="H783" s="606"/>
      <c r="I783" s="606"/>
      <c r="J783" s="606"/>
      <c r="K783" s="607"/>
      <c r="L783" s="597" t="s">
        <v>595</v>
      </c>
      <c r="M783" s="598"/>
      <c r="N783" s="598"/>
      <c r="O783" s="598"/>
      <c r="P783" s="598"/>
      <c r="Q783" s="598"/>
      <c r="R783" s="598"/>
      <c r="S783" s="598"/>
      <c r="T783" s="598"/>
      <c r="U783" s="598"/>
      <c r="V783" s="598"/>
      <c r="W783" s="598"/>
      <c r="X783" s="599"/>
      <c r="Y783" s="600">
        <v>0.4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5.8000000000000007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97.5" customHeight="1" x14ac:dyDescent="0.15">
      <c r="A837" s="372">
        <v>1</v>
      </c>
      <c r="B837" s="372">
        <v>1</v>
      </c>
      <c r="C837" s="354" t="s">
        <v>596</v>
      </c>
      <c r="D837" s="340"/>
      <c r="E837" s="340"/>
      <c r="F837" s="340"/>
      <c r="G837" s="340"/>
      <c r="H837" s="340"/>
      <c r="I837" s="340"/>
      <c r="J837" s="341">
        <v>4010405009912</v>
      </c>
      <c r="K837" s="342"/>
      <c r="L837" s="342"/>
      <c r="M837" s="342"/>
      <c r="N837" s="342"/>
      <c r="O837" s="342"/>
      <c r="P837" s="343" t="s">
        <v>605</v>
      </c>
      <c r="Q837" s="343"/>
      <c r="R837" s="343"/>
      <c r="S837" s="343"/>
      <c r="T837" s="343"/>
      <c r="U837" s="343"/>
      <c r="V837" s="343"/>
      <c r="W837" s="343"/>
      <c r="X837" s="343"/>
      <c r="Y837" s="344">
        <v>5.8</v>
      </c>
      <c r="Z837" s="345"/>
      <c r="AA837" s="345"/>
      <c r="AB837" s="346"/>
      <c r="AC837" s="356" t="s">
        <v>525</v>
      </c>
      <c r="AD837" s="364"/>
      <c r="AE837" s="364"/>
      <c r="AF837" s="364"/>
      <c r="AG837" s="364"/>
      <c r="AH837" s="365">
        <v>1</v>
      </c>
      <c r="AI837" s="366"/>
      <c r="AJ837" s="366"/>
      <c r="AK837" s="366"/>
      <c r="AL837" s="350" t="s">
        <v>607</v>
      </c>
      <c r="AM837" s="351"/>
      <c r="AN837" s="351"/>
      <c r="AO837" s="352"/>
      <c r="AP837" s="353" t="s">
        <v>609</v>
      </c>
      <c r="AQ837" s="353"/>
      <c r="AR837" s="353"/>
      <c r="AS837" s="353"/>
      <c r="AT837" s="353"/>
      <c r="AU837" s="353"/>
      <c r="AV837" s="353"/>
      <c r="AW837" s="353"/>
      <c r="AX837" s="353"/>
    </row>
    <row r="838" spans="1:50" ht="97.5" customHeight="1" x14ac:dyDescent="0.15">
      <c r="A838" s="372">
        <v>2</v>
      </c>
      <c r="B838" s="372">
        <v>1</v>
      </c>
      <c r="C838" s="354" t="s">
        <v>597</v>
      </c>
      <c r="D838" s="340"/>
      <c r="E838" s="340"/>
      <c r="F838" s="340"/>
      <c r="G838" s="340"/>
      <c r="H838" s="340"/>
      <c r="I838" s="340"/>
      <c r="J838" s="341">
        <v>1430005000678</v>
      </c>
      <c r="K838" s="342"/>
      <c r="L838" s="342"/>
      <c r="M838" s="342"/>
      <c r="N838" s="342"/>
      <c r="O838" s="342"/>
      <c r="P838" s="343" t="s">
        <v>605</v>
      </c>
      <c r="Q838" s="343"/>
      <c r="R838" s="343"/>
      <c r="S838" s="343"/>
      <c r="T838" s="343"/>
      <c r="U838" s="343"/>
      <c r="V838" s="343"/>
      <c r="W838" s="343"/>
      <c r="X838" s="343"/>
      <c r="Y838" s="344">
        <v>2.6</v>
      </c>
      <c r="Z838" s="345"/>
      <c r="AA838" s="345"/>
      <c r="AB838" s="346"/>
      <c r="AC838" s="356" t="s">
        <v>525</v>
      </c>
      <c r="AD838" s="356"/>
      <c r="AE838" s="356"/>
      <c r="AF838" s="356"/>
      <c r="AG838" s="356"/>
      <c r="AH838" s="365">
        <v>1</v>
      </c>
      <c r="AI838" s="366"/>
      <c r="AJ838" s="366"/>
      <c r="AK838" s="366"/>
      <c r="AL838" s="367" t="s">
        <v>608</v>
      </c>
      <c r="AM838" s="368"/>
      <c r="AN838" s="368"/>
      <c r="AO838" s="369"/>
      <c r="AP838" s="353" t="s">
        <v>577</v>
      </c>
      <c r="AQ838" s="353"/>
      <c r="AR838" s="353"/>
      <c r="AS838" s="353"/>
      <c r="AT838" s="353"/>
      <c r="AU838" s="353"/>
      <c r="AV838" s="353"/>
      <c r="AW838" s="353"/>
      <c r="AX838" s="353"/>
    </row>
    <row r="839" spans="1:50" ht="97.5" customHeight="1" x14ac:dyDescent="0.15">
      <c r="A839" s="372">
        <v>3</v>
      </c>
      <c r="B839" s="372">
        <v>1</v>
      </c>
      <c r="C839" s="354" t="s">
        <v>600</v>
      </c>
      <c r="D839" s="340"/>
      <c r="E839" s="340"/>
      <c r="F839" s="340"/>
      <c r="G839" s="340"/>
      <c r="H839" s="340"/>
      <c r="I839" s="340"/>
      <c r="J839" s="341">
        <v>6120005014820</v>
      </c>
      <c r="K839" s="342"/>
      <c r="L839" s="342"/>
      <c r="M839" s="342"/>
      <c r="N839" s="342"/>
      <c r="O839" s="342"/>
      <c r="P839" s="355" t="s">
        <v>606</v>
      </c>
      <c r="Q839" s="343"/>
      <c r="R839" s="343"/>
      <c r="S839" s="343"/>
      <c r="T839" s="343"/>
      <c r="U839" s="343"/>
      <c r="V839" s="343"/>
      <c r="W839" s="343"/>
      <c r="X839" s="343"/>
      <c r="Y839" s="344">
        <v>2.5</v>
      </c>
      <c r="Z839" s="345"/>
      <c r="AA839" s="345"/>
      <c r="AB839" s="346"/>
      <c r="AC839" s="356" t="s">
        <v>525</v>
      </c>
      <c r="AD839" s="356"/>
      <c r="AE839" s="356"/>
      <c r="AF839" s="356"/>
      <c r="AG839" s="356"/>
      <c r="AH839" s="348">
        <v>1</v>
      </c>
      <c r="AI839" s="349"/>
      <c r="AJ839" s="349"/>
      <c r="AK839" s="349"/>
      <c r="AL839" s="350" t="s">
        <v>607</v>
      </c>
      <c r="AM839" s="351"/>
      <c r="AN839" s="351"/>
      <c r="AO839" s="352"/>
      <c r="AP839" s="353" t="s">
        <v>608</v>
      </c>
      <c r="AQ839" s="353"/>
      <c r="AR839" s="353"/>
      <c r="AS839" s="353"/>
      <c r="AT839" s="353"/>
      <c r="AU839" s="353"/>
      <c r="AV839" s="353"/>
      <c r="AW839" s="353"/>
      <c r="AX839" s="353"/>
    </row>
    <row r="840" spans="1:50" ht="97.5" customHeight="1" x14ac:dyDescent="0.15">
      <c r="A840" s="372">
        <v>4</v>
      </c>
      <c r="B840" s="372">
        <v>1</v>
      </c>
      <c r="C840" s="354" t="s">
        <v>598</v>
      </c>
      <c r="D840" s="340"/>
      <c r="E840" s="340"/>
      <c r="F840" s="340"/>
      <c r="G840" s="340"/>
      <c r="H840" s="340"/>
      <c r="I840" s="340"/>
      <c r="J840" s="341">
        <v>5240005001642</v>
      </c>
      <c r="K840" s="342"/>
      <c r="L840" s="342"/>
      <c r="M840" s="342"/>
      <c r="N840" s="342"/>
      <c r="O840" s="342"/>
      <c r="P840" s="355" t="s">
        <v>605</v>
      </c>
      <c r="Q840" s="343"/>
      <c r="R840" s="343"/>
      <c r="S840" s="343"/>
      <c r="T840" s="343"/>
      <c r="U840" s="343"/>
      <c r="V840" s="343"/>
      <c r="W840" s="343"/>
      <c r="X840" s="343"/>
      <c r="Y840" s="344">
        <v>2.5</v>
      </c>
      <c r="Z840" s="345"/>
      <c r="AA840" s="345"/>
      <c r="AB840" s="346"/>
      <c r="AC840" s="356" t="s">
        <v>525</v>
      </c>
      <c r="AD840" s="356"/>
      <c r="AE840" s="356"/>
      <c r="AF840" s="356"/>
      <c r="AG840" s="356"/>
      <c r="AH840" s="348">
        <v>1</v>
      </c>
      <c r="AI840" s="349"/>
      <c r="AJ840" s="349"/>
      <c r="AK840" s="349"/>
      <c r="AL840" s="350" t="s">
        <v>608</v>
      </c>
      <c r="AM840" s="351"/>
      <c r="AN840" s="351"/>
      <c r="AO840" s="352"/>
      <c r="AP840" s="353" t="s">
        <v>609</v>
      </c>
      <c r="AQ840" s="353"/>
      <c r="AR840" s="353"/>
      <c r="AS840" s="353"/>
      <c r="AT840" s="353"/>
      <c r="AU840" s="353"/>
      <c r="AV840" s="353"/>
      <c r="AW840" s="353"/>
      <c r="AX840" s="353"/>
    </row>
    <row r="841" spans="1:50" ht="97.5" customHeight="1" x14ac:dyDescent="0.15">
      <c r="A841" s="372">
        <v>5</v>
      </c>
      <c r="B841" s="372">
        <v>1</v>
      </c>
      <c r="C841" s="354" t="s">
        <v>599</v>
      </c>
      <c r="D841" s="340"/>
      <c r="E841" s="340"/>
      <c r="F841" s="340"/>
      <c r="G841" s="340"/>
      <c r="H841" s="340"/>
      <c r="I841" s="340"/>
      <c r="J841" s="341">
        <v>2370005001491</v>
      </c>
      <c r="K841" s="342"/>
      <c r="L841" s="342"/>
      <c r="M841" s="342"/>
      <c r="N841" s="342"/>
      <c r="O841" s="342"/>
      <c r="P841" s="343" t="s">
        <v>605</v>
      </c>
      <c r="Q841" s="343"/>
      <c r="R841" s="343"/>
      <c r="S841" s="343"/>
      <c r="T841" s="343"/>
      <c r="U841" s="343"/>
      <c r="V841" s="343"/>
      <c r="W841" s="343"/>
      <c r="X841" s="343"/>
      <c r="Y841" s="344">
        <v>2.4</v>
      </c>
      <c r="Z841" s="345"/>
      <c r="AA841" s="345"/>
      <c r="AB841" s="346"/>
      <c r="AC841" s="347" t="s">
        <v>525</v>
      </c>
      <c r="AD841" s="347"/>
      <c r="AE841" s="347"/>
      <c r="AF841" s="347"/>
      <c r="AG841" s="347"/>
      <c r="AH841" s="348">
        <v>1</v>
      </c>
      <c r="AI841" s="349"/>
      <c r="AJ841" s="349"/>
      <c r="AK841" s="349"/>
      <c r="AL841" s="350" t="s">
        <v>607</v>
      </c>
      <c r="AM841" s="351"/>
      <c r="AN841" s="351"/>
      <c r="AO841" s="352"/>
      <c r="AP841" s="353" t="s">
        <v>609</v>
      </c>
      <c r="AQ841" s="353"/>
      <c r="AR841" s="353"/>
      <c r="AS841" s="353"/>
      <c r="AT841" s="353"/>
      <c r="AU841" s="353"/>
      <c r="AV841" s="353"/>
      <c r="AW841" s="353"/>
      <c r="AX841" s="353"/>
    </row>
    <row r="842" spans="1:50" ht="97.5" customHeight="1" x14ac:dyDescent="0.15">
      <c r="A842" s="372">
        <v>6</v>
      </c>
      <c r="B842" s="372">
        <v>1</v>
      </c>
      <c r="C842" s="354" t="s">
        <v>601</v>
      </c>
      <c r="D842" s="340"/>
      <c r="E842" s="340"/>
      <c r="F842" s="340"/>
      <c r="G842" s="340"/>
      <c r="H842" s="340"/>
      <c r="I842" s="340"/>
      <c r="J842" s="341">
        <v>6180005002745</v>
      </c>
      <c r="K842" s="342"/>
      <c r="L842" s="342"/>
      <c r="M842" s="342"/>
      <c r="N842" s="342"/>
      <c r="O842" s="342"/>
      <c r="P842" s="343" t="s">
        <v>605</v>
      </c>
      <c r="Q842" s="343"/>
      <c r="R842" s="343"/>
      <c r="S842" s="343"/>
      <c r="T842" s="343"/>
      <c r="U842" s="343"/>
      <c r="V842" s="343"/>
      <c r="W842" s="343"/>
      <c r="X842" s="343"/>
      <c r="Y842" s="344">
        <v>2.2999999999999998</v>
      </c>
      <c r="Z842" s="345"/>
      <c r="AA842" s="345"/>
      <c r="AB842" s="346"/>
      <c r="AC842" s="347" t="s">
        <v>525</v>
      </c>
      <c r="AD842" s="347"/>
      <c r="AE842" s="347"/>
      <c r="AF842" s="347"/>
      <c r="AG842" s="347"/>
      <c r="AH842" s="348">
        <v>1</v>
      </c>
      <c r="AI842" s="349"/>
      <c r="AJ842" s="349"/>
      <c r="AK842" s="349"/>
      <c r="AL842" s="350" t="s">
        <v>608</v>
      </c>
      <c r="AM842" s="351"/>
      <c r="AN842" s="351"/>
      <c r="AO842" s="352"/>
      <c r="AP842" s="353" t="s">
        <v>607</v>
      </c>
      <c r="AQ842" s="353"/>
      <c r="AR842" s="353"/>
      <c r="AS842" s="353"/>
      <c r="AT842" s="353"/>
      <c r="AU842" s="353"/>
      <c r="AV842" s="353"/>
      <c r="AW842" s="353"/>
      <c r="AX842" s="353"/>
    </row>
    <row r="843" spans="1:50" ht="97.5" customHeight="1" x14ac:dyDescent="0.15">
      <c r="A843" s="372">
        <v>7</v>
      </c>
      <c r="B843" s="372">
        <v>1</v>
      </c>
      <c r="C843" s="354" t="s">
        <v>602</v>
      </c>
      <c r="D843" s="340"/>
      <c r="E843" s="340"/>
      <c r="F843" s="340"/>
      <c r="G843" s="340"/>
      <c r="H843" s="340"/>
      <c r="I843" s="340"/>
      <c r="J843" s="341">
        <v>9290005001089</v>
      </c>
      <c r="K843" s="342"/>
      <c r="L843" s="342"/>
      <c r="M843" s="342"/>
      <c r="N843" s="342"/>
      <c r="O843" s="342"/>
      <c r="P843" s="343" t="s">
        <v>605</v>
      </c>
      <c r="Q843" s="343"/>
      <c r="R843" s="343"/>
      <c r="S843" s="343"/>
      <c r="T843" s="343"/>
      <c r="U843" s="343"/>
      <c r="V843" s="343"/>
      <c r="W843" s="343"/>
      <c r="X843" s="343"/>
      <c r="Y843" s="344">
        <v>0.8</v>
      </c>
      <c r="Z843" s="345"/>
      <c r="AA843" s="345"/>
      <c r="AB843" s="346"/>
      <c r="AC843" s="347" t="s">
        <v>525</v>
      </c>
      <c r="AD843" s="347"/>
      <c r="AE843" s="347"/>
      <c r="AF843" s="347"/>
      <c r="AG843" s="347"/>
      <c r="AH843" s="348">
        <v>1</v>
      </c>
      <c r="AI843" s="349"/>
      <c r="AJ843" s="349"/>
      <c r="AK843" s="349"/>
      <c r="AL843" s="350" t="s">
        <v>607</v>
      </c>
      <c r="AM843" s="351"/>
      <c r="AN843" s="351"/>
      <c r="AO843" s="352"/>
      <c r="AP843" s="353" t="s">
        <v>608</v>
      </c>
      <c r="AQ843" s="353"/>
      <c r="AR843" s="353"/>
      <c r="AS843" s="353"/>
      <c r="AT843" s="353"/>
      <c r="AU843" s="353"/>
      <c r="AV843" s="353"/>
      <c r="AW843" s="353"/>
      <c r="AX843" s="353"/>
    </row>
    <row r="844" spans="1:50" ht="97.5" customHeight="1" x14ac:dyDescent="0.15">
      <c r="A844" s="372">
        <v>8</v>
      </c>
      <c r="B844" s="372">
        <v>1</v>
      </c>
      <c r="C844" s="354" t="s">
        <v>603</v>
      </c>
      <c r="D844" s="340"/>
      <c r="E844" s="340"/>
      <c r="F844" s="340"/>
      <c r="G844" s="340"/>
      <c r="H844" s="340"/>
      <c r="I844" s="340"/>
      <c r="J844" s="341">
        <v>8290005006808</v>
      </c>
      <c r="K844" s="342"/>
      <c r="L844" s="342"/>
      <c r="M844" s="342"/>
      <c r="N844" s="342"/>
      <c r="O844" s="342"/>
      <c r="P844" s="343" t="s">
        <v>605</v>
      </c>
      <c r="Q844" s="343"/>
      <c r="R844" s="343"/>
      <c r="S844" s="343"/>
      <c r="T844" s="343"/>
      <c r="U844" s="343"/>
      <c r="V844" s="343"/>
      <c r="W844" s="343"/>
      <c r="X844" s="343"/>
      <c r="Y844" s="344">
        <v>0.8</v>
      </c>
      <c r="Z844" s="345"/>
      <c r="AA844" s="345"/>
      <c r="AB844" s="346"/>
      <c r="AC844" s="347" t="s">
        <v>525</v>
      </c>
      <c r="AD844" s="347"/>
      <c r="AE844" s="347"/>
      <c r="AF844" s="347"/>
      <c r="AG844" s="347"/>
      <c r="AH844" s="348">
        <v>1</v>
      </c>
      <c r="AI844" s="349"/>
      <c r="AJ844" s="349"/>
      <c r="AK844" s="349"/>
      <c r="AL844" s="350" t="s">
        <v>608</v>
      </c>
      <c r="AM844" s="351"/>
      <c r="AN844" s="351"/>
      <c r="AO844" s="352"/>
      <c r="AP844" s="353" t="s">
        <v>607</v>
      </c>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604</v>
      </c>
      <c r="F1102" s="371"/>
      <c r="G1102" s="371"/>
      <c r="H1102" s="371"/>
      <c r="I1102" s="371"/>
      <c r="J1102" s="341" t="s">
        <v>565</v>
      </c>
      <c r="K1102" s="342"/>
      <c r="L1102" s="342"/>
      <c r="M1102" s="342"/>
      <c r="N1102" s="342"/>
      <c r="O1102" s="342"/>
      <c r="P1102" s="355" t="s">
        <v>604</v>
      </c>
      <c r="Q1102" s="343"/>
      <c r="R1102" s="343"/>
      <c r="S1102" s="343"/>
      <c r="T1102" s="343"/>
      <c r="U1102" s="343"/>
      <c r="V1102" s="343"/>
      <c r="W1102" s="343"/>
      <c r="X1102" s="343"/>
      <c r="Y1102" s="344" t="s">
        <v>572</v>
      </c>
      <c r="Z1102" s="345"/>
      <c r="AA1102" s="345"/>
      <c r="AB1102" s="346"/>
      <c r="AC1102" s="347"/>
      <c r="AD1102" s="347"/>
      <c r="AE1102" s="347"/>
      <c r="AF1102" s="347"/>
      <c r="AG1102" s="347"/>
      <c r="AH1102" s="348" t="s">
        <v>604</v>
      </c>
      <c r="AI1102" s="349"/>
      <c r="AJ1102" s="349"/>
      <c r="AK1102" s="349"/>
      <c r="AL1102" s="350" t="s">
        <v>604</v>
      </c>
      <c r="AM1102" s="351"/>
      <c r="AN1102" s="351"/>
      <c r="AO1102" s="352"/>
      <c r="AP1102" s="353" t="s">
        <v>604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17" max="49" man="1"/>
    <brk id="537" max="49" man="1"/>
    <brk id="727"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2018-04-27T02:06:29Z</cp:lastPrinted>
  <dcterms:created xsi:type="dcterms:W3CDTF">2012-03-13T00:50:25Z</dcterms:created>
  <dcterms:modified xsi:type="dcterms:W3CDTF">2018-07-05T13:41:56Z</dcterms:modified>
</cp:coreProperties>
</file>