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fckhpwg4file3h.mhlwds.mhlw.go.jp\全省領域\10300000_大臣官房会計課\HP掲載\中間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45" windowWidth="16605" windowHeight="912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<sst xmlns="http://schemas.openxmlformats.org/spreadsheetml/2006/main" count="2903" uniqueCount="634">
  <si>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</si>
  <si>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</si>
  <si>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</si>
  <si>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</si>
  <si>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</si>
  <si>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</si>
  <si>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</si>
  <si>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</si>
  <si>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</si>
  <si>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</si>
  <si>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</si>
  <si>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</si>
  <si>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</si>
  <si>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</si>
  <si>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</si>
  <si>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</si>
  <si>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</si>
  <si>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</si>
  <si>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</si>
  <si>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</si>
  <si>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</si>
  <si>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</si>
  <si>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</si>
  <si>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</si>
  <si>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</si>
  <si>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</si>
  <si>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</si>
  <si>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</si>
  <si>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</si>
  <si>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</si>
  <si>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</si>
  <si>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</si>
  <si>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</si>
  <si>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</si>
  <si>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</si>
  <si>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</si>
  <si>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</si>
  <si>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</si>
  <si>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</si>
  <si>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</si>
  <si>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</si>
  <si>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</si>
  <si>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</si>
  <si>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</si>
  <si>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</si>
  <si>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</si>
  <si>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</si>
  <si>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</si>
  <si>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</si>
  <si>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</si>
  <si>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</si>
  <si>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</si>
  <si>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</si>
  <si>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</si>
  <si>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</si>
  <si>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</si>
  <si>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</si>
  <si>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</si>
  <si>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</si>
  <si>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</si>
  <si>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</si>
  <si>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</si>
  <si>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</si>
  <si>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</si>
  <si>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</si>
  <si>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</si>
  <si>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</si>
  <si>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</si>
  <si>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</si>
  <si>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</si>
  <si>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</si>
  <si>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</si>
  <si>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</si>
  <si>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</si>
  <si>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</si>
  <si>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</si>
  <si>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</si>
  <si>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</si>
  <si>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</si>
  <si>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</si>
  <si>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</si>
  <si>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</si>
  <si>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</si>
  <si>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</si>
  <si>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</si>
  <si>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</si>
  <si>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</si>
  <si>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</si>
  <si>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</si>
  <si>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</si>
  <si>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</si>
  <si>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</si>
  <si>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</si>
  <si>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</si>
  <si>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</si>
  <si>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</si>
  <si>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</si>
  <si>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</si>
  <si>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</si>
  <si>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</si>
  <si>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</si>
  <si>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</si>
  <si>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</si>
  <si>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</si>
  <si>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</si>
  <si>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</si>
  <si>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</si>
  <si>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</si>
  <si>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</si>
  <si>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</si>
  <si>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</si>
  <si>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</si>
  <si>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</si>
  <si>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</si>
  <si>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</si>
  <si>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</si>
  <si>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</si>
  <si>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</si>
  <si>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</si>
  <si>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</si>
  <si>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</si>
  <si>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</si>
  <si>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</si>
  <si>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</si>
  <si>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</si>
  <si>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</si>
  <si>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</si>
  <si>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</si>
  <si>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</si>
  <si>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</si>
  <si>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</si>
  <si>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</si>
  <si>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</si>
  <si>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</si>
  <si>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</si>
  <si>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</si>
  <si>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</si>
  <si>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</si>
  <si>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</si>
  <si>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</si>
  <si>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</si>
  <si>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</si>
  <si>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</si>
  <si>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</si>
  <si>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</si>
  <si>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</si>
  <si>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</si>
  <si>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</si>
  <si>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</si>
  <si>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</si>
  <si>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</si>
  <si>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</si>
  <si>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</si>
  <si>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</si>
  <si>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</si>
  <si>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</si>
  <si>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</si>
  <si>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</si>
  <si>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</si>
  <si>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</si>
  <si>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</si>
  <si>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</si>
  <si>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</si>
  <si>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</si>
  <si>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</si>
  <si>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</si>
  <si>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</si>
  <si>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</si>
  <si>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</si>
  <si>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</si>
  <si>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</si>
  <si>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</si>
  <si>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</si>
  <si>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</si>
  <si>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</si>
  <si>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</si>
  <si>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</si>
  <si>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</si>
  <si>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</si>
  <si>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</si>
  <si>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</si>
  <si>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</si>
  <si>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</si>
  <si>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</si>
  <si>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</si>
  <si>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</si>
  <si>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</si>
  <si>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</si>
  <si>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</si>
  <si>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</si>
  <si>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</si>
  <si>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</si>
  <si>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</si>
  <si>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</si>
  <si>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</si>
  <si>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</si>
  <si>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</si>
  <si>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</si>
  <si>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</si>
  <si>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</si>
  <si>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</si>
  <si>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</si>
  <si>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</si>
  <si>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</si>
  <si>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</si>
  <si>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</si>
  <si>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</si>
  <si>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</si>
  <si>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</si>
  <si>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</si>
  <si>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</si>
  <si>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</si>
  <si>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</si>
  <si>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</si>
  <si>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</si>
  <si>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</si>
  <si>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</si>
  <si>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</si>
  <si>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</si>
  <si>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</si>
  <si>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</si>
  <si>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</si>
  <si>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</si>
  <si>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</si>
  <si>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</si>
  <si>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</si>
  <si>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</si>
  <si>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</si>
  <si>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</si>
  <si>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</si>
  <si>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</si>
  <si>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</si>
  <si>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</si>
  <si>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</si>
  <si>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</si>
  <si>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</si>
  <si>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</si>
  <si>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</si>
  <si>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</si>
  <si>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</si>
  <si>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</si>
  <si>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</si>
  <si>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</si>
  <si>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</si>
  <si>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</si>
  <si>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</si>
  <si>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</si>
  <si>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</si>
  <si>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</si>
  <si>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</si>
  <si>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</si>
  <si>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</si>
  <si>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</si>
  <si>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</si>
  <si>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</si>
  <si>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</si>
  <si>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</si>
  <si>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</si>
  <si>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</si>
  <si>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</si>
  <si>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</si>
  <si>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</si>
  <si>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</si>
  <si>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</si>
  <si>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</si>
  <si>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</si>
  <si>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</si>
  <si>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</si>
  <si>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</si>
  <si>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</si>
  <si>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</si>
  <si>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</si>
  <si>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</si>
  <si>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</si>
  <si>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</si>
  <si>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</si>
  <si>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</si>
  <si>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</si>
  <si>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</si>
  <si>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</si>
  <si>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</si>
  <si>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</si>
  <si>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</si>
  <si>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</si>
  <si>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</si>
  <si>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</si>
  <si>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</si>
  <si>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</si>
  <si>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</si>
  <si>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</si>
  <si>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</si>
  <si>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</si>
  <si>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</si>
  <si>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</si>
  <si>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</si>
  <si>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</si>
  <si>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</si>
  <si>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</si>
  <si>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</si>
  <si>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</si>
  <si>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</si>
  <si>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</si>
  <si>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</si>
  <si>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</si>
  <si>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</si>
  <si>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</si>
  <si>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</si>
  <si>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</si>
  <si>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</si>
  <si>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</si>
  <si>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</si>
  <si>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</si>
  <si>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</si>
  <si>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</si>
  <si>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</si>
  <si>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</si>
  <si>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</si>
  <si>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</si>
  <si>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</si>
  <si>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</si>
  <si>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</si>
  <si>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</si>
  <si>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</si>
  <si>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</si>
  <si>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</si>
  <si>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</si>
  <si>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</si>
  <si>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</si>
  <si>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</si>
  <si>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</si>
  <si>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</si>
  <si>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</si>
  <si>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</si>
  <si>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</si>
  <si>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</si>
  <si>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</si>
  <si>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</si>
  <si>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</si>
  <si>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</si>
  <si>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</si>
  <si>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</si>
  <si>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</si>
  <si>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</si>
  <si>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</si>
  <si>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</si>
  <si>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</si>
  <si>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</si>
  <si>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</si>
  <si>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</si>
  <si>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</si>
  <si>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</si>
  <si>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</si>
  <si>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</si>
  <si>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</si>
  <si>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</si>
  <si>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</si>
  <si>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</si>
  <si>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</si>
  <si>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</si>
  <si>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</si>
  <si>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</si>
  <si>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</si>
  <si>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</si>
  <si>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</si>
  <si>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</si>
  <si>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</si>
  <si>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</si>
  <si>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</si>
  <si>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</si>
  <si>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</si>
  <si>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</si>
  <si>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</si>
  <si>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</si>
  <si>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</si>
  <si>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</si>
  <si>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</si>
  <si>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</si>
  <si>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</si>
  <si>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</si>
  <si>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</si>
  <si>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</si>
  <si>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</si>
  <si>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</si>
  <si>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</si>
  <si>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</si>
  <si>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</si>
  <si>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</si>
  <si>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</si>
  <si>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</si>
  <si>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</si>
  <si>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</si>
  <si>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</si>
  <si>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</si>
  <si>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</si>
  <si>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</si>
  <si>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</si>
  <si>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</si>
  <si>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</si>
  <si>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</si>
  <si>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</si>
  <si>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</si>
  <si>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</si>
  <si>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</si>
  <si>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</si>
  <si>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</si>
  <si>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</si>
  <si>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</si>
  <si>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</si>
  <si>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</si>
  <si>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</si>
  <si>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</si>
  <si>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</si>
  <si>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</si>
  <si>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</si>
  <si>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</si>
  <si>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</si>
  <si>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</si>
  <si>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</si>
  <si>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</si>
  <si>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</si>
  <si>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</si>
  <si>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</si>
  <si>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</si>
  <si>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</si>
  <si>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</si>
  <si>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</si>
  <si>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</si>
  <si>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</si>
  <si>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</si>
  <si>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</si>
  <si>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</si>
  <si>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</si>
  <si>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</si>
  <si>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</si>
  <si>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</si>
  <si>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</si>
  <si>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</si>
  <si>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</si>
  <si>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</si>
  <si>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</si>
  <si>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</si>
  <si>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</si>
  <si>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</si>
  <si>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</si>
  <si>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</si>
  <si>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</si>
  <si>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</si>
  <si>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</si>
  <si>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</si>
  <si>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</si>
  <si>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</si>
  <si>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</si>
  <si>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</si>
  <si>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</si>
  <si>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</si>
  <si>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</si>
  <si>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</si>
  <si>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</si>
  <si>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</si>
  <si>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</si>
  <si>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</si>
  <si>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</si>
  <si>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</si>
  <si>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</si>
  <si>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</si>
  <si>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</si>
  <si>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</si>
  <si>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</si>
  <si>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</si>
  <si>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</si>
  <si>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</si>
  <si>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</si>
  <si>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</si>
  <si>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</si>
  <si>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</si>
  <si>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</si>
  <si>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</si>
  <si>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</si>
  <si>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</si>
  <si>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</si>
  <si>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</si>
  <si>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</si>
  <si>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</si>
  <si>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</si>
  <si>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</si>
  <si>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</si>
  <si>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</si>
  <si>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</si>
  <si>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</si>
  <si>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</si>
  <si>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</si>
  <si>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</si>
  <si>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</si>
  <si>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</si>
  <si>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</si>
  <si>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</si>
  <si>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</si>
  <si>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</si>
  <si>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</si>
  <si>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</si>
  <si>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</si>
  <si>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</si>
  <si>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</si>
  <si>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</si>
  <si>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</si>
  <si>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</si>
  <si>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</si>
  <si>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</si>
  <si>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</si>
  <si>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</si>
  <si>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</si>
  <si>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</si>
  <si>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</si>
  <si>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</si>
  <si>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</si>
  <si>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</si>
  <si>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</si>
  <si>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</si>
  <si>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</si>
  <si>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</si>
  <si>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</si>
  <si>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</si>
  <si>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</si>
  <si>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</si>
  <si>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</si>
  <si>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</si>
  <si>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</si>
  <si>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</si>
  <si>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</si>
  <si>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</si>
  <si>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</si>
  <si>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</si>
  <si>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</si>
  <si>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</si>
  <si>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</si>
  <si>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</si>
  <si>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</si>
  <si>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</si>
  <si>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</si>
  <si>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</si>
  <si>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</si>
  <si>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</si>
  <si>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</si>
  <si>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</si>
  <si>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</si>
  <si>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</si>
  <si>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</si>
  <si>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</si>
  <si>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</si>
  <si>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</si>
  <si>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職業安定局雇用開発部</t>
    <rPh sb="0" eb="2">
      <t>ショクギョウ</t>
    </rPh>
    <rPh sb="2" eb="4">
      <t>アンテイ</t>
    </rPh>
    <rPh sb="4" eb="5">
      <t>キョク</t>
    </rPh>
    <rPh sb="5" eb="7">
      <t>コヨウ</t>
    </rPh>
    <rPh sb="7" eb="10">
      <t>カイハツブ</t>
    </rPh>
    <phoneticPr fontId="5"/>
  </si>
  <si>
    <t>厚生労働省</t>
  </si>
  <si>
    <t>雇用開発企画課就労支援室</t>
    <rPh sb="0" eb="2">
      <t>コヨウ</t>
    </rPh>
    <rPh sb="2" eb="4">
      <t>カイハツ</t>
    </rPh>
    <rPh sb="4" eb="7">
      <t>キカクカ</t>
    </rPh>
    <rPh sb="7" eb="12">
      <t>シュウロウシエンシツ</t>
    </rPh>
    <phoneticPr fontId="5"/>
  </si>
  <si>
    <t>就労支援室長
伊藤　浩之</t>
    <rPh sb="7" eb="9">
      <t>イトウ</t>
    </rPh>
    <rPh sb="10" eb="12">
      <t>ヒロユキ</t>
    </rPh>
    <phoneticPr fontId="5"/>
  </si>
  <si>
    <t>○</t>
  </si>
  <si>
    <t>－</t>
  </si>
  <si>
    <t>-</t>
  </si>
  <si>
    <t>遺族及留守家族等援護事務委託費</t>
    <rPh sb="0" eb="2">
      <t>イゾク</t>
    </rPh>
    <rPh sb="2" eb="3">
      <t>オヨ</t>
    </rPh>
    <rPh sb="3" eb="5">
      <t>ルス</t>
    </rPh>
    <rPh sb="5" eb="7">
      <t>カゾク</t>
    </rPh>
    <rPh sb="7" eb="8">
      <t>トウ</t>
    </rPh>
    <rPh sb="8" eb="10">
      <t>エンゴ</t>
    </rPh>
    <rPh sb="10" eb="12">
      <t>ジム</t>
    </rPh>
    <rPh sb="12" eb="15">
      <t>イタクヒ</t>
    </rPh>
    <phoneticPr fontId="5"/>
  </si>
  <si>
    <t>就職件数を60件とする</t>
    <rPh sb="0" eb="2">
      <t>シュウショク</t>
    </rPh>
    <rPh sb="2" eb="4">
      <t>ケンスウ</t>
    </rPh>
    <rPh sb="7" eb="8">
      <t>ケン</t>
    </rPh>
    <phoneticPr fontId="5"/>
  </si>
  <si>
    <t>就職件数</t>
    <rPh sb="0" eb="2">
      <t>シュウショク</t>
    </rPh>
    <rPh sb="2" eb="4">
      <t>ケンスウ</t>
    </rPh>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</si>
  <si>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</si>
  <si>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件</t>
    <rPh sb="0" eb="1">
      <t>クダン</t>
    </rPh>
    <phoneticPr fontId="5"/>
  </si>
  <si>
    <t>職業相談件数</t>
  </si>
  <si>
    <t>-</t>
    <phoneticPr fontId="5"/>
  </si>
  <si>
    <t>-</t>
    <phoneticPr fontId="5"/>
  </si>
  <si>
    <t>-</t>
    <phoneticPr fontId="5"/>
  </si>
  <si>
    <t>年度執行額 （ X ） ／ 年度就職件数 （ Y ）　　　　　　　　</t>
    <rPh sb="0" eb="2">
      <t>ネンド</t>
    </rPh>
    <rPh sb="2" eb="4">
      <t>シッコウ</t>
    </rPh>
    <rPh sb="4" eb="5">
      <t>ガク</t>
    </rPh>
    <rPh sb="14" eb="16">
      <t>ネンド</t>
    </rPh>
    <rPh sb="16" eb="18">
      <t>シュウショク</t>
    </rPh>
    <rPh sb="18" eb="20">
      <t>ケンスウ</t>
    </rPh>
    <phoneticPr fontId="5"/>
  </si>
  <si>
    <t>円／件</t>
    <rPh sb="0" eb="1">
      <t>エン</t>
    </rPh>
    <rPh sb="2" eb="3">
      <t>ケン</t>
    </rPh>
    <phoneticPr fontId="5"/>
  </si>
  <si>
    <t>　X / Y</t>
  </si>
  <si>
    <t>20,703千円/53件</t>
    <rPh sb="6" eb="8">
      <t>センエン</t>
    </rPh>
    <rPh sb="11" eb="12">
      <t>ケン</t>
    </rPh>
    <phoneticPr fontId="5"/>
  </si>
  <si>
    <t>20,233千円/64件</t>
  </si>
  <si>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</si>
  <si>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</si>
  <si>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</si>
  <si>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</si>
  <si>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</si>
  <si>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</si>
  <si>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</si>
  <si>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</si>
  <si>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</si>
  <si>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</si>
  <si>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無</t>
  </si>
  <si>
    <t>中国残留邦人等の円滑な帰国の促進並びに永住帰国した中国残留邦人等及び特定配偶者の自立の支援に関する法律　第10条</t>
    <phoneticPr fontId="5"/>
  </si>
  <si>
    <t>‐</t>
  </si>
  <si>
    <t>成果実績は一定の水準に留まっているものの、中国帰国者支援の重要性に鑑み、事業のニーズが高いことから、引き続き実施する必要がある。</t>
    <rPh sb="0" eb="2">
      <t>セイカ</t>
    </rPh>
    <rPh sb="2" eb="4">
      <t>ジッセキ</t>
    </rPh>
    <rPh sb="5" eb="7">
      <t>イッテイ</t>
    </rPh>
    <rPh sb="8" eb="10">
      <t>スイジュン</t>
    </rPh>
    <rPh sb="11" eb="12">
      <t>トド</t>
    </rPh>
    <rPh sb="21" eb="23">
      <t>チュウゴク</t>
    </rPh>
    <rPh sb="23" eb="26">
      <t>キコクシャ</t>
    </rPh>
    <rPh sb="26" eb="28">
      <t>シエン</t>
    </rPh>
    <rPh sb="29" eb="32">
      <t>ジュウヨウセイ</t>
    </rPh>
    <rPh sb="33" eb="34">
      <t>カンガ</t>
    </rPh>
    <rPh sb="36" eb="38">
      <t>ジギョウ</t>
    </rPh>
    <rPh sb="43" eb="44">
      <t>タカ</t>
    </rPh>
    <rPh sb="50" eb="51">
      <t>ヒ</t>
    </rPh>
    <rPh sb="52" eb="53">
      <t>ツヅ</t>
    </rPh>
    <rPh sb="54" eb="56">
      <t>ジッシ</t>
    </rPh>
    <rPh sb="58" eb="60">
      <t>ヒツヨウ</t>
    </rPh>
    <phoneticPr fontId="5"/>
  </si>
  <si>
    <t>915</t>
    <phoneticPr fontId="5"/>
  </si>
  <si>
    <t>789</t>
    <phoneticPr fontId="5"/>
  </si>
  <si>
    <t>697</t>
    <phoneticPr fontId="5"/>
  </si>
  <si>
    <t>541</t>
    <phoneticPr fontId="5"/>
  </si>
  <si>
    <t>539</t>
    <phoneticPr fontId="5"/>
  </si>
  <si>
    <t>547</t>
    <phoneticPr fontId="5"/>
  </si>
  <si>
    <t>541</t>
    <phoneticPr fontId="5"/>
  </si>
  <si>
    <t>A.中国残留孤児援護基金</t>
    <rPh sb="2" eb="4">
      <t>チュウゴク</t>
    </rPh>
    <rPh sb="4" eb="6">
      <t>ザンリュウ</t>
    </rPh>
    <rPh sb="6" eb="8">
      <t>コジ</t>
    </rPh>
    <rPh sb="8" eb="10">
      <t>エンゴ</t>
    </rPh>
    <rPh sb="10" eb="12">
      <t>キキン</t>
    </rPh>
    <phoneticPr fontId="5"/>
  </si>
  <si>
    <t>人件費</t>
    <rPh sb="0" eb="3">
      <t>ジンケンヒ</t>
    </rPh>
    <phoneticPr fontId="5"/>
  </si>
  <si>
    <t>事業費</t>
    <rPh sb="0" eb="3">
      <t>ジギョウヒ</t>
    </rPh>
    <phoneticPr fontId="5"/>
  </si>
  <si>
    <t>消費税</t>
    <rPh sb="0" eb="3">
      <t>ショウヒゼイ</t>
    </rPh>
    <phoneticPr fontId="5"/>
  </si>
  <si>
    <t>中国残留孤児援護基金</t>
    <rPh sb="0" eb="2">
      <t>チュウゴク</t>
    </rPh>
    <rPh sb="2" eb="4">
      <t>ザンリュウ</t>
    </rPh>
    <rPh sb="4" eb="6">
      <t>コジ</t>
    </rPh>
    <rPh sb="6" eb="8">
      <t>エンゴ</t>
    </rPh>
    <rPh sb="8" eb="10">
      <t>キキン</t>
    </rPh>
    <phoneticPr fontId="5"/>
  </si>
  <si>
    <t>北海道社会福祉協議会</t>
    <phoneticPr fontId="5"/>
  </si>
  <si>
    <t>広島県社会福祉協議会</t>
    <phoneticPr fontId="5"/>
  </si>
  <si>
    <t>宮城県社会福祉協議会</t>
    <phoneticPr fontId="5"/>
  </si>
  <si>
    <t>大阪ＹＷＣＡ</t>
    <phoneticPr fontId="5"/>
  </si>
  <si>
    <t>愛知県厚生事業団</t>
    <phoneticPr fontId="5"/>
  </si>
  <si>
    <t>福岡県中国帰国者自立促進協議会</t>
    <phoneticPr fontId="5"/>
  </si>
  <si>
    <t>福岡県社会福祉協議会</t>
    <phoneticPr fontId="5"/>
  </si>
  <si>
    <t>-</t>
    <phoneticPr fontId="5"/>
  </si>
  <si>
    <t>中国残留邦人等永住帰国者の就職促進を図るため、生活支援・相談、日本語指導と連動させながら、職業相談等の就労支援を実施している。</t>
  </si>
  <si>
    <t>中国残留邦人等永住帰国者の就職促進を図るため、生活支援・相談、日本語指導と連動させながら、職業相談等の就労支援を実施している。</t>
    <phoneticPr fontId="5"/>
  </si>
  <si>
    <t>-</t>
    <phoneticPr fontId="5"/>
  </si>
  <si>
    <t>-</t>
    <phoneticPr fontId="5"/>
  </si>
  <si>
    <t>-</t>
    <phoneticPr fontId="5"/>
  </si>
  <si>
    <t>中国残留邦人等永住帰国者の就労支援に必要な経費</t>
    <phoneticPr fontId="5"/>
  </si>
  <si>
    <t>19,608千円/69件</t>
    <phoneticPr fontId="5"/>
  </si>
  <si>
    <t>　委託費の精算に当たっては、使途が事業目的に沿った支出となっているか、真に必要なものに限定されているかを精査している。</t>
    <phoneticPr fontId="5"/>
  </si>
  <si>
    <t>　概ね当初見込みに見合った成果実績となっている。</t>
    <rPh sb="13" eb="15">
      <t>セイカ</t>
    </rPh>
    <phoneticPr fontId="5"/>
  </si>
  <si>
    <t xml:space="preserve">  永住帰国した中国残留邦人等及びその親族等（以下「中国残留邦人等永住帰国者」という。）は、長年の中国等での居住により日本語が不自由なこと、日本の社会・雇用慣行に不慣れであること、就職に際しての技能の習得等の支援が必要となることから、生活支援・相談、日本語指導等の総合的支援により、安定した就労による経済的自立を実現することを目的としている。  </t>
    <rPh sb="2" eb="4">
      <t>エイジュウ</t>
    </rPh>
    <rPh sb="4" eb="6">
      <t>キコク</t>
    </rPh>
    <rPh sb="8" eb="10">
      <t>チュウゴク</t>
    </rPh>
    <rPh sb="10" eb="12">
      <t>ザンリュウ</t>
    </rPh>
    <rPh sb="12" eb="14">
      <t>ホウジン</t>
    </rPh>
    <rPh sb="14" eb="15">
      <t>トウ</t>
    </rPh>
    <rPh sb="15" eb="16">
      <t>オヨ</t>
    </rPh>
    <rPh sb="19" eb="21">
      <t>シンゾク</t>
    </rPh>
    <rPh sb="21" eb="22">
      <t>トウ</t>
    </rPh>
    <rPh sb="23" eb="25">
      <t>イカ</t>
    </rPh>
    <rPh sb="26" eb="28">
      <t>チュウゴク</t>
    </rPh>
    <rPh sb="28" eb="30">
      <t>ザンリュウ</t>
    </rPh>
    <rPh sb="30" eb="32">
      <t>ホウジン</t>
    </rPh>
    <rPh sb="32" eb="33">
      <t>トウ</t>
    </rPh>
    <rPh sb="33" eb="35">
      <t>エイジュウ</t>
    </rPh>
    <rPh sb="35" eb="38">
      <t>キコクシャ</t>
    </rPh>
    <phoneticPr fontId="5"/>
  </si>
  <si>
    <t>　中国残留邦人等永住帰国者に対する支援のノウハウを有する受託者が、中国帰国者支援・交流センター（以下「センター」という。）に職業相談員を配置し、センターを利用する中国残留邦人等永住帰国者に対して、生活支援・相談及び日本語指導と連動させながら職業相談等の就労支援を行う。なお、職業紹介は、センター近隣の公共職業安定所との連携によって行う。</t>
    <rPh sb="48" eb="50">
      <t>イカ</t>
    </rPh>
    <rPh sb="105" eb="106">
      <t>オヨ</t>
    </rPh>
    <phoneticPr fontId="5"/>
  </si>
  <si>
    <t>　中国残留邦人等永住帰国者に対する支援のノウハウを有する受託者が、センターに職業相談員を配置し、センターを利用する中国帰国者等に対して、生活支援・相談、日本語指導と連動させながら職業相談等の就労支援を行うもの。なお、職業紹介は、センター近隣の公共職業安定所との連携によって行う。 本事業を実施することにより、高齢者等の就業率等の向上に寄与する。                                     　　　　　　　　　　　　　　　　　　　　　　　　　　　　　　　　　　　　　　　　　　　　　　　　　　　　　　　　　　　　　　　　　　　　　　　　　</t>
    <phoneticPr fontId="5"/>
  </si>
  <si>
    <t>　上記の理由から、国が計画的に推進すべき事業であると考えている。なお、センターに職業相談員を配置し、職業相談等を実施するに当たっては、ノウハウ等を有する民間団体を選定し、委託している。</t>
    <phoneticPr fontId="5"/>
  </si>
  <si>
    <t>　中国残留邦人等永住帰国者は、長年の中国での居住により日本語が不自由なこと、日本の社会・雇用慣行に不慣れであること等、個々に様々な課題を抱えており、その居住する地域の事情やニーズに合わせた的確な職業相談等を実施する必要がある。よって、中国残留邦人等の円滑な帰国の促進並びに永住帰国した中国残留邦人等及び特定配偶者の自立の支援に関する法律第10条に基づき、中国帰国者等に対して就労支援を行う必要がある。</t>
    <phoneticPr fontId="5"/>
  </si>
  <si>
    <t>　個々に様々な課題を抱える中国残留邦人等永住帰国者の就職支援にノウハウ等を有している民間団体に委託して事業を行うことで、より実効性の高い事業が可能であることから、効果的な手段であると考えている。</t>
    <rPh sb="1" eb="3">
      <t>ココ</t>
    </rPh>
    <rPh sb="4" eb="6">
      <t>サマザマ</t>
    </rPh>
    <rPh sb="7" eb="9">
      <t>カダイ</t>
    </rPh>
    <rPh sb="10" eb="11">
      <t>カカ</t>
    </rPh>
    <rPh sb="13" eb="15">
      <t>チュウゴク</t>
    </rPh>
    <rPh sb="15" eb="17">
      <t>ザンリュウ</t>
    </rPh>
    <rPh sb="17" eb="19">
      <t>ホウジン</t>
    </rPh>
    <rPh sb="19" eb="20">
      <t>トウ</t>
    </rPh>
    <rPh sb="20" eb="22">
      <t>エイジュウ</t>
    </rPh>
    <rPh sb="22" eb="25">
      <t>キコクシャ</t>
    </rPh>
    <rPh sb="26" eb="28">
      <t>シュウショク</t>
    </rPh>
    <rPh sb="28" eb="30">
      <t>シエン</t>
    </rPh>
    <rPh sb="35" eb="36">
      <t>トウ</t>
    </rPh>
    <rPh sb="37" eb="38">
      <t>ユウ</t>
    </rPh>
    <rPh sb="42" eb="44">
      <t>ミンカン</t>
    </rPh>
    <rPh sb="44" eb="46">
      <t>ダンタイ</t>
    </rPh>
    <rPh sb="47" eb="49">
      <t>イタク</t>
    </rPh>
    <rPh sb="51" eb="53">
      <t>ジギョウ</t>
    </rPh>
    <rPh sb="54" eb="55">
      <t>オコナ</t>
    </rPh>
    <rPh sb="62" eb="65">
      <t>ジッコウセイ</t>
    </rPh>
    <rPh sb="66" eb="67">
      <t>タカ</t>
    </rPh>
    <rPh sb="68" eb="70">
      <t>ジギョウ</t>
    </rPh>
    <rPh sb="71" eb="73">
      <t>カノウ</t>
    </rPh>
    <rPh sb="81" eb="84">
      <t>コウカテキ</t>
    </rPh>
    <rPh sb="85" eb="87">
      <t>シュダン</t>
    </rPh>
    <rPh sb="91" eb="92">
      <t>カンガ</t>
    </rPh>
    <phoneticPr fontId="5"/>
  </si>
  <si>
    <t>　中国残留邦人等永住帰国者に対する定着自立支援事業では、中国帰国者支援・交流センターにおいて生活支援・相談、日本語指導等を行っている。本事業ではセンターに職業相談員を配置し、職業相談等の就労支援を行っている。</t>
    <phoneticPr fontId="5"/>
  </si>
  <si>
    <t>概ね適切に予算を執行した上で、一定の成果実績があることから、必要な改善を行い、継続して事業を実施する。</t>
    <rPh sb="0" eb="1">
      <t>オオム</t>
    </rPh>
    <rPh sb="2" eb="4">
      <t>テキセツ</t>
    </rPh>
    <rPh sb="5" eb="7">
      <t>ヨサン</t>
    </rPh>
    <rPh sb="8" eb="10">
      <t>シッコウ</t>
    </rPh>
    <rPh sb="12" eb="13">
      <t>ウエ</t>
    </rPh>
    <rPh sb="15" eb="17">
      <t>イッテイ</t>
    </rPh>
    <rPh sb="18" eb="20">
      <t>セイカ</t>
    </rPh>
    <rPh sb="20" eb="22">
      <t>ジッセキ</t>
    </rPh>
    <rPh sb="30" eb="32">
      <t>ヒツヨウ</t>
    </rPh>
    <rPh sb="33" eb="35">
      <t>カイゼン</t>
    </rPh>
    <rPh sb="36" eb="37">
      <t>オコナ</t>
    </rPh>
    <rPh sb="39" eb="41">
      <t>ケイゾク</t>
    </rPh>
    <rPh sb="43" eb="45">
      <t>ジギョウ</t>
    </rPh>
    <rPh sb="46" eb="48">
      <t>ジッシ</t>
    </rPh>
    <phoneticPr fontId="5"/>
  </si>
  <si>
    <t>　相談件数等の実績に応じて見直しを行っている。</t>
    <rPh sb="1" eb="3">
      <t>ソウダン</t>
    </rPh>
    <rPh sb="3" eb="5">
      <t>ケンスウ</t>
    </rPh>
    <rPh sb="5" eb="6">
      <t>トウ</t>
    </rPh>
    <rPh sb="7" eb="9">
      <t>ジッセキ</t>
    </rPh>
    <rPh sb="10" eb="11">
      <t>オウ</t>
    </rPh>
    <rPh sb="13" eb="15">
      <t>ミナオ</t>
    </rPh>
    <rPh sb="17" eb="18">
      <t>オコナ</t>
    </rPh>
    <phoneticPr fontId="5"/>
  </si>
  <si>
    <t>-</t>
    <phoneticPr fontId="5"/>
  </si>
  <si>
    <t>△</t>
  </si>
  <si>
    <t>　目標には達していないが、一定の相談希望者がおり、適切に職業相談を実施し就職を実現している。</t>
    <rPh sb="13" eb="15">
      <t>イッテイ</t>
    </rPh>
    <rPh sb="16" eb="18">
      <t>ソウダン</t>
    </rPh>
    <rPh sb="18" eb="21">
      <t>キボウシャ</t>
    </rPh>
    <phoneticPr fontId="5"/>
  </si>
  <si>
    <t>　公募の仕方にも配慮し、委託先を選定しており、支出先の選定は妥当である。</t>
    <rPh sb="4" eb="6">
      <t>シカタ</t>
    </rPh>
    <rPh sb="8" eb="10">
      <t>ハイリョ</t>
    </rPh>
    <phoneticPr fontId="5"/>
  </si>
  <si>
    <t>中国残留邦人等永住帰国者に対する就労支援事業</t>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</si>
  <si>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</si>
  <si>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</si>
  <si>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22,134千円/70件</t>
    <rPh sb="6" eb="8">
      <t>センエン</t>
    </rPh>
    <rPh sb="11" eb="12">
      <t>クダン</t>
    </rPh>
    <phoneticPr fontId="5"/>
  </si>
  <si>
    <t>　中国残留邦人等永住帰国者の経済的自立という目標の達成のためには、その特性に応じた就労支援が必要であり、優先度の高い事業であると考えている。</t>
    <phoneticPr fontId="5"/>
  </si>
  <si>
    <t>　中国残留邦人等永住帰国者は、就職活動を行うにあたり、長年の中国での居住により日本語が不自由なこと、日本の社会・雇用慣行に不慣れであることなど深刻な課題を抱えていることが多く、一般の求職者に比べて、きめ細かく継続的な支援が必要であることから、水準は妥当と考える。</t>
    <phoneticPr fontId="5"/>
  </si>
  <si>
    <t>中国残留邦人等に対する定着自立支援事業</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</si>
</sst>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14</xdr:col>
      <xdr:colOff>201698</xdr:colOff>
      <xdr:row>741</xdr:row>
      <xdr:rowOff>123266</xdr:rowOff>
    </xdr:from>
    <xdr:to>
      <xdr:col>17</xdr:col>
      <xdr:colOff>96924</xdr:colOff>
      <xdr:row>742</xdr:row>
      <xdr:rowOff>134605</xdr:rowOff>
    </xdr:to>
    <xdr:sp macro="" textlink="">
      <xdr:nvSpPr>
        <xdr:cNvPr id="2" name="角丸四角形 1"/>
        <xdr:cNvSpPr/>
      </xdr:nvSpPr>
      <xdr:spPr>
        <a:xfrm>
          <a:off x="3002048" y="40204466"/>
          <a:ext cx="495301" cy="363764"/>
        </a:xfrm>
        <a:prstGeom prst="roundRect">
          <a:avLst/>
        </a:prstGeom>
        <a:noFill/>
        <a:ln w="25400">
          <a:solidFill>
            <a:schemeClr val="tx1"/>
          </a:solidFill>
          <a:prstDash val="sysDot"/>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2000" b="1">
              <a:solidFill>
                <a:schemeClr val="tx1"/>
              </a:solidFill>
              <a:latin typeface="ＭＳ ゴシック" pitchFamily="49" charset="-128"/>
              <a:ea typeface="ＭＳ ゴシック" pitchFamily="49" charset="-128"/>
            </a:rPr>
            <a:t>国</a:t>
          </a:r>
          <a:endParaRPr kumimoji="1" lang="en-US" altLang="ja-JP" sz="2000" b="1">
            <a:solidFill>
              <a:schemeClr val="tx1"/>
            </a:solidFill>
            <a:latin typeface="ＭＳ ゴシック" pitchFamily="49" charset="-128"/>
            <a:ea typeface="ＭＳ ゴシック" pitchFamily="49" charset="-128"/>
          </a:endParaRPr>
        </a:p>
      </xdr:txBody>
    </xdr:sp>
    <xdr:clientData/>
  </xdr:twoCellAnchor>
  <xdr:twoCellAnchor>
    <xdr:from>
      <xdr:col>19</xdr:col>
      <xdr:colOff>18001</xdr:colOff>
      <xdr:row>741</xdr:row>
      <xdr:rowOff>330948</xdr:rowOff>
    </xdr:from>
    <xdr:to>
      <xdr:col>34</xdr:col>
      <xdr:colOff>174483</xdr:colOff>
      <xdr:row>745</xdr:row>
      <xdr:rowOff>175426</xdr:rowOff>
    </xdr:to>
    <xdr:sp macro="" textlink="">
      <xdr:nvSpPr>
        <xdr:cNvPr id="3" name="角丸四角形 2"/>
        <xdr:cNvSpPr/>
      </xdr:nvSpPr>
      <xdr:spPr>
        <a:xfrm>
          <a:off x="3818476" y="40412148"/>
          <a:ext cx="3156857" cy="1254178"/>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500"/>
            </a:lnSpc>
          </a:pPr>
          <a:r>
            <a:rPr kumimoji="1" lang="ja-JP" altLang="en-US" sz="2000" b="1">
              <a:solidFill>
                <a:schemeClr val="tx1"/>
              </a:solidFill>
              <a:latin typeface="ＭＳ ゴシック" pitchFamily="49" charset="-128"/>
              <a:ea typeface="ＭＳ ゴシック" pitchFamily="49" charset="-128"/>
            </a:rPr>
            <a:t>厚生労働省</a:t>
          </a:r>
          <a:endParaRPr kumimoji="1" lang="en-US" altLang="ja-JP" sz="2000" b="1">
            <a:solidFill>
              <a:schemeClr val="tx1"/>
            </a:solidFill>
            <a:latin typeface="ＭＳ ゴシック" pitchFamily="49" charset="-128"/>
            <a:ea typeface="ＭＳ ゴシック" pitchFamily="49" charset="-128"/>
          </a:endParaRPr>
        </a:p>
        <a:p>
          <a:pPr algn="ctr">
            <a:lnSpc>
              <a:spcPts val="2500"/>
            </a:lnSpc>
          </a:pPr>
          <a:r>
            <a:rPr kumimoji="1" lang="ja-JP" altLang="en-US" sz="2000" b="1">
              <a:solidFill>
                <a:schemeClr val="tx1"/>
              </a:solidFill>
              <a:latin typeface="ＭＳ ゴシック" pitchFamily="49" charset="-128"/>
              <a:ea typeface="ＭＳ ゴシック" pitchFamily="49" charset="-128"/>
            </a:rPr>
            <a:t>（２０百万円）</a:t>
          </a:r>
        </a:p>
      </xdr:txBody>
    </xdr:sp>
    <xdr:clientData/>
  </xdr:twoCellAnchor>
  <xdr:twoCellAnchor>
    <xdr:from>
      <xdr:col>18</xdr:col>
      <xdr:colOff>197163</xdr:colOff>
      <xdr:row>745</xdr:row>
      <xdr:rowOff>277877</xdr:rowOff>
    </xdr:from>
    <xdr:to>
      <xdr:col>35</xdr:col>
      <xdr:colOff>2714</xdr:colOff>
      <xdr:row>747</xdr:row>
      <xdr:rowOff>318697</xdr:rowOff>
    </xdr:to>
    <xdr:sp macro="" textlink="">
      <xdr:nvSpPr>
        <xdr:cNvPr id="4" name="大かっこ 3"/>
        <xdr:cNvSpPr/>
      </xdr:nvSpPr>
      <xdr:spPr>
        <a:xfrm>
          <a:off x="3797613" y="41768777"/>
          <a:ext cx="3205976" cy="74567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133662</xdr:colOff>
      <xdr:row>745</xdr:row>
      <xdr:rowOff>246124</xdr:rowOff>
    </xdr:from>
    <xdr:to>
      <xdr:col>34</xdr:col>
      <xdr:colOff>71070</xdr:colOff>
      <xdr:row>748</xdr:row>
      <xdr:rowOff>93779</xdr:rowOff>
    </xdr:to>
    <xdr:sp macro="" textlink="">
      <xdr:nvSpPr>
        <xdr:cNvPr id="5" name="正方形/長方形 4"/>
        <xdr:cNvSpPr/>
      </xdr:nvSpPr>
      <xdr:spPr>
        <a:xfrm>
          <a:off x="3934137" y="41737024"/>
          <a:ext cx="2937783" cy="90493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chemeClr val="tx1"/>
              </a:solidFill>
            </a:rPr>
            <a:t>関係省庁・地方労働局との連絡・調整、地方労働局における実績の取りまとめ。</a:t>
          </a:r>
        </a:p>
      </xdr:txBody>
    </xdr:sp>
    <xdr:clientData/>
  </xdr:twoCellAnchor>
  <xdr:twoCellAnchor>
    <xdr:from>
      <xdr:col>25</xdr:col>
      <xdr:colOff>92841</xdr:colOff>
      <xdr:row>748</xdr:row>
      <xdr:rowOff>134601</xdr:rowOff>
    </xdr:from>
    <xdr:to>
      <xdr:col>27</xdr:col>
      <xdr:colOff>59276</xdr:colOff>
      <xdr:row>753</xdr:row>
      <xdr:rowOff>48421</xdr:rowOff>
    </xdr:to>
    <xdr:sp macro="" textlink="">
      <xdr:nvSpPr>
        <xdr:cNvPr id="6" name="下矢印 5"/>
        <xdr:cNvSpPr/>
      </xdr:nvSpPr>
      <xdr:spPr>
        <a:xfrm>
          <a:off x="5093466" y="42682776"/>
          <a:ext cx="366485" cy="1675945"/>
        </a:xfrm>
        <a:prstGeom prst="down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twoCellAnchor>
    <xdr:from>
      <xdr:col>18</xdr:col>
      <xdr:colOff>156883</xdr:colOff>
      <xdr:row>753</xdr:row>
      <xdr:rowOff>109200</xdr:rowOff>
    </xdr:from>
    <xdr:to>
      <xdr:col>31</xdr:col>
      <xdr:colOff>110985</xdr:colOff>
      <xdr:row>754</xdr:row>
      <xdr:rowOff>134600</xdr:rowOff>
    </xdr:to>
    <xdr:sp macro="" textlink="">
      <xdr:nvSpPr>
        <xdr:cNvPr id="7" name="正方形/長方形 6"/>
        <xdr:cNvSpPr/>
      </xdr:nvSpPr>
      <xdr:spPr>
        <a:xfrm>
          <a:off x="3757333" y="44419500"/>
          <a:ext cx="2554427" cy="37782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latin typeface="+mj-ea"/>
              <a:ea typeface="+mj-ea"/>
            </a:rPr>
            <a:t>委託</a:t>
          </a:r>
          <a:r>
            <a:rPr kumimoji="1" lang="en-US" altLang="ja-JP" sz="1400">
              <a:solidFill>
                <a:schemeClr val="tx1"/>
              </a:solidFill>
              <a:latin typeface="+mj-ea"/>
              <a:ea typeface="+mj-ea"/>
            </a:rPr>
            <a:t>【</a:t>
          </a:r>
          <a:r>
            <a:rPr kumimoji="1" lang="ja-JP" altLang="en-US" sz="1400">
              <a:solidFill>
                <a:schemeClr val="tx1"/>
              </a:solidFill>
              <a:latin typeface="+mj-ea"/>
              <a:ea typeface="+mj-ea"/>
            </a:rPr>
            <a:t>随意契約（公募）</a:t>
          </a:r>
          <a:r>
            <a:rPr kumimoji="1" lang="en-US" altLang="ja-JP" sz="1400">
              <a:solidFill>
                <a:schemeClr val="tx1"/>
              </a:solidFill>
              <a:latin typeface="+mj-ea"/>
              <a:ea typeface="+mj-ea"/>
            </a:rPr>
            <a:t>】</a:t>
          </a:r>
          <a:endParaRPr kumimoji="1" lang="ja-JP" altLang="en-US" sz="1400">
            <a:solidFill>
              <a:schemeClr val="tx1"/>
            </a:solidFill>
            <a:latin typeface="+mj-ea"/>
            <a:ea typeface="+mj-ea"/>
          </a:endParaRPr>
        </a:p>
      </xdr:txBody>
    </xdr:sp>
    <xdr:clientData/>
  </xdr:twoCellAnchor>
  <xdr:twoCellAnchor>
    <xdr:from>
      <xdr:col>15</xdr:col>
      <xdr:colOff>112060</xdr:colOff>
      <xdr:row>754</xdr:row>
      <xdr:rowOff>223452</xdr:rowOff>
    </xdr:from>
    <xdr:to>
      <xdr:col>37</xdr:col>
      <xdr:colOff>112060</xdr:colOff>
      <xdr:row>758</xdr:row>
      <xdr:rowOff>134470</xdr:rowOff>
    </xdr:to>
    <xdr:sp macro="" textlink="">
      <xdr:nvSpPr>
        <xdr:cNvPr id="8" name="角丸四角形 7"/>
        <xdr:cNvSpPr/>
      </xdr:nvSpPr>
      <xdr:spPr>
        <a:xfrm>
          <a:off x="3112435" y="44886177"/>
          <a:ext cx="4400550" cy="1949368"/>
        </a:xfrm>
        <a:prstGeom prst="roundRect">
          <a:avLst/>
        </a:prstGeom>
        <a:noFill/>
        <a:ln w="444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2400"/>
            </a:lnSpc>
          </a:pPr>
          <a:r>
            <a:rPr kumimoji="1" lang="ja-JP" altLang="en-US" sz="2000" b="1">
              <a:solidFill>
                <a:schemeClr val="tx1"/>
              </a:solidFill>
              <a:latin typeface="ＭＳ ゴシック" pitchFamily="49" charset="-128"/>
              <a:ea typeface="ＭＳ ゴシック" pitchFamily="49" charset="-128"/>
            </a:rPr>
            <a:t>Ａ</a:t>
          </a:r>
          <a:r>
            <a:rPr kumimoji="1" lang="en-US" altLang="ja-JP" sz="2000" b="1">
              <a:solidFill>
                <a:schemeClr val="tx1"/>
              </a:solidFill>
              <a:latin typeface="ＭＳ ゴシック" pitchFamily="49" charset="-128"/>
              <a:ea typeface="ＭＳ ゴシック" pitchFamily="49" charset="-128"/>
            </a:rPr>
            <a:t>.</a:t>
          </a:r>
          <a:r>
            <a:rPr kumimoji="1" lang="ja-JP" altLang="en-US" sz="2000" b="1">
              <a:solidFill>
                <a:schemeClr val="tx1"/>
              </a:solidFill>
              <a:latin typeface="ＭＳ ゴシック" pitchFamily="49" charset="-128"/>
              <a:ea typeface="ＭＳ ゴシック" pitchFamily="49" charset="-128"/>
            </a:rPr>
            <a:t>中国残留孤児援護基金</a:t>
          </a:r>
          <a:endParaRPr kumimoji="1" lang="en-US" altLang="ja-JP" sz="2000" b="1">
            <a:solidFill>
              <a:schemeClr val="tx1"/>
            </a:solidFill>
            <a:latin typeface="ＭＳ ゴシック" pitchFamily="49" charset="-128"/>
            <a:ea typeface="ＭＳ ゴシック" pitchFamily="49" charset="-128"/>
          </a:endParaRPr>
        </a:p>
        <a:p>
          <a:pPr algn="l">
            <a:lnSpc>
              <a:spcPts val="2400"/>
            </a:lnSpc>
          </a:pPr>
          <a:r>
            <a:rPr kumimoji="1" lang="en-US" altLang="ja-JP" sz="2000" b="1">
              <a:solidFill>
                <a:schemeClr val="tx1"/>
              </a:solidFill>
              <a:latin typeface="ＭＳ ゴシック" pitchFamily="49" charset="-128"/>
              <a:ea typeface="ＭＳ ゴシック" pitchFamily="49" charset="-128"/>
            </a:rPr>
            <a:t>   </a:t>
          </a:r>
          <a:r>
            <a:rPr kumimoji="1" lang="ja-JP" altLang="en-US" sz="2000" b="1">
              <a:solidFill>
                <a:schemeClr val="tx1"/>
              </a:solidFill>
              <a:latin typeface="ＭＳ ゴシック" pitchFamily="49" charset="-128"/>
              <a:ea typeface="ＭＳ ゴシック" pitchFamily="49" charset="-128"/>
            </a:rPr>
            <a:t>ほか７団体（２０百万円）</a:t>
          </a:r>
        </a:p>
      </xdr:txBody>
    </xdr:sp>
    <xdr:clientData/>
  </xdr:twoCellAnchor>
  <xdr:twoCellAnchor>
    <xdr:from>
      <xdr:col>18</xdr:col>
      <xdr:colOff>79234</xdr:colOff>
      <xdr:row>758</xdr:row>
      <xdr:rowOff>217849</xdr:rowOff>
    </xdr:from>
    <xdr:to>
      <xdr:col>34</xdr:col>
      <xdr:colOff>162691</xdr:colOff>
      <xdr:row>761</xdr:row>
      <xdr:rowOff>101789</xdr:rowOff>
    </xdr:to>
    <xdr:sp macro="" textlink="">
      <xdr:nvSpPr>
        <xdr:cNvPr id="9" name="大かっこ 8"/>
        <xdr:cNvSpPr/>
      </xdr:nvSpPr>
      <xdr:spPr>
        <a:xfrm>
          <a:off x="3679684" y="46918924"/>
          <a:ext cx="3283857" cy="11507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19</xdr:col>
      <xdr:colOff>63359</xdr:colOff>
      <xdr:row>758</xdr:row>
      <xdr:rowOff>250000</xdr:rowOff>
    </xdr:from>
    <xdr:to>
      <xdr:col>34</xdr:col>
      <xdr:colOff>24805</xdr:colOff>
      <xdr:row>761</xdr:row>
      <xdr:rowOff>81778</xdr:rowOff>
    </xdr:to>
    <xdr:sp macro="" textlink="">
      <xdr:nvSpPr>
        <xdr:cNvPr id="10" name="正方形/長方形 9"/>
        <xdr:cNvSpPr/>
      </xdr:nvSpPr>
      <xdr:spPr>
        <a:xfrm>
          <a:off x="3863834" y="46951075"/>
          <a:ext cx="2961821" cy="109860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lnSpc>
              <a:spcPts val="1700"/>
            </a:lnSpc>
          </a:pPr>
          <a:r>
            <a:rPr kumimoji="1" lang="ja-JP" altLang="en-US" sz="1400">
              <a:solidFill>
                <a:schemeClr val="tx1"/>
              </a:solidFill>
            </a:rPr>
            <a:t>職業相談員による職業相談、事業所等への職場見学、就職ガイドブックの作成・配布等。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Normal="75" zoomScaleSheetLayoutView="100"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6" t="s">
        <v>0</v>
      </c>
      <c r="AK2" s="936"/>
      <c r="AL2" s="936"/>
      <c r="AM2" s="936"/>
      <c r="AN2" s="936"/>
      <c r="AO2" s="937"/>
      <c r="AP2" s="937"/>
      <c r="AQ2" s="937"/>
      <c r="AR2" s="79" t="str">
        <f>IF(OR(AO2="　", AO2=""), "", "-")</f>
        <v/>
      </c>
      <c r="AS2" s="938">
        <v>554</v>
      </c>
      <c r="AT2" s="938"/>
      <c r="AU2" s="938"/>
      <c r="AV2" s="52" t="str">
        <f>IF(AW2="", "", "-")</f>
        <v/>
      </c>
      <c r="AW2" s="909"/>
      <c r="AX2" s="909"/>
    </row>
    <row r="3" spans="1:50" ht="21" customHeight="1" thickBot="1" x14ac:dyDescent="0.2">
      <c r="A3" s="866" t="s">
        <v>535</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551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627</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550</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161</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552</v>
      </c>
      <c r="AF5" s="698"/>
      <c r="AG5" s="698"/>
      <c r="AH5" s="698"/>
      <c r="AI5" s="698"/>
      <c r="AJ5" s="698"/>
      <c r="AK5" s="698"/>
      <c r="AL5" s="698"/>
      <c r="AM5" s="698"/>
      <c r="AN5" s="698"/>
      <c r="AO5" s="698"/>
      <c r="AP5" s="699"/>
      <c r="AQ5" s="700" t="s">
        <v>553</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582</v>
      </c>
      <c r="H7" s="495"/>
      <c r="I7" s="495"/>
      <c r="J7" s="495"/>
      <c r="K7" s="495"/>
      <c r="L7" s="495"/>
      <c r="M7" s="495"/>
      <c r="N7" s="495"/>
      <c r="O7" s="495"/>
      <c r="P7" s="495"/>
      <c r="Q7" s="495"/>
      <c r="R7" s="495"/>
      <c r="S7" s="495"/>
      <c r="T7" s="495"/>
      <c r="U7" s="495"/>
      <c r="V7" s="495"/>
      <c r="W7" s="495"/>
      <c r="X7" s="496"/>
      <c r="Y7" s="920" t="s">
        <v>548</v>
      </c>
      <c r="Z7" s="439"/>
      <c r="AA7" s="439"/>
      <c r="AB7" s="439"/>
      <c r="AC7" s="439"/>
      <c r="AD7" s="921"/>
      <c r="AE7" s="910" t="s">
        <v>555</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39" t="str">
        <f>入力規則等!A26</f>
        <v>-</v>
      </c>
      <c r="H8" s="719"/>
      <c r="I8" s="719"/>
      <c r="J8" s="719"/>
      <c r="K8" s="719"/>
      <c r="L8" s="719"/>
      <c r="M8" s="719"/>
      <c r="N8" s="719"/>
      <c r="O8" s="719"/>
      <c r="P8" s="719"/>
      <c r="Q8" s="719"/>
      <c r="R8" s="719"/>
      <c r="S8" s="719"/>
      <c r="T8" s="719"/>
      <c r="U8" s="719"/>
      <c r="V8" s="719"/>
      <c r="W8" s="719"/>
      <c r="X8" s="940"/>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614</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25" customHeight="1" x14ac:dyDescent="0.15">
      <c r="A10" s="659" t="s">
        <v>30</v>
      </c>
      <c r="B10" s="660"/>
      <c r="C10" s="660"/>
      <c r="D10" s="660"/>
      <c r="E10" s="660"/>
      <c r="F10" s="660"/>
      <c r="G10" s="753" t="s">
        <v>615</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1" t="s">
        <v>24</v>
      </c>
      <c r="B12" s="942"/>
      <c r="C12" s="942"/>
      <c r="D12" s="942"/>
      <c r="E12" s="942"/>
      <c r="F12" s="943"/>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536</v>
      </c>
      <c r="AL12" s="412"/>
      <c r="AM12" s="412"/>
      <c r="AN12" s="412"/>
      <c r="AO12" s="412"/>
      <c r="AP12" s="412"/>
      <c r="AQ12" s="413"/>
      <c r="AR12" s="411" t="s">
        <v>537</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22</v>
      </c>
      <c r="Q13" s="657"/>
      <c r="R13" s="657"/>
      <c r="S13" s="657"/>
      <c r="T13" s="657"/>
      <c r="U13" s="657"/>
      <c r="V13" s="658"/>
      <c r="W13" s="656">
        <v>22</v>
      </c>
      <c r="X13" s="657"/>
      <c r="Y13" s="657"/>
      <c r="Z13" s="657"/>
      <c r="AA13" s="657"/>
      <c r="AB13" s="657"/>
      <c r="AC13" s="658"/>
      <c r="AD13" s="656">
        <v>22</v>
      </c>
      <c r="AE13" s="657"/>
      <c r="AF13" s="657"/>
      <c r="AG13" s="657"/>
      <c r="AH13" s="657"/>
      <c r="AI13" s="657"/>
      <c r="AJ13" s="658"/>
      <c r="AK13" s="656">
        <v>22</v>
      </c>
      <c r="AL13" s="657"/>
      <c r="AM13" s="657"/>
      <c r="AN13" s="657"/>
      <c r="AO13" s="657"/>
      <c r="AP13" s="657"/>
      <c r="AQ13" s="658"/>
      <c r="AR13" s="917"/>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556</v>
      </c>
      <c r="Q14" s="657"/>
      <c r="R14" s="657"/>
      <c r="S14" s="657"/>
      <c r="T14" s="657"/>
      <c r="U14" s="657"/>
      <c r="V14" s="658"/>
      <c r="W14" s="656" t="s">
        <v>556</v>
      </c>
      <c r="X14" s="657"/>
      <c r="Y14" s="657"/>
      <c r="Z14" s="657"/>
      <c r="AA14" s="657"/>
      <c r="AB14" s="657"/>
      <c r="AC14" s="658"/>
      <c r="AD14" s="656" t="s">
        <v>556</v>
      </c>
      <c r="AE14" s="657"/>
      <c r="AF14" s="657"/>
      <c r="AG14" s="657"/>
      <c r="AH14" s="657"/>
      <c r="AI14" s="657"/>
      <c r="AJ14" s="658"/>
      <c r="AK14" s="656" t="s">
        <v>556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556</v>
      </c>
      <c r="Q15" s="657"/>
      <c r="R15" s="657"/>
      <c r="S15" s="657"/>
      <c r="T15" s="657"/>
      <c r="U15" s="657"/>
      <c r="V15" s="658"/>
      <c r="W15" s="656" t="s">
        <v>556</v>
      </c>
      <c r="X15" s="657"/>
      <c r="Y15" s="657"/>
      <c r="Z15" s="657"/>
      <c r="AA15" s="657"/>
      <c r="AB15" s="657"/>
      <c r="AC15" s="658"/>
      <c r="AD15" s="656" t="s">
        <v>556</v>
      </c>
      <c r="AE15" s="657"/>
      <c r="AF15" s="657"/>
      <c r="AG15" s="657"/>
      <c r="AH15" s="657"/>
      <c r="AI15" s="657"/>
      <c r="AJ15" s="658"/>
      <c r="AK15" s="656" t="s">
        <v>556</v>
      </c>
      <c r="AL15" s="657"/>
      <c r="AM15" s="657"/>
      <c r="AN15" s="657"/>
      <c r="AO15" s="657"/>
      <c r="AP15" s="657"/>
      <c r="AQ15" s="658"/>
      <c r="AR15" s="656"/>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556</v>
      </c>
      <c r="Q16" s="657"/>
      <c r="R16" s="657"/>
      <c r="S16" s="657"/>
      <c r="T16" s="657"/>
      <c r="U16" s="657"/>
      <c r="V16" s="658"/>
      <c r="W16" s="656" t="s">
        <v>556</v>
      </c>
      <c r="X16" s="657"/>
      <c r="Y16" s="657"/>
      <c r="Z16" s="657"/>
      <c r="AA16" s="657"/>
      <c r="AB16" s="657"/>
      <c r="AC16" s="658"/>
      <c r="AD16" s="656" t="s">
        <v>556</v>
      </c>
      <c r="AE16" s="657"/>
      <c r="AF16" s="657"/>
      <c r="AG16" s="657"/>
      <c r="AH16" s="657"/>
      <c r="AI16" s="657"/>
      <c r="AJ16" s="658"/>
      <c r="AK16" s="656" t="s">
        <v>556</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556</v>
      </c>
      <c r="Q17" s="657"/>
      <c r="R17" s="657"/>
      <c r="S17" s="657"/>
      <c r="T17" s="657"/>
      <c r="U17" s="657"/>
      <c r="V17" s="658"/>
      <c r="W17" s="656" t="s">
        <v>556</v>
      </c>
      <c r="X17" s="657"/>
      <c r="Y17" s="657"/>
      <c r="Z17" s="657"/>
      <c r="AA17" s="657"/>
      <c r="AB17" s="657"/>
      <c r="AC17" s="658"/>
      <c r="AD17" s="656" t="s">
        <v>556</v>
      </c>
      <c r="AE17" s="657"/>
      <c r="AF17" s="657"/>
      <c r="AG17" s="657"/>
      <c r="AH17" s="657"/>
      <c r="AI17" s="657"/>
      <c r="AJ17" s="658"/>
      <c r="AK17" s="656" t="s">
        <v>556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22</v>
      </c>
      <c r="Q18" s="878"/>
      <c r="R18" s="878"/>
      <c r="S18" s="878"/>
      <c r="T18" s="878"/>
      <c r="U18" s="878"/>
      <c r="V18" s="879"/>
      <c r="W18" s="877">
        <f>SUM(W13:AC17)</f>
        <v>22</v>
      </c>
      <c r="X18" s="878"/>
      <c r="Y18" s="878"/>
      <c r="Z18" s="878"/>
      <c r="AA18" s="878"/>
      <c r="AB18" s="878"/>
      <c r="AC18" s="879"/>
      <c r="AD18" s="877">
        <f>SUM(AD13:AJ17)</f>
        <v>22</v>
      </c>
      <c r="AE18" s="878"/>
      <c r="AF18" s="878"/>
      <c r="AG18" s="878"/>
      <c r="AH18" s="878"/>
      <c r="AI18" s="878"/>
      <c r="AJ18" s="879"/>
      <c r="AK18" s="877">
        <f>SUM(AK13:AQ17)</f>
        <v>22</v>
      </c>
      <c r="AL18" s="878"/>
      <c r="AM18" s="878"/>
      <c r="AN18" s="878"/>
      <c r="AO18" s="878"/>
      <c r="AP18" s="878"/>
      <c r="AQ18" s="879"/>
      <c r="AR18" s="877">
        <f>SUM(AR13:AX17)</f>
        <v>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21</v>
      </c>
      <c r="Q19" s="657"/>
      <c r="R19" s="657"/>
      <c r="S19" s="657"/>
      <c r="T19" s="657"/>
      <c r="U19" s="657"/>
      <c r="V19" s="658"/>
      <c r="W19" s="656">
        <v>20</v>
      </c>
      <c r="X19" s="657"/>
      <c r="Y19" s="657"/>
      <c r="Z19" s="657"/>
      <c r="AA19" s="657"/>
      <c r="AB19" s="657"/>
      <c r="AC19" s="658"/>
      <c r="AD19" s="656">
        <v>20</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0.95454545454545459</v>
      </c>
      <c r="Q20" s="311"/>
      <c r="R20" s="311"/>
      <c r="S20" s="311"/>
      <c r="T20" s="311"/>
      <c r="U20" s="311"/>
      <c r="V20" s="311"/>
      <c r="W20" s="311">
        <f t="shared" ref="W20" si="0">IF(W18=0, "-", SUM(W19)/W18)</f>
        <v>0.90909090909090906</v>
      </c>
      <c r="X20" s="311"/>
      <c r="Y20" s="311"/>
      <c r="Z20" s="311"/>
      <c r="AA20" s="311"/>
      <c r="AB20" s="311"/>
      <c r="AC20" s="311"/>
      <c r="AD20" s="311">
        <f t="shared" ref="AD20" si="1">IF(AD18=0, "-", SUM(AD19)/AD18)</f>
        <v>0.90909090909090906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4"/>
      <c r="G21" s="309" t="s">
        <v>497</v>
      </c>
      <c r="H21" s="310"/>
      <c r="I21" s="310"/>
      <c r="J21" s="310"/>
      <c r="K21" s="310"/>
      <c r="L21" s="310"/>
      <c r="M21" s="310"/>
      <c r="N21" s="310"/>
      <c r="O21" s="310"/>
      <c r="P21" s="311">
        <f>IF(P19=0, "-", SUM(P19)/SUM(P13,P14))</f>
        <v>0.95454545454545459</v>
      </c>
      <c r="Q21" s="311"/>
      <c r="R21" s="311"/>
      <c r="S21" s="311"/>
      <c r="T21" s="311"/>
      <c r="U21" s="311"/>
      <c r="V21" s="311"/>
      <c r="W21" s="311">
        <f t="shared" ref="W21" si="2">IF(W19=0, "-", SUM(W19)/SUM(W13,W14))</f>
        <v>0.90909090909090906</v>
      </c>
      <c r="X21" s="311"/>
      <c r="Y21" s="311"/>
      <c r="Z21" s="311"/>
      <c r="AA21" s="311"/>
      <c r="AB21" s="311"/>
      <c r="AC21" s="311"/>
      <c r="AD21" s="311">
        <f t="shared" ref="AD21" si="3">IF(AD19=0, "-", SUM(AD19)/SUM(AD13,AD14))</f>
        <v>0.90909090909090906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2" t="s">
        <v>540</v>
      </c>
      <c r="B22" s="963"/>
      <c r="C22" s="963"/>
      <c r="D22" s="963"/>
      <c r="E22" s="963"/>
      <c r="F22" s="964"/>
      <c r="G22" s="949" t="s">
        <v>474</v>
      </c>
      <c r="H22" s="215"/>
      <c r="I22" s="215"/>
      <c r="J22" s="215"/>
      <c r="K22" s="215"/>
      <c r="L22" s="215"/>
      <c r="M22" s="215"/>
      <c r="N22" s="215"/>
      <c r="O22" s="216"/>
      <c r="P22" s="934" t="s">
        <v>538</v>
      </c>
      <c r="Q22" s="215"/>
      <c r="R22" s="215"/>
      <c r="S22" s="215"/>
      <c r="T22" s="215"/>
      <c r="U22" s="215"/>
      <c r="V22" s="216"/>
      <c r="W22" s="934" t="s">
        <v>539</v>
      </c>
      <c r="X22" s="215"/>
      <c r="Y22" s="215"/>
      <c r="Z22" s="215"/>
      <c r="AA22" s="215"/>
      <c r="AB22" s="215"/>
      <c r="AC22" s="216"/>
      <c r="AD22" s="934" t="s">
        <v>473</v>
      </c>
      <c r="AE22" s="215"/>
      <c r="AF22" s="215"/>
      <c r="AG22" s="215"/>
      <c r="AH22" s="215"/>
      <c r="AI22" s="215"/>
      <c r="AJ22" s="215"/>
      <c r="AK22" s="215"/>
      <c r="AL22" s="215"/>
      <c r="AM22" s="215"/>
      <c r="AN22" s="215"/>
      <c r="AO22" s="215"/>
      <c r="AP22" s="215"/>
      <c r="AQ22" s="215"/>
      <c r="AR22" s="215"/>
      <c r="AS22" s="215"/>
      <c r="AT22" s="215"/>
      <c r="AU22" s="215"/>
      <c r="AV22" s="215"/>
      <c r="AW22" s="215"/>
      <c r="AX22" s="971"/>
    </row>
    <row r="23" spans="1:50" ht="25.5" customHeight="1" x14ac:dyDescent="0.15">
      <c r="A23" s="965"/>
      <c r="B23" s="966"/>
      <c r="C23" s="966"/>
      <c r="D23" s="966"/>
      <c r="E23" s="966"/>
      <c r="F23" s="967"/>
      <c r="G23" s="950" t="s">
        <v>557</v>
      </c>
      <c r="H23" s="951"/>
      <c r="I23" s="951"/>
      <c r="J23" s="951"/>
      <c r="K23" s="951"/>
      <c r="L23" s="951"/>
      <c r="M23" s="951"/>
      <c r="N23" s="951"/>
      <c r="O23" s="952"/>
      <c r="P23" s="917">
        <v>22</v>
      </c>
      <c r="Q23" s="918"/>
      <c r="R23" s="918"/>
      <c r="S23" s="918"/>
      <c r="T23" s="918"/>
      <c r="U23" s="918"/>
      <c r="V23" s="935"/>
      <c r="W23" s="917"/>
      <c r="X23" s="918"/>
      <c r="Y23" s="918"/>
      <c r="Z23" s="918"/>
      <c r="AA23" s="918"/>
      <c r="AB23" s="918"/>
      <c r="AC23" s="935"/>
      <c r="AD23" s="972"/>
      <c r="AE23" s="973"/>
      <c r="AF23" s="973"/>
      <c r="AG23" s="973"/>
      <c r="AH23" s="973"/>
      <c r="AI23" s="973"/>
      <c r="AJ23" s="973"/>
      <c r="AK23" s="973"/>
      <c r="AL23" s="973"/>
      <c r="AM23" s="973"/>
      <c r="AN23" s="973"/>
      <c r="AO23" s="973"/>
      <c r="AP23" s="973"/>
      <c r="AQ23" s="973"/>
      <c r="AR23" s="973"/>
      <c r="AS23" s="973"/>
      <c r="AT23" s="973"/>
      <c r="AU23" s="973"/>
      <c r="AV23" s="973"/>
      <c r="AW23" s="973"/>
      <c r="AX23" s="974"/>
    </row>
    <row r="24" spans="1:50" ht="25.5" customHeight="1" x14ac:dyDescent="0.15">
      <c r="A24" s="965"/>
      <c r="B24" s="966"/>
      <c r="C24" s="966"/>
      <c r="D24" s="966"/>
      <c r="E24" s="966"/>
      <c r="F24" s="967"/>
      <c r="G24" s="953"/>
      <c r="H24" s="954"/>
      <c r="I24" s="954"/>
      <c r="J24" s="954"/>
      <c r="K24" s="954"/>
      <c r="L24" s="954"/>
      <c r="M24" s="954"/>
      <c r="N24" s="954"/>
      <c r="O24" s="955"/>
      <c r="P24" s="656"/>
      <c r="Q24" s="657"/>
      <c r="R24" s="657"/>
      <c r="S24" s="657"/>
      <c r="T24" s="657"/>
      <c r="U24" s="657"/>
      <c r="V24" s="658"/>
      <c r="W24" s="656"/>
      <c r="X24" s="657"/>
      <c r="Y24" s="657"/>
      <c r="Z24" s="657"/>
      <c r="AA24" s="657"/>
      <c r="AB24" s="657"/>
      <c r="AC24" s="658"/>
      <c r="AD24" s="975"/>
      <c r="AE24" s="976"/>
      <c r="AF24" s="976"/>
      <c r="AG24" s="976"/>
      <c r="AH24" s="976"/>
      <c r="AI24" s="976"/>
      <c r="AJ24" s="976"/>
      <c r="AK24" s="976"/>
      <c r="AL24" s="976"/>
      <c r="AM24" s="976"/>
      <c r="AN24" s="976"/>
      <c r="AO24" s="976"/>
      <c r="AP24" s="976"/>
      <c r="AQ24" s="976"/>
      <c r="AR24" s="976"/>
      <c r="AS24" s="976"/>
      <c r="AT24" s="976"/>
      <c r="AU24" s="976"/>
      <c r="AV24" s="976"/>
      <c r="AW24" s="976"/>
      <c r="AX24" s="977"/>
    </row>
    <row r="25" spans="1:50" ht="25.5" customHeight="1" x14ac:dyDescent="0.15">
      <c r="A25" s="965"/>
      <c r="B25" s="966"/>
      <c r="C25" s="966"/>
      <c r="D25" s="966"/>
      <c r="E25" s="966"/>
      <c r="F25" s="967"/>
      <c r="G25" s="953"/>
      <c r="H25" s="954"/>
      <c r="I25" s="954"/>
      <c r="J25" s="954"/>
      <c r="K25" s="954"/>
      <c r="L25" s="954"/>
      <c r="M25" s="954"/>
      <c r="N25" s="954"/>
      <c r="O25" s="955"/>
      <c r="P25" s="656"/>
      <c r="Q25" s="657"/>
      <c r="R25" s="657"/>
      <c r="S25" s="657"/>
      <c r="T25" s="657"/>
      <c r="U25" s="657"/>
      <c r="V25" s="658"/>
      <c r="W25" s="656"/>
      <c r="X25" s="657"/>
      <c r="Y25" s="657"/>
      <c r="Z25" s="657"/>
      <c r="AA25" s="657"/>
      <c r="AB25" s="657"/>
      <c r="AC25" s="658"/>
      <c r="AD25" s="975"/>
      <c r="AE25" s="976"/>
      <c r="AF25" s="976"/>
      <c r="AG25" s="976"/>
      <c r="AH25" s="976"/>
      <c r="AI25" s="976"/>
      <c r="AJ25" s="976"/>
      <c r="AK25" s="976"/>
      <c r="AL25" s="976"/>
      <c r="AM25" s="976"/>
      <c r="AN25" s="976"/>
      <c r="AO25" s="976"/>
      <c r="AP25" s="976"/>
      <c r="AQ25" s="976"/>
      <c r="AR25" s="976"/>
      <c r="AS25" s="976"/>
      <c r="AT25" s="976"/>
      <c r="AU25" s="976"/>
      <c r="AV25" s="976"/>
      <c r="AW25" s="976"/>
      <c r="AX25" s="977"/>
    </row>
    <row r="26" spans="1:50" ht="25.5" customHeight="1" x14ac:dyDescent="0.15">
      <c r="A26" s="965"/>
      <c r="B26" s="966"/>
      <c r="C26" s="966"/>
      <c r="D26" s="966"/>
      <c r="E26" s="966"/>
      <c r="F26" s="967"/>
      <c r="G26" s="953"/>
      <c r="H26" s="954"/>
      <c r="I26" s="954"/>
      <c r="J26" s="954"/>
      <c r="K26" s="954"/>
      <c r="L26" s="954"/>
      <c r="M26" s="954"/>
      <c r="N26" s="954"/>
      <c r="O26" s="955"/>
      <c r="P26" s="656"/>
      <c r="Q26" s="657"/>
      <c r="R26" s="657"/>
      <c r="S26" s="657"/>
      <c r="T26" s="657"/>
      <c r="U26" s="657"/>
      <c r="V26" s="658"/>
      <c r="W26" s="656"/>
      <c r="X26" s="657"/>
      <c r="Y26" s="657"/>
      <c r="Z26" s="657"/>
      <c r="AA26" s="657"/>
      <c r="AB26" s="657"/>
      <c r="AC26" s="658"/>
      <c r="AD26" s="975"/>
      <c r="AE26" s="976"/>
      <c r="AF26" s="976"/>
      <c r="AG26" s="976"/>
      <c r="AH26" s="976"/>
      <c r="AI26" s="976"/>
      <c r="AJ26" s="976"/>
      <c r="AK26" s="976"/>
      <c r="AL26" s="976"/>
      <c r="AM26" s="976"/>
      <c r="AN26" s="976"/>
      <c r="AO26" s="976"/>
      <c r="AP26" s="976"/>
      <c r="AQ26" s="976"/>
      <c r="AR26" s="976"/>
      <c r="AS26" s="976"/>
      <c r="AT26" s="976"/>
      <c r="AU26" s="976"/>
      <c r="AV26" s="976"/>
      <c r="AW26" s="976"/>
      <c r="AX26" s="977"/>
    </row>
    <row r="27" spans="1:50" ht="25.5" customHeight="1" x14ac:dyDescent="0.15">
      <c r="A27" s="965"/>
      <c r="B27" s="966"/>
      <c r="C27" s="966"/>
      <c r="D27" s="966"/>
      <c r="E27" s="966"/>
      <c r="F27" s="967"/>
      <c r="G27" s="953"/>
      <c r="H27" s="954"/>
      <c r="I27" s="954"/>
      <c r="J27" s="954"/>
      <c r="K27" s="954"/>
      <c r="L27" s="954"/>
      <c r="M27" s="954"/>
      <c r="N27" s="954"/>
      <c r="O27" s="955"/>
      <c r="P27" s="656"/>
      <c r="Q27" s="657"/>
      <c r="R27" s="657"/>
      <c r="S27" s="657"/>
      <c r="T27" s="657"/>
      <c r="U27" s="657"/>
      <c r="V27" s="658"/>
      <c r="W27" s="656"/>
      <c r="X27" s="657"/>
      <c r="Y27" s="657"/>
      <c r="Z27" s="657"/>
      <c r="AA27" s="657"/>
      <c r="AB27" s="657"/>
      <c r="AC27" s="658"/>
      <c r="AD27" s="975"/>
      <c r="AE27" s="976"/>
      <c r="AF27" s="976"/>
      <c r="AG27" s="976"/>
      <c r="AH27" s="976"/>
      <c r="AI27" s="976"/>
      <c r="AJ27" s="976"/>
      <c r="AK27" s="976"/>
      <c r="AL27" s="976"/>
      <c r="AM27" s="976"/>
      <c r="AN27" s="976"/>
      <c r="AO27" s="976"/>
      <c r="AP27" s="976"/>
      <c r="AQ27" s="976"/>
      <c r="AR27" s="976"/>
      <c r="AS27" s="976"/>
      <c r="AT27" s="976"/>
      <c r="AU27" s="976"/>
      <c r="AV27" s="976"/>
      <c r="AW27" s="976"/>
      <c r="AX27" s="977"/>
    </row>
    <row r="28" spans="1:50" ht="25.5" hidden="1" customHeight="1" x14ac:dyDescent="0.15">
      <c r="A28" s="965"/>
      <c r="B28" s="966"/>
      <c r="C28" s="966"/>
      <c r="D28" s="966"/>
      <c r="E28" s="966"/>
      <c r="F28" s="967"/>
      <c r="G28" s="956" t="s">
        <v>478</v>
      </c>
      <c r="H28" s="957"/>
      <c r="I28" s="957"/>
      <c r="J28" s="957"/>
      <c r="K28" s="957"/>
      <c r="L28" s="957"/>
      <c r="M28" s="957"/>
      <c r="N28" s="957"/>
      <c r="O28" s="958"/>
      <c r="P28" s="877">
        <f>P29-SUM(P23:P27)</f>
        <v>0</v>
      </c>
      <c r="Q28" s="878"/>
      <c r="R28" s="878"/>
      <c r="S28" s="878"/>
      <c r="T28" s="878"/>
      <c r="U28" s="878"/>
      <c r="V28" s="879"/>
      <c r="W28" s="877">
        <f>W29-SUM(W23:W27)</f>
        <v>0</v>
      </c>
      <c r="X28" s="878"/>
      <c r="Y28" s="878"/>
      <c r="Z28" s="878"/>
      <c r="AA28" s="878"/>
      <c r="AB28" s="878"/>
      <c r="AC28" s="879"/>
      <c r="AD28" s="975"/>
      <c r="AE28" s="976"/>
      <c r="AF28" s="976"/>
      <c r="AG28" s="976"/>
      <c r="AH28" s="976"/>
      <c r="AI28" s="976"/>
      <c r="AJ28" s="976"/>
      <c r="AK28" s="976"/>
      <c r="AL28" s="976"/>
      <c r="AM28" s="976"/>
      <c r="AN28" s="976"/>
      <c r="AO28" s="976"/>
      <c r="AP28" s="976"/>
      <c r="AQ28" s="976"/>
      <c r="AR28" s="976"/>
      <c r="AS28" s="976"/>
      <c r="AT28" s="976"/>
      <c r="AU28" s="976"/>
      <c r="AV28" s="976"/>
      <c r="AW28" s="976"/>
      <c r="AX28" s="977"/>
    </row>
    <row r="29" spans="1:50" ht="25.5" customHeight="1" thickBot="1" x14ac:dyDescent="0.2">
      <c r="A29" s="968"/>
      <c r="B29" s="969"/>
      <c r="C29" s="969"/>
      <c r="D29" s="969"/>
      <c r="E29" s="969"/>
      <c r="F29" s="970"/>
      <c r="G29" s="959" t="s">
        <v>475</v>
      </c>
      <c r="H29" s="960"/>
      <c r="I29" s="960"/>
      <c r="J29" s="960"/>
      <c r="K29" s="960"/>
      <c r="L29" s="960"/>
      <c r="M29" s="960"/>
      <c r="N29" s="960"/>
      <c r="O29" s="961"/>
      <c r="P29" s="931">
        <f>AK13</f>
        <v>22</v>
      </c>
      <c r="Q29" s="932"/>
      <c r="R29" s="932"/>
      <c r="S29" s="932"/>
      <c r="T29" s="932"/>
      <c r="U29" s="932"/>
      <c r="V29" s="933"/>
      <c r="W29" s="931">
        <f>AR13</f>
        <v>0</v>
      </c>
      <c r="X29" s="932"/>
      <c r="Y29" s="932"/>
      <c r="Z29" s="932"/>
      <c r="AA29" s="932"/>
      <c r="AB29" s="932"/>
      <c r="AC29" s="933"/>
      <c r="AD29" s="978"/>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v>30</v>
      </c>
      <c r="AV31" s="192"/>
      <c r="AW31" s="394" t="s">
        <v>300</v>
      </c>
      <c r="AX31" s="395"/>
    </row>
    <row r="32" spans="1:50" ht="23.25" customHeight="1" x14ac:dyDescent="0.15">
      <c r="A32" s="399"/>
      <c r="B32" s="397"/>
      <c r="C32" s="397"/>
      <c r="D32" s="397"/>
      <c r="E32" s="397"/>
      <c r="F32" s="398"/>
      <c r="G32" s="560" t="s">
        <v>558</v>
      </c>
      <c r="H32" s="561"/>
      <c r="I32" s="561"/>
      <c r="J32" s="561"/>
      <c r="K32" s="561"/>
      <c r="L32" s="561"/>
      <c r="M32" s="561"/>
      <c r="N32" s="561"/>
      <c r="O32" s="562"/>
      <c r="P32" s="98" t="s">
        <v>559</v>
      </c>
      <c r="Q32" s="98"/>
      <c r="R32" s="98"/>
      <c r="S32" s="98"/>
      <c r="T32" s="98"/>
      <c r="U32" s="98"/>
      <c r="V32" s="98"/>
      <c r="W32" s="98"/>
      <c r="X32" s="99"/>
      <c r="Y32" s="467" t="s">
        <v>12</v>
      </c>
      <c r="Z32" s="527"/>
      <c r="AA32" s="528"/>
      <c r="AB32" s="457" t="s">
        <v>561</v>
      </c>
      <c r="AC32" s="457"/>
      <c r="AD32" s="457"/>
      <c r="AE32" s="211">
        <v>53</v>
      </c>
      <c r="AF32" s="212"/>
      <c r="AG32" s="212"/>
      <c r="AH32" s="212"/>
      <c r="AI32" s="211">
        <v>64</v>
      </c>
      <c r="AJ32" s="212"/>
      <c r="AK32" s="212"/>
      <c r="AL32" s="212"/>
      <c r="AM32" s="211">
        <v>69</v>
      </c>
      <c r="AN32" s="212"/>
      <c r="AO32" s="212"/>
      <c r="AP32" s="212"/>
      <c r="AQ32" s="333" t="s">
        <v>564</v>
      </c>
      <c r="AR32" s="200"/>
      <c r="AS32" s="200"/>
      <c r="AT32" s="334"/>
      <c r="AU32" s="212" t="s">
        <v>564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t="s">
        <v>561</v>
      </c>
      <c r="AC33" s="519"/>
      <c r="AD33" s="519"/>
      <c r="AE33" s="211">
        <v>100</v>
      </c>
      <c r="AF33" s="212"/>
      <c r="AG33" s="212"/>
      <c r="AH33" s="212"/>
      <c r="AI33" s="211">
        <v>80</v>
      </c>
      <c r="AJ33" s="212"/>
      <c r="AK33" s="212"/>
      <c r="AL33" s="212"/>
      <c r="AM33" s="211">
        <v>60</v>
      </c>
      <c r="AN33" s="212"/>
      <c r="AO33" s="212"/>
      <c r="AP33" s="212"/>
      <c r="AQ33" s="333" t="s">
        <v>563</v>
      </c>
      <c r="AR33" s="200"/>
      <c r="AS33" s="200"/>
      <c r="AT33" s="334"/>
      <c r="AU33" s="212">
        <v>70</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v>53</v>
      </c>
      <c r="AF34" s="212"/>
      <c r="AG34" s="212"/>
      <c r="AH34" s="212"/>
      <c r="AI34" s="211">
        <v>80</v>
      </c>
      <c r="AJ34" s="212"/>
      <c r="AK34" s="212"/>
      <c r="AL34" s="212"/>
      <c r="AM34" s="211">
        <v>115</v>
      </c>
      <c r="AN34" s="212"/>
      <c r="AO34" s="212"/>
      <c r="AP34" s="212"/>
      <c r="AQ34" s="333" t="s">
        <v>565</v>
      </c>
      <c r="AR34" s="200"/>
      <c r="AS34" s="200"/>
      <c r="AT34" s="334"/>
      <c r="AU34" s="212" t="s">
        <v>563</v>
      </c>
      <c r="AV34" s="212"/>
      <c r="AW34" s="212"/>
      <c r="AX34" s="214"/>
    </row>
    <row r="35" spans="1:50" ht="23.25" customHeight="1" x14ac:dyDescent="0.15">
      <c r="A35" s="219" t="s">
        <v>528</v>
      </c>
      <c r="B35" s="220"/>
      <c r="C35" s="220"/>
      <c r="D35" s="220"/>
      <c r="E35" s="220"/>
      <c r="F35" s="221"/>
      <c r="G35" s="225" t="s">
        <v>560</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356</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490</v>
      </c>
      <c r="AX66" s="247"/>
    </row>
    <row r="67" spans="1:50" ht="23.25" hidden="1" customHeight="1" x14ac:dyDescent="0.15">
      <c r="A67" s="471"/>
      <c r="B67" s="472"/>
      <c r="C67" s="472"/>
      <c r="D67" s="472"/>
      <c r="E67" s="472"/>
      <c r="F67" s="473"/>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518</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518</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519</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498</v>
      </c>
      <c r="B70" s="472"/>
      <c r="C70" s="472"/>
      <c r="D70" s="472"/>
      <c r="E70" s="472"/>
      <c r="F70" s="473"/>
      <c r="G70" s="249" t="s">
        <v>365</v>
      </c>
      <c r="H70" s="300"/>
      <c r="I70" s="300"/>
      <c r="J70" s="300"/>
      <c r="K70" s="300"/>
      <c r="L70" s="300"/>
      <c r="M70" s="300"/>
      <c r="N70" s="300"/>
      <c r="O70" s="300"/>
      <c r="P70" s="300"/>
      <c r="Q70" s="300"/>
      <c r="R70" s="300"/>
      <c r="S70" s="300"/>
      <c r="T70" s="300"/>
      <c r="U70" s="300"/>
      <c r="V70" s="300"/>
      <c r="W70" s="303" t="s">
        <v>517</v>
      </c>
      <c r="X70" s="304"/>
      <c r="Y70" s="263" t="s">
        <v>12</v>
      </c>
      <c r="Z70" s="263"/>
      <c r="AA70" s="264"/>
      <c r="AB70" s="265" t="s">
        <v>518</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518</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519</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531</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5"/>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549</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541</v>
      </c>
      <c r="AV100" s="314"/>
      <c r="AW100" s="314"/>
      <c r="AX100" s="316"/>
    </row>
    <row r="101" spans="1:60" ht="23.25" customHeight="1" x14ac:dyDescent="0.15">
      <c r="A101" s="418"/>
      <c r="B101" s="419"/>
      <c r="C101" s="419"/>
      <c r="D101" s="419"/>
      <c r="E101" s="419"/>
      <c r="F101" s="420"/>
      <c r="G101" s="98" t="s">
        <v>562</v>
      </c>
      <c r="H101" s="98"/>
      <c r="I101" s="98"/>
      <c r="J101" s="98"/>
      <c r="K101" s="98"/>
      <c r="L101" s="98"/>
      <c r="M101" s="98"/>
      <c r="N101" s="98"/>
      <c r="O101" s="98"/>
      <c r="P101" s="98"/>
      <c r="Q101" s="98"/>
      <c r="R101" s="98"/>
      <c r="S101" s="98"/>
      <c r="T101" s="98"/>
      <c r="U101" s="98"/>
      <c r="V101" s="98"/>
      <c r="W101" s="98"/>
      <c r="X101" s="99"/>
      <c r="Y101" s="538" t="s">
        <v>55</v>
      </c>
      <c r="Z101" s="539"/>
      <c r="AA101" s="540"/>
      <c r="AB101" s="457" t="s">
        <v>561</v>
      </c>
      <c r="AC101" s="457"/>
      <c r="AD101" s="457"/>
      <c r="AE101" s="211">
        <v>1399</v>
      </c>
      <c r="AF101" s="212"/>
      <c r="AG101" s="212"/>
      <c r="AH101" s="213"/>
      <c r="AI101" s="211">
        <v>1238</v>
      </c>
      <c r="AJ101" s="212"/>
      <c r="AK101" s="212"/>
      <c r="AL101" s="213"/>
      <c r="AM101" s="211">
        <v>1031</v>
      </c>
      <c r="AN101" s="212"/>
      <c r="AO101" s="212"/>
      <c r="AP101" s="213"/>
      <c r="AQ101" s="211" t="s">
        <v>623</v>
      </c>
      <c r="AR101" s="212"/>
      <c r="AS101" s="212"/>
      <c r="AT101" s="213"/>
      <c r="AU101" s="211" t="s">
        <v>563</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561</v>
      </c>
      <c r="AC102" s="457"/>
      <c r="AD102" s="457"/>
      <c r="AE102" s="414">
        <v>2000</v>
      </c>
      <c r="AF102" s="414"/>
      <c r="AG102" s="414"/>
      <c r="AH102" s="414"/>
      <c r="AI102" s="414">
        <v>1500</v>
      </c>
      <c r="AJ102" s="414"/>
      <c r="AK102" s="414"/>
      <c r="AL102" s="414"/>
      <c r="AM102" s="414">
        <v>1300</v>
      </c>
      <c r="AN102" s="414"/>
      <c r="AO102" s="414"/>
      <c r="AP102" s="414"/>
      <c r="AQ102" s="266">
        <v>1223</v>
      </c>
      <c r="AR102" s="267"/>
      <c r="AS102" s="267"/>
      <c r="AT102" s="312"/>
      <c r="AU102" s="266" t="s">
        <v>564</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541</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541</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541</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541</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542</v>
      </c>
      <c r="AR115" s="591"/>
      <c r="AS115" s="591"/>
      <c r="AT115" s="591"/>
      <c r="AU115" s="591"/>
      <c r="AV115" s="591"/>
      <c r="AW115" s="591"/>
      <c r="AX115" s="592"/>
    </row>
    <row r="116" spans="1:50" ht="23.25" customHeight="1" x14ac:dyDescent="0.15">
      <c r="A116" s="435"/>
      <c r="B116" s="436"/>
      <c r="C116" s="436"/>
      <c r="D116" s="436"/>
      <c r="E116" s="436"/>
      <c r="F116" s="437"/>
      <c r="G116" s="389" t="s">
        <v>566</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567</v>
      </c>
      <c r="AC116" s="459"/>
      <c r="AD116" s="460"/>
      <c r="AE116" s="414">
        <v>390623</v>
      </c>
      <c r="AF116" s="414"/>
      <c r="AG116" s="414"/>
      <c r="AH116" s="414"/>
      <c r="AI116" s="414">
        <v>316141</v>
      </c>
      <c r="AJ116" s="414"/>
      <c r="AK116" s="414"/>
      <c r="AL116" s="414"/>
      <c r="AM116" s="414">
        <v>284174</v>
      </c>
      <c r="AN116" s="414"/>
      <c r="AO116" s="414"/>
      <c r="AP116" s="414"/>
      <c r="AQ116" s="211">
        <v>316200</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568</v>
      </c>
      <c r="AC117" s="469"/>
      <c r="AD117" s="470"/>
      <c r="AE117" s="547" t="s">
        <v>569</v>
      </c>
      <c r="AF117" s="547"/>
      <c r="AG117" s="547"/>
      <c r="AH117" s="547"/>
      <c r="AI117" s="547" t="s">
        <v>570</v>
      </c>
      <c r="AJ117" s="547"/>
      <c r="AK117" s="547"/>
      <c r="AL117" s="547"/>
      <c r="AM117" s="547" t="s">
        <v>611</v>
      </c>
      <c r="AN117" s="547"/>
      <c r="AO117" s="547"/>
      <c r="AP117" s="547"/>
      <c r="AQ117" s="547" t="s">
        <v>630</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542</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542</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542</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542</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628</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629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c r="AV133" s="193"/>
      <c r="AW133" s="126" t="s">
        <v>300</v>
      </c>
      <c r="AX133" s="188"/>
    </row>
    <row r="134" spans="1:50" ht="39.75" customHeight="1" x14ac:dyDescent="0.15">
      <c r="A134" s="182"/>
      <c r="B134" s="179"/>
      <c r="C134" s="173"/>
      <c r="D134" s="179"/>
      <c r="E134" s="173"/>
      <c r="F134" s="174"/>
      <c r="G134" s="97" t="s">
        <v>556</v>
      </c>
      <c r="H134" s="98"/>
      <c r="I134" s="98"/>
      <c r="J134" s="98"/>
      <c r="K134" s="98"/>
      <c r="L134" s="98"/>
      <c r="M134" s="98"/>
      <c r="N134" s="98"/>
      <c r="O134" s="98"/>
      <c r="P134" s="98"/>
      <c r="Q134" s="98"/>
      <c r="R134" s="98"/>
      <c r="S134" s="98"/>
      <c r="T134" s="98"/>
      <c r="U134" s="98"/>
      <c r="V134" s="98"/>
      <c r="W134" s="98"/>
      <c r="X134" s="99"/>
      <c r="Y134" s="194" t="s">
        <v>379</v>
      </c>
      <c r="Z134" s="195"/>
      <c r="AA134" s="196"/>
      <c r="AB134" s="197" t="s">
        <v>571</v>
      </c>
      <c r="AC134" s="198"/>
      <c r="AD134" s="198"/>
      <c r="AE134" s="199" t="s">
        <v>572</v>
      </c>
      <c r="AF134" s="200"/>
      <c r="AG134" s="200"/>
      <c r="AH134" s="200"/>
      <c r="AI134" s="199" t="s">
        <v>573</v>
      </c>
      <c r="AJ134" s="200"/>
      <c r="AK134" s="200"/>
      <c r="AL134" s="200"/>
      <c r="AM134" s="199" t="s">
        <v>574</v>
      </c>
      <c r="AN134" s="200"/>
      <c r="AO134" s="200"/>
      <c r="AP134" s="200"/>
      <c r="AQ134" s="199" t="s">
        <v>574</v>
      </c>
      <c r="AR134" s="200"/>
      <c r="AS134" s="200"/>
      <c r="AT134" s="200"/>
      <c r="AU134" s="199" t="s">
        <v>575</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573</v>
      </c>
      <c r="AC135" s="206"/>
      <c r="AD135" s="206"/>
      <c r="AE135" s="199" t="s">
        <v>575</v>
      </c>
      <c r="AF135" s="200"/>
      <c r="AG135" s="200"/>
      <c r="AH135" s="200"/>
      <c r="AI135" s="199" t="s">
        <v>574</v>
      </c>
      <c r="AJ135" s="200"/>
      <c r="AK135" s="200"/>
      <c r="AL135" s="200"/>
      <c r="AM135" s="199" t="s">
        <v>572</v>
      </c>
      <c r="AN135" s="200"/>
      <c r="AO135" s="200"/>
      <c r="AP135" s="200"/>
      <c r="AQ135" s="199" t="s">
        <v>563</v>
      </c>
      <c r="AR135" s="200"/>
      <c r="AS135" s="200"/>
      <c r="AT135" s="200"/>
      <c r="AU135" s="199" t="s">
        <v>573</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616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29"/>
      <c r="E430" s="167" t="s">
        <v>388</v>
      </c>
      <c r="F430" s="168"/>
      <c r="G430" s="897" t="s">
        <v>384</v>
      </c>
      <c r="H430" s="116"/>
      <c r="I430" s="116"/>
      <c r="J430" s="898" t="s">
        <v>556</v>
      </c>
      <c r="K430" s="899"/>
      <c r="L430" s="899"/>
      <c r="M430" s="899"/>
      <c r="N430" s="899"/>
      <c r="O430" s="899"/>
      <c r="P430" s="899"/>
      <c r="Q430" s="899"/>
      <c r="R430" s="899"/>
      <c r="S430" s="899"/>
      <c r="T430" s="900"/>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536</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589"/>
      <c r="AR432" s="193"/>
      <c r="AS432" s="126" t="s">
        <v>356</v>
      </c>
      <c r="AT432" s="127"/>
      <c r="AU432" s="193"/>
      <c r="AV432" s="193"/>
      <c r="AW432" s="126" t="s">
        <v>300</v>
      </c>
      <c r="AX432" s="188"/>
    </row>
    <row r="433" spans="1:50" ht="23.25" customHeight="1" x14ac:dyDescent="0.15">
      <c r="A433" s="182"/>
      <c r="B433" s="179"/>
      <c r="C433" s="173"/>
      <c r="D433" s="179"/>
      <c r="E433" s="335"/>
      <c r="F433" s="336"/>
      <c r="G433" s="97" t="s">
        <v>573</v>
      </c>
      <c r="H433" s="98"/>
      <c r="I433" s="98"/>
      <c r="J433" s="98"/>
      <c r="K433" s="98"/>
      <c r="L433" s="98"/>
      <c r="M433" s="98"/>
      <c r="N433" s="98"/>
      <c r="O433" s="98"/>
      <c r="P433" s="98"/>
      <c r="Q433" s="98"/>
      <c r="R433" s="98"/>
      <c r="S433" s="98"/>
      <c r="T433" s="98"/>
      <c r="U433" s="98"/>
      <c r="V433" s="98"/>
      <c r="W433" s="98"/>
      <c r="X433" s="99"/>
      <c r="Y433" s="194" t="s">
        <v>12</v>
      </c>
      <c r="Z433" s="195"/>
      <c r="AA433" s="196"/>
      <c r="AB433" s="206" t="s">
        <v>576</v>
      </c>
      <c r="AC433" s="206"/>
      <c r="AD433" s="206"/>
      <c r="AE433" s="333" t="s">
        <v>576</v>
      </c>
      <c r="AF433" s="200"/>
      <c r="AG433" s="200"/>
      <c r="AH433" s="200"/>
      <c r="AI433" s="333" t="s">
        <v>565</v>
      </c>
      <c r="AJ433" s="200"/>
      <c r="AK433" s="200"/>
      <c r="AL433" s="200"/>
      <c r="AM433" s="333" t="s">
        <v>574</v>
      </c>
      <c r="AN433" s="200"/>
      <c r="AO433" s="200"/>
      <c r="AP433" s="334"/>
      <c r="AQ433" s="333" t="s">
        <v>578</v>
      </c>
      <c r="AR433" s="200"/>
      <c r="AS433" s="200"/>
      <c r="AT433" s="334"/>
      <c r="AU433" s="200" t="s">
        <v>564</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576</v>
      </c>
      <c r="AC434" s="198"/>
      <c r="AD434" s="198"/>
      <c r="AE434" s="333" t="s">
        <v>573</v>
      </c>
      <c r="AF434" s="200"/>
      <c r="AG434" s="200"/>
      <c r="AH434" s="334"/>
      <c r="AI434" s="333" t="s">
        <v>576</v>
      </c>
      <c r="AJ434" s="200"/>
      <c r="AK434" s="200"/>
      <c r="AL434" s="200"/>
      <c r="AM434" s="333" t="s">
        <v>577</v>
      </c>
      <c r="AN434" s="200"/>
      <c r="AO434" s="200"/>
      <c r="AP434" s="334"/>
      <c r="AQ434" s="333" t="s">
        <v>577</v>
      </c>
      <c r="AR434" s="200"/>
      <c r="AS434" s="200"/>
      <c r="AT434" s="334"/>
      <c r="AU434" s="200" t="s">
        <v>578</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576</v>
      </c>
      <c r="AF435" s="200"/>
      <c r="AG435" s="200"/>
      <c r="AH435" s="334"/>
      <c r="AI435" s="333" t="s">
        <v>576</v>
      </c>
      <c r="AJ435" s="200"/>
      <c r="AK435" s="200"/>
      <c r="AL435" s="200"/>
      <c r="AM435" s="333" t="s">
        <v>577</v>
      </c>
      <c r="AN435" s="200"/>
      <c r="AO435" s="200"/>
      <c r="AP435" s="334"/>
      <c r="AQ435" s="333" t="s">
        <v>578</v>
      </c>
      <c r="AR435" s="200"/>
      <c r="AS435" s="200"/>
      <c r="AT435" s="334"/>
      <c r="AU435" s="200" t="s">
        <v>577</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536</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536</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536</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536</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536</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589"/>
      <c r="AR457" s="193"/>
      <c r="AS457" s="126" t="s">
        <v>356</v>
      </c>
      <c r="AT457" s="127"/>
      <c r="AU457" s="193"/>
      <c r="AV457" s="193"/>
      <c r="AW457" s="126" t="s">
        <v>300</v>
      </c>
      <c r="AX457" s="188"/>
    </row>
    <row r="458" spans="1:50" ht="23.25" customHeight="1" x14ac:dyDescent="0.15">
      <c r="A458" s="182"/>
      <c r="B458" s="179"/>
      <c r="C458" s="173"/>
      <c r="D458" s="179"/>
      <c r="E458" s="335"/>
      <c r="F458" s="336"/>
      <c r="G458" s="97" t="s">
        <v>572</v>
      </c>
      <c r="H458" s="98"/>
      <c r="I458" s="98"/>
      <c r="J458" s="98"/>
      <c r="K458" s="98"/>
      <c r="L458" s="98"/>
      <c r="M458" s="98"/>
      <c r="N458" s="98"/>
      <c r="O458" s="98"/>
      <c r="P458" s="98"/>
      <c r="Q458" s="98"/>
      <c r="R458" s="98"/>
      <c r="S458" s="98"/>
      <c r="T458" s="98"/>
      <c r="U458" s="98"/>
      <c r="V458" s="98"/>
      <c r="W458" s="98"/>
      <c r="X458" s="99"/>
      <c r="Y458" s="194" t="s">
        <v>12</v>
      </c>
      <c r="Z458" s="195"/>
      <c r="AA458" s="196"/>
      <c r="AB458" s="206" t="s">
        <v>572</v>
      </c>
      <c r="AC458" s="206"/>
      <c r="AD458" s="206"/>
      <c r="AE458" s="333" t="s">
        <v>572</v>
      </c>
      <c r="AF458" s="200"/>
      <c r="AG458" s="200"/>
      <c r="AH458" s="200"/>
      <c r="AI458" s="333" t="s">
        <v>572</v>
      </c>
      <c r="AJ458" s="200"/>
      <c r="AK458" s="200"/>
      <c r="AL458" s="200"/>
      <c r="AM458" s="333" t="s">
        <v>565</v>
      </c>
      <c r="AN458" s="200"/>
      <c r="AO458" s="200"/>
      <c r="AP458" s="334"/>
      <c r="AQ458" s="333" t="s">
        <v>580</v>
      </c>
      <c r="AR458" s="200"/>
      <c r="AS458" s="200"/>
      <c r="AT458" s="334"/>
      <c r="AU458" s="200" t="s">
        <v>572</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572</v>
      </c>
      <c r="AC459" s="198"/>
      <c r="AD459" s="198"/>
      <c r="AE459" s="333" t="s">
        <v>572</v>
      </c>
      <c r="AF459" s="200"/>
      <c r="AG459" s="200"/>
      <c r="AH459" s="334"/>
      <c r="AI459" s="333" t="s">
        <v>572</v>
      </c>
      <c r="AJ459" s="200"/>
      <c r="AK459" s="200"/>
      <c r="AL459" s="200"/>
      <c r="AM459" s="333" t="s">
        <v>577</v>
      </c>
      <c r="AN459" s="200"/>
      <c r="AO459" s="200"/>
      <c r="AP459" s="334"/>
      <c r="AQ459" s="333" t="s">
        <v>573</v>
      </c>
      <c r="AR459" s="200"/>
      <c r="AS459" s="200"/>
      <c r="AT459" s="334"/>
      <c r="AU459" s="200" t="s">
        <v>573</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579</v>
      </c>
      <c r="AF460" s="200"/>
      <c r="AG460" s="200"/>
      <c r="AH460" s="334"/>
      <c r="AI460" s="333" t="s">
        <v>579</v>
      </c>
      <c r="AJ460" s="200"/>
      <c r="AK460" s="200"/>
      <c r="AL460" s="200"/>
      <c r="AM460" s="333" t="s">
        <v>580</v>
      </c>
      <c r="AN460" s="200"/>
      <c r="AO460" s="200"/>
      <c r="AP460" s="334"/>
      <c r="AQ460" s="333" t="s">
        <v>573</v>
      </c>
      <c r="AR460" s="200"/>
      <c r="AS460" s="200"/>
      <c r="AT460" s="334"/>
      <c r="AU460" s="200" t="s">
        <v>573</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536</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536</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536</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536</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536</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536</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536</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536</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536</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536</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536</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536</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536</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536</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customHeight="1" x14ac:dyDescent="0.15">
      <c r="A536" s="182"/>
      <c r="B536" s="179"/>
      <c r="C536" s="173"/>
      <c r="D536" s="179"/>
      <c r="E536" s="118" t="s">
        <v>573</v>
      </c>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customHeight="1" thickBo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536</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536</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536</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536</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536</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536</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536</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536</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536</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536</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536</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536</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536</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536</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536</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536</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536</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536</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536</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536</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536</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536</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536</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536</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536</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536</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536</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536</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536</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536</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121.5"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554</v>
      </c>
      <c r="AE702" s="339"/>
      <c r="AF702" s="339"/>
      <c r="AG702" s="381" t="s">
        <v>618</v>
      </c>
      <c r="AH702" s="382"/>
      <c r="AI702" s="382"/>
      <c r="AJ702" s="382"/>
      <c r="AK702" s="382"/>
      <c r="AL702" s="382"/>
      <c r="AM702" s="382"/>
      <c r="AN702" s="382"/>
      <c r="AO702" s="382"/>
      <c r="AP702" s="382"/>
      <c r="AQ702" s="382"/>
      <c r="AR702" s="382"/>
      <c r="AS702" s="382"/>
      <c r="AT702" s="382"/>
      <c r="AU702" s="382"/>
      <c r="AV702" s="382"/>
      <c r="AW702" s="382"/>
      <c r="AX702" s="383"/>
    </row>
    <row r="703" spans="1:50" ht="72"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554</v>
      </c>
      <c r="AE703" s="322"/>
      <c r="AF703" s="322"/>
      <c r="AG703" s="94" t="s">
        <v>617</v>
      </c>
      <c r="AH703" s="95"/>
      <c r="AI703" s="95"/>
      <c r="AJ703" s="95"/>
      <c r="AK703" s="95"/>
      <c r="AL703" s="95"/>
      <c r="AM703" s="95"/>
      <c r="AN703" s="95"/>
      <c r="AO703" s="95"/>
      <c r="AP703" s="95"/>
      <c r="AQ703" s="95"/>
      <c r="AR703" s="95"/>
      <c r="AS703" s="95"/>
      <c r="AT703" s="95"/>
      <c r="AU703" s="95"/>
      <c r="AV703" s="95"/>
      <c r="AW703" s="95"/>
      <c r="AX703" s="96"/>
    </row>
    <row r="704" spans="1:50" ht="58.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554</v>
      </c>
      <c r="AE704" s="782"/>
      <c r="AF704" s="782"/>
      <c r="AG704" s="160" t="s">
        <v>631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624</v>
      </c>
      <c r="AE705" s="714"/>
      <c r="AF705" s="714"/>
      <c r="AG705" s="118" t="s">
        <v>626</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581</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581</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583</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87"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554</v>
      </c>
      <c r="AE709" s="322"/>
      <c r="AF709" s="322"/>
      <c r="AG709" s="94" t="s">
        <v>632</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583</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43.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554</v>
      </c>
      <c r="AE711" s="322"/>
      <c r="AF711" s="322"/>
      <c r="AG711" s="94" t="s">
        <v>612</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583</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6" t="s">
        <v>489</v>
      </c>
      <c r="D713" s="947"/>
      <c r="E713" s="947"/>
      <c r="F713" s="947"/>
      <c r="G713" s="947"/>
      <c r="H713" s="947"/>
      <c r="I713" s="947"/>
      <c r="J713" s="947"/>
      <c r="K713" s="947"/>
      <c r="L713" s="947"/>
      <c r="M713" s="947"/>
      <c r="N713" s="947"/>
      <c r="O713" s="947"/>
      <c r="P713" s="947"/>
      <c r="Q713" s="947"/>
      <c r="R713" s="947"/>
      <c r="S713" s="947"/>
      <c r="T713" s="947"/>
      <c r="U713" s="947"/>
      <c r="V713" s="947"/>
      <c r="W713" s="947"/>
      <c r="X713" s="947"/>
      <c r="Y713" s="947"/>
      <c r="Z713" s="947"/>
      <c r="AA713" s="947"/>
      <c r="AB713" s="947"/>
      <c r="AC713" s="948"/>
      <c r="AD713" s="321" t="s">
        <v>583</v>
      </c>
      <c r="AE713" s="322"/>
      <c r="AF713" s="662"/>
      <c r="AG713" s="94"/>
      <c r="AH713" s="95"/>
      <c r="AI713" s="95"/>
      <c r="AJ713" s="95"/>
      <c r="AK713" s="95"/>
      <c r="AL713" s="95"/>
      <c r="AM713" s="95"/>
      <c r="AN713" s="95"/>
      <c r="AO713" s="95"/>
      <c r="AP713" s="95"/>
      <c r="AQ713" s="95"/>
      <c r="AR713" s="95"/>
      <c r="AS713" s="95"/>
      <c r="AT713" s="95"/>
      <c r="AU713" s="95"/>
      <c r="AV713" s="95"/>
      <c r="AW713" s="95"/>
      <c r="AX713" s="96"/>
    </row>
    <row r="714" spans="1:50" ht="44.2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554</v>
      </c>
      <c r="AE714" s="807"/>
      <c r="AF714" s="808"/>
      <c r="AG714" s="735" t="s">
        <v>622</v>
      </c>
      <c r="AH714" s="736"/>
      <c r="AI714" s="736"/>
      <c r="AJ714" s="736"/>
      <c r="AK714" s="736"/>
      <c r="AL714" s="736"/>
      <c r="AM714" s="736"/>
      <c r="AN714" s="736"/>
      <c r="AO714" s="736"/>
      <c r="AP714" s="736"/>
      <c r="AQ714" s="736"/>
      <c r="AR714" s="736"/>
      <c r="AS714" s="736"/>
      <c r="AT714" s="736"/>
      <c r="AU714" s="736"/>
      <c r="AV714" s="736"/>
      <c r="AW714" s="736"/>
      <c r="AX714" s="737"/>
    </row>
    <row r="715" spans="1:50" ht="27"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554</v>
      </c>
      <c r="AE715" s="604"/>
      <c r="AF715" s="655"/>
      <c r="AG715" s="741" t="s">
        <v>613</v>
      </c>
      <c r="AH715" s="742"/>
      <c r="AI715" s="742"/>
      <c r="AJ715" s="742"/>
      <c r="AK715" s="742"/>
      <c r="AL715" s="742"/>
      <c r="AM715" s="742"/>
      <c r="AN715" s="742"/>
      <c r="AO715" s="742"/>
      <c r="AP715" s="742"/>
      <c r="AQ715" s="742"/>
      <c r="AR715" s="742"/>
      <c r="AS715" s="742"/>
      <c r="AT715" s="742"/>
      <c r="AU715" s="742"/>
      <c r="AV715" s="742"/>
      <c r="AW715" s="742"/>
      <c r="AX715" s="743"/>
    </row>
    <row r="716" spans="1:50" ht="72"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554</v>
      </c>
      <c r="AE716" s="626"/>
      <c r="AF716" s="626"/>
      <c r="AG716" s="94" t="s">
        <v>619</v>
      </c>
      <c r="AH716" s="95"/>
      <c r="AI716" s="95"/>
      <c r="AJ716" s="95"/>
      <c r="AK716" s="95"/>
      <c r="AL716" s="95"/>
      <c r="AM716" s="95"/>
      <c r="AN716" s="95"/>
      <c r="AO716" s="95"/>
      <c r="AP716" s="95"/>
      <c r="AQ716" s="95"/>
      <c r="AR716" s="95"/>
      <c r="AS716" s="95"/>
      <c r="AT716" s="95"/>
      <c r="AU716" s="95"/>
      <c r="AV716" s="95"/>
      <c r="AW716" s="95"/>
      <c r="AX716" s="96"/>
    </row>
    <row r="717" spans="1:50" ht="54.7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624</v>
      </c>
      <c r="AE717" s="322"/>
      <c r="AF717" s="322"/>
      <c r="AG717" s="94" t="s">
        <v>625</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583</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554</v>
      </c>
      <c r="AE719" s="604"/>
      <c r="AF719" s="604"/>
      <c r="AG719" s="118" t="s">
        <v>620</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551</v>
      </c>
      <c r="D721" s="290"/>
      <c r="E721" s="290"/>
      <c r="F721" s="291"/>
      <c r="G721" s="280"/>
      <c r="H721" s="281"/>
      <c r="I721" s="83" t="str">
        <f>IF(OR(G721="　", G721=""), "", "-")</f>
        <v/>
      </c>
      <c r="J721" s="284">
        <v>717</v>
      </c>
      <c r="K721" s="284"/>
      <c r="L721" s="83" t="str">
        <f>IF(M721="","","-")</f>
        <v/>
      </c>
      <c r="M721" s="84"/>
      <c r="N721" s="297" t="s">
        <v>633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hidden="1"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hidden="1"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hidden="1"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51" customHeight="1" x14ac:dyDescent="0.15">
      <c r="A726" s="639" t="s">
        <v>48</v>
      </c>
      <c r="B726" s="801"/>
      <c r="C726" s="814" t="s">
        <v>53</v>
      </c>
      <c r="D726" s="836"/>
      <c r="E726" s="836"/>
      <c r="F726" s="837"/>
      <c r="G726" s="573" t="s">
        <v>584</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51" customHeight="1" thickBot="1" x14ac:dyDescent="0.2">
      <c r="A727" s="802"/>
      <c r="B727" s="803"/>
      <c r="C727" s="747" t="s">
        <v>57</v>
      </c>
      <c r="D727" s="748"/>
      <c r="E727" s="748"/>
      <c r="F727" s="749"/>
      <c r="G727" s="571" t="s">
        <v>621</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c r="B731" s="799"/>
      <c r="C731" s="799"/>
      <c r="D731" s="799"/>
      <c r="E731" s="800"/>
      <c r="F731" s="728"/>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431</v>
      </c>
      <c r="B737" s="203"/>
      <c r="C737" s="203"/>
      <c r="D737" s="204"/>
      <c r="E737" s="986" t="s">
        <v>585</v>
      </c>
      <c r="F737" s="986"/>
      <c r="G737" s="986"/>
      <c r="H737" s="986"/>
      <c r="I737" s="986"/>
      <c r="J737" s="986"/>
      <c r="K737" s="986"/>
      <c r="L737" s="986"/>
      <c r="M737" s="986"/>
      <c r="N737" s="358" t="s">
        <v>358</v>
      </c>
      <c r="O737" s="358"/>
      <c r="P737" s="358"/>
      <c r="Q737" s="358"/>
      <c r="R737" s="986" t="s">
        <v>586</v>
      </c>
      <c r="S737" s="986"/>
      <c r="T737" s="986"/>
      <c r="U737" s="986"/>
      <c r="V737" s="986"/>
      <c r="W737" s="986"/>
      <c r="X737" s="986"/>
      <c r="Y737" s="986"/>
      <c r="Z737" s="986"/>
      <c r="AA737" s="358" t="s">
        <v>359</v>
      </c>
      <c r="AB737" s="358"/>
      <c r="AC737" s="358"/>
      <c r="AD737" s="358"/>
      <c r="AE737" s="986" t="s">
        <v>587</v>
      </c>
      <c r="AF737" s="986"/>
      <c r="AG737" s="986"/>
      <c r="AH737" s="986"/>
      <c r="AI737" s="986"/>
      <c r="AJ737" s="986"/>
      <c r="AK737" s="986"/>
      <c r="AL737" s="986"/>
      <c r="AM737" s="986"/>
      <c r="AN737" s="358" t="s">
        <v>360</v>
      </c>
      <c r="AO737" s="358"/>
      <c r="AP737" s="358"/>
      <c r="AQ737" s="358"/>
      <c r="AR737" s="987" t="s">
        <v>588</v>
      </c>
      <c r="AS737" s="988"/>
      <c r="AT737" s="988"/>
      <c r="AU737" s="988"/>
      <c r="AV737" s="988"/>
      <c r="AW737" s="988"/>
      <c r="AX737" s="989"/>
      <c r="AY737" s="89"/>
      <c r="AZ737" s="89"/>
    </row>
    <row r="738" spans="1:52" ht="24.75" customHeight="1" x14ac:dyDescent="0.15">
      <c r="A738" s="990" t="s">
        <v>361</v>
      </c>
      <c r="B738" s="203"/>
      <c r="C738" s="203"/>
      <c r="D738" s="204"/>
      <c r="E738" s="986" t="s">
        <v>589</v>
      </c>
      <c r="F738" s="986"/>
      <c r="G738" s="986"/>
      <c r="H738" s="986"/>
      <c r="I738" s="986"/>
      <c r="J738" s="986"/>
      <c r="K738" s="986"/>
      <c r="L738" s="986"/>
      <c r="M738" s="986"/>
      <c r="N738" s="358" t="s">
        <v>362</v>
      </c>
      <c r="O738" s="358"/>
      <c r="P738" s="358"/>
      <c r="Q738" s="358"/>
      <c r="R738" s="986" t="s">
        <v>590</v>
      </c>
      <c r="S738" s="986"/>
      <c r="T738" s="986"/>
      <c r="U738" s="986"/>
      <c r="V738" s="986"/>
      <c r="W738" s="986"/>
      <c r="X738" s="986"/>
      <c r="Y738" s="986"/>
      <c r="Z738" s="986"/>
      <c r="AA738" s="358" t="s">
        <v>482</v>
      </c>
      <c r="AB738" s="358"/>
      <c r="AC738" s="358"/>
      <c r="AD738" s="358"/>
      <c r="AE738" s="986" t="s">
        <v>591</v>
      </c>
      <c r="AF738" s="986"/>
      <c r="AG738" s="986"/>
      <c r="AH738" s="986"/>
      <c r="AI738" s="986"/>
      <c r="AJ738" s="986"/>
      <c r="AK738" s="986"/>
      <c r="AL738" s="986"/>
      <c r="AM738" s="986"/>
      <c r="AN738" s="991"/>
      <c r="AO738" s="992"/>
      <c r="AP738" s="992"/>
      <c r="AQ738" s="992"/>
      <c r="AR738" s="992"/>
      <c r="AS738" s="992"/>
      <c r="AT738" s="992"/>
      <c r="AU738" s="992"/>
      <c r="AV738" s="992"/>
      <c r="AW738" s="992"/>
      <c r="AX738" s="993"/>
    </row>
    <row r="739" spans="1:52" ht="24.75" customHeight="1" thickBot="1" x14ac:dyDescent="0.2">
      <c r="A739" s="994" t="s">
        <v>543</v>
      </c>
      <c r="B739" s="995"/>
      <c r="C739" s="995"/>
      <c r="D739" s="996"/>
      <c r="E739" s="997" t="s">
        <v>551</v>
      </c>
      <c r="F739" s="998"/>
      <c r="G739" s="998"/>
      <c r="H739" s="91" t="str">
        <f>IF(E739="", "", "(")</f>
        <v>(</v>
      </c>
      <c r="I739" s="981"/>
      <c r="J739" s="981"/>
      <c r="K739" s="91" t="str">
        <f>IF(OR(I739="　", I739=""), "", "-")</f>
        <v/>
      </c>
      <c r="L739" s="982">
        <v>536</v>
      </c>
      <c r="M739" s="982"/>
      <c r="N739" s="92" t="str">
        <f>IF(O739="", "", "-")</f>
        <v/>
      </c>
      <c r="O739" s="93"/>
      <c r="P739" s="92" t="str">
        <f>IF(E739="", "", ")")</f>
        <v>)</v>
      </c>
      <c r="Q739" s="997"/>
      <c r="R739" s="998"/>
      <c r="S739" s="998"/>
      <c r="T739" s="91" t="str">
        <f>IF(Q739="", "", "(")</f>
        <v/>
      </c>
      <c r="U739" s="981"/>
      <c r="V739" s="981"/>
      <c r="W739" s="91" t="str">
        <f>IF(OR(U739="　", U739=""), "", "-")</f>
        <v/>
      </c>
      <c r="X739" s="982"/>
      <c r="Y739" s="982"/>
      <c r="Z739" s="92" t="str">
        <f>IF(AA739="", "", "-")</f>
        <v/>
      </c>
      <c r="AA739" s="93"/>
      <c r="AB739" s="92" t="str">
        <f>IF(Q739="", "", ")")</f>
        <v/>
      </c>
      <c r="AC739" s="997"/>
      <c r="AD739" s="998"/>
      <c r="AE739" s="998"/>
      <c r="AF739" s="91" t="str">
        <f>IF(AC739="", "", "(")</f>
        <v/>
      </c>
      <c r="AG739" s="981"/>
      <c r="AH739" s="981"/>
      <c r="AI739" s="91" t="str">
        <f>IF(OR(AG739="　", AG739=""), "", "-")</f>
        <v/>
      </c>
      <c r="AJ739" s="982"/>
      <c r="AK739" s="982"/>
      <c r="AL739" s="92" t="str">
        <f>IF(AM739="", "", "-")</f>
        <v/>
      </c>
      <c r="AM739" s="93"/>
      <c r="AN739" s="92" t="str">
        <f>IF(AC739="", "", ")")</f>
        <v/>
      </c>
      <c r="AO739" s="983"/>
      <c r="AP739" s="984"/>
      <c r="AQ739" s="984"/>
      <c r="AR739" s="984"/>
      <c r="AS739" s="984"/>
      <c r="AT739" s="984"/>
      <c r="AU739" s="984"/>
      <c r="AV739" s="984"/>
      <c r="AW739" s="984"/>
      <c r="AX739" s="985"/>
    </row>
    <row r="740" spans="1:52" ht="28.35" customHeight="1" x14ac:dyDescent="0.15">
      <c r="A740" s="613" t="s">
        <v>532</v>
      </c>
      <c r="B740" s="614"/>
      <c r="C740" s="614"/>
      <c r="D740" s="614"/>
      <c r="E740" s="614"/>
      <c r="F740" s="615"/>
      <c r="G740" s="90" t="s">
        <v>547</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534</v>
      </c>
      <c r="B779" s="628"/>
      <c r="C779" s="628"/>
      <c r="D779" s="628"/>
      <c r="E779" s="628"/>
      <c r="F779" s="629"/>
      <c r="G779" s="594" t="s">
        <v>592</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509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593</v>
      </c>
      <c r="H781" s="670"/>
      <c r="I781" s="670"/>
      <c r="J781" s="670"/>
      <c r="K781" s="671"/>
      <c r="L781" s="663" t="s">
        <v>593</v>
      </c>
      <c r="M781" s="664"/>
      <c r="N781" s="664"/>
      <c r="O781" s="664"/>
      <c r="P781" s="664"/>
      <c r="Q781" s="664"/>
      <c r="R781" s="664"/>
      <c r="S781" s="664"/>
      <c r="T781" s="664"/>
      <c r="U781" s="664"/>
      <c r="V781" s="664"/>
      <c r="W781" s="664"/>
      <c r="X781" s="665"/>
      <c r="Y781" s="384">
        <v>3.9</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594</v>
      </c>
      <c r="H782" s="606"/>
      <c r="I782" s="606"/>
      <c r="J782" s="606"/>
      <c r="K782" s="607"/>
      <c r="L782" s="597" t="s">
        <v>610</v>
      </c>
      <c r="M782" s="598"/>
      <c r="N782" s="598"/>
      <c r="O782" s="598"/>
      <c r="P782" s="598"/>
      <c r="Q782" s="598"/>
      <c r="R782" s="598"/>
      <c r="S782" s="598"/>
      <c r="T782" s="598"/>
      <c r="U782" s="598"/>
      <c r="V782" s="598"/>
      <c r="W782" s="598"/>
      <c r="X782" s="599"/>
      <c r="Y782" s="600">
        <v>1.5</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595</v>
      </c>
      <c r="H783" s="606"/>
      <c r="I783" s="606"/>
      <c r="J783" s="606"/>
      <c r="K783" s="607"/>
      <c r="L783" s="597" t="s">
        <v>595</v>
      </c>
      <c r="M783" s="598"/>
      <c r="N783" s="598"/>
      <c r="O783" s="598"/>
      <c r="P783" s="598"/>
      <c r="Q783" s="598"/>
      <c r="R783" s="598"/>
      <c r="S783" s="598"/>
      <c r="T783" s="598"/>
      <c r="U783" s="598"/>
      <c r="V783" s="598"/>
      <c r="W783" s="598"/>
      <c r="X783" s="599"/>
      <c r="Y783" s="600">
        <v>0.4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hidden="1"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5.8000000000000007</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515</v>
      </c>
      <c r="AI836" s="357"/>
      <c r="AJ836" s="357"/>
      <c r="AK836" s="357"/>
      <c r="AL836" s="357" t="s">
        <v>21</v>
      </c>
      <c r="AM836" s="357"/>
      <c r="AN836" s="357"/>
      <c r="AO836" s="362"/>
      <c r="AP836" s="363" t="s">
        <v>433</v>
      </c>
      <c r="AQ836" s="363"/>
      <c r="AR836" s="363"/>
      <c r="AS836" s="363"/>
      <c r="AT836" s="363"/>
      <c r="AU836" s="363"/>
      <c r="AV836" s="363"/>
      <c r="AW836" s="363"/>
      <c r="AX836" s="363"/>
    </row>
    <row r="837" spans="1:50" ht="97.5" customHeight="1" x14ac:dyDescent="0.15">
      <c r="A837" s="372">
        <v>1</v>
      </c>
      <c r="B837" s="372">
        <v>1</v>
      </c>
      <c r="C837" s="354" t="s">
        <v>596</v>
      </c>
      <c r="D837" s="340"/>
      <c r="E837" s="340"/>
      <c r="F837" s="340"/>
      <c r="G837" s="340"/>
      <c r="H837" s="340"/>
      <c r="I837" s="340"/>
      <c r="J837" s="341">
        <v>4010405009912</v>
      </c>
      <c r="K837" s="342"/>
      <c r="L837" s="342"/>
      <c r="M837" s="342"/>
      <c r="N837" s="342"/>
      <c r="O837" s="342"/>
      <c r="P837" s="343" t="s">
        <v>605</v>
      </c>
      <c r="Q837" s="343"/>
      <c r="R837" s="343"/>
      <c r="S837" s="343"/>
      <c r="T837" s="343"/>
      <c r="U837" s="343"/>
      <c r="V837" s="343"/>
      <c r="W837" s="343"/>
      <c r="X837" s="343"/>
      <c r="Y837" s="344">
        <v>5.8</v>
      </c>
      <c r="Z837" s="345"/>
      <c r="AA837" s="345"/>
      <c r="AB837" s="346"/>
      <c r="AC837" s="356" t="s">
        <v>525</v>
      </c>
      <c r="AD837" s="364"/>
      <c r="AE837" s="364"/>
      <c r="AF837" s="364"/>
      <c r="AG837" s="364"/>
      <c r="AH837" s="365">
        <v>1</v>
      </c>
      <c r="AI837" s="366"/>
      <c r="AJ837" s="366"/>
      <c r="AK837" s="366"/>
      <c r="AL837" s="350" t="s">
        <v>607</v>
      </c>
      <c r="AM837" s="351"/>
      <c r="AN837" s="351"/>
      <c r="AO837" s="352"/>
      <c r="AP837" s="353" t="s">
        <v>609</v>
      </c>
      <c r="AQ837" s="353"/>
      <c r="AR837" s="353"/>
      <c r="AS837" s="353"/>
      <c r="AT837" s="353"/>
      <c r="AU837" s="353"/>
      <c r="AV837" s="353"/>
      <c r="AW837" s="353"/>
      <c r="AX837" s="353"/>
    </row>
    <row r="838" spans="1:50" ht="97.5" customHeight="1" x14ac:dyDescent="0.15">
      <c r="A838" s="372">
        <v>2</v>
      </c>
      <c r="B838" s="372">
        <v>1</v>
      </c>
      <c r="C838" s="354" t="s">
        <v>597</v>
      </c>
      <c r="D838" s="340"/>
      <c r="E838" s="340"/>
      <c r="F838" s="340"/>
      <c r="G838" s="340"/>
      <c r="H838" s="340"/>
      <c r="I838" s="340"/>
      <c r="J838" s="341">
        <v>1430005000678</v>
      </c>
      <c r="K838" s="342"/>
      <c r="L838" s="342"/>
      <c r="M838" s="342"/>
      <c r="N838" s="342"/>
      <c r="O838" s="342"/>
      <c r="P838" s="343" t="s">
        <v>605</v>
      </c>
      <c r="Q838" s="343"/>
      <c r="R838" s="343"/>
      <c r="S838" s="343"/>
      <c r="T838" s="343"/>
      <c r="U838" s="343"/>
      <c r="V838" s="343"/>
      <c r="W838" s="343"/>
      <c r="X838" s="343"/>
      <c r="Y838" s="344">
        <v>2.6</v>
      </c>
      <c r="Z838" s="345"/>
      <c r="AA838" s="345"/>
      <c r="AB838" s="346"/>
      <c r="AC838" s="356" t="s">
        <v>525</v>
      </c>
      <c r="AD838" s="356"/>
      <c r="AE838" s="356"/>
      <c r="AF838" s="356"/>
      <c r="AG838" s="356"/>
      <c r="AH838" s="365">
        <v>1</v>
      </c>
      <c r="AI838" s="366"/>
      <c r="AJ838" s="366"/>
      <c r="AK838" s="366"/>
      <c r="AL838" s="367" t="s">
        <v>608</v>
      </c>
      <c r="AM838" s="368"/>
      <c r="AN838" s="368"/>
      <c r="AO838" s="369"/>
      <c r="AP838" s="353" t="s">
        <v>577</v>
      </c>
      <c r="AQ838" s="353"/>
      <c r="AR838" s="353"/>
      <c r="AS838" s="353"/>
      <c r="AT838" s="353"/>
      <c r="AU838" s="353"/>
      <c r="AV838" s="353"/>
      <c r="AW838" s="353"/>
      <c r="AX838" s="353"/>
    </row>
    <row r="839" spans="1:50" ht="97.5" customHeight="1" x14ac:dyDescent="0.15">
      <c r="A839" s="372">
        <v>3</v>
      </c>
      <c r="B839" s="372">
        <v>1</v>
      </c>
      <c r="C839" s="354" t="s">
        <v>600</v>
      </c>
      <c r="D839" s="340"/>
      <c r="E839" s="340"/>
      <c r="F839" s="340"/>
      <c r="G839" s="340"/>
      <c r="H839" s="340"/>
      <c r="I839" s="340"/>
      <c r="J839" s="341">
        <v>6120005014820</v>
      </c>
      <c r="K839" s="342"/>
      <c r="L839" s="342"/>
      <c r="M839" s="342"/>
      <c r="N839" s="342"/>
      <c r="O839" s="342"/>
      <c r="P839" s="355" t="s">
        <v>606</v>
      </c>
      <c r="Q839" s="343"/>
      <c r="R839" s="343"/>
      <c r="S839" s="343"/>
      <c r="T839" s="343"/>
      <c r="U839" s="343"/>
      <c r="V839" s="343"/>
      <c r="W839" s="343"/>
      <c r="X839" s="343"/>
      <c r="Y839" s="344">
        <v>2.5</v>
      </c>
      <c r="Z839" s="345"/>
      <c r="AA839" s="345"/>
      <c r="AB839" s="346"/>
      <c r="AC839" s="356" t="s">
        <v>525</v>
      </c>
      <c r="AD839" s="356"/>
      <c r="AE839" s="356"/>
      <c r="AF839" s="356"/>
      <c r="AG839" s="356"/>
      <c r="AH839" s="348">
        <v>1</v>
      </c>
      <c r="AI839" s="349"/>
      <c r="AJ839" s="349"/>
      <c r="AK839" s="349"/>
      <c r="AL839" s="350" t="s">
        <v>607</v>
      </c>
      <c r="AM839" s="351"/>
      <c r="AN839" s="351"/>
      <c r="AO839" s="352"/>
      <c r="AP839" s="353" t="s">
        <v>608</v>
      </c>
      <c r="AQ839" s="353"/>
      <c r="AR839" s="353"/>
      <c r="AS839" s="353"/>
      <c r="AT839" s="353"/>
      <c r="AU839" s="353"/>
      <c r="AV839" s="353"/>
      <c r="AW839" s="353"/>
      <c r="AX839" s="353"/>
    </row>
    <row r="840" spans="1:50" ht="97.5" customHeight="1" x14ac:dyDescent="0.15">
      <c r="A840" s="372">
        <v>4</v>
      </c>
      <c r="B840" s="372">
        <v>1</v>
      </c>
      <c r="C840" s="354" t="s">
        <v>598</v>
      </c>
      <c r="D840" s="340"/>
      <c r="E840" s="340"/>
      <c r="F840" s="340"/>
      <c r="G840" s="340"/>
      <c r="H840" s="340"/>
      <c r="I840" s="340"/>
      <c r="J840" s="341">
        <v>5240005001642</v>
      </c>
      <c r="K840" s="342"/>
      <c r="L840" s="342"/>
      <c r="M840" s="342"/>
      <c r="N840" s="342"/>
      <c r="O840" s="342"/>
      <c r="P840" s="355" t="s">
        <v>605</v>
      </c>
      <c r="Q840" s="343"/>
      <c r="R840" s="343"/>
      <c r="S840" s="343"/>
      <c r="T840" s="343"/>
      <c r="U840" s="343"/>
      <c r="V840" s="343"/>
      <c r="W840" s="343"/>
      <c r="X840" s="343"/>
      <c r="Y840" s="344">
        <v>2.5</v>
      </c>
      <c r="Z840" s="345"/>
      <c r="AA840" s="345"/>
      <c r="AB840" s="346"/>
      <c r="AC840" s="356" t="s">
        <v>525</v>
      </c>
      <c r="AD840" s="356"/>
      <c r="AE840" s="356"/>
      <c r="AF840" s="356"/>
      <c r="AG840" s="356"/>
      <c r="AH840" s="348">
        <v>1</v>
      </c>
      <c r="AI840" s="349"/>
      <c r="AJ840" s="349"/>
      <c r="AK840" s="349"/>
      <c r="AL840" s="350" t="s">
        <v>608</v>
      </c>
      <c r="AM840" s="351"/>
      <c r="AN840" s="351"/>
      <c r="AO840" s="352"/>
      <c r="AP840" s="353" t="s">
        <v>609</v>
      </c>
      <c r="AQ840" s="353"/>
      <c r="AR840" s="353"/>
      <c r="AS840" s="353"/>
      <c r="AT840" s="353"/>
      <c r="AU840" s="353"/>
      <c r="AV840" s="353"/>
      <c r="AW840" s="353"/>
      <c r="AX840" s="353"/>
    </row>
    <row r="841" spans="1:50" ht="97.5" customHeight="1" x14ac:dyDescent="0.15">
      <c r="A841" s="372">
        <v>5</v>
      </c>
      <c r="B841" s="372">
        <v>1</v>
      </c>
      <c r="C841" s="354" t="s">
        <v>599</v>
      </c>
      <c r="D841" s="340"/>
      <c r="E841" s="340"/>
      <c r="F841" s="340"/>
      <c r="G841" s="340"/>
      <c r="H841" s="340"/>
      <c r="I841" s="340"/>
      <c r="J841" s="341">
        <v>2370005001491</v>
      </c>
      <c r="K841" s="342"/>
      <c r="L841" s="342"/>
      <c r="M841" s="342"/>
      <c r="N841" s="342"/>
      <c r="O841" s="342"/>
      <c r="P841" s="343" t="s">
        <v>605</v>
      </c>
      <c r="Q841" s="343"/>
      <c r="R841" s="343"/>
      <c r="S841" s="343"/>
      <c r="T841" s="343"/>
      <c r="U841" s="343"/>
      <c r="V841" s="343"/>
      <c r="W841" s="343"/>
      <c r="X841" s="343"/>
      <c r="Y841" s="344">
        <v>2.4</v>
      </c>
      <c r="Z841" s="345"/>
      <c r="AA841" s="345"/>
      <c r="AB841" s="346"/>
      <c r="AC841" s="347" t="s">
        <v>525</v>
      </c>
      <c r="AD841" s="347"/>
      <c r="AE841" s="347"/>
      <c r="AF841" s="347"/>
      <c r="AG841" s="347"/>
      <c r="AH841" s="348">
        <v>1</v>
      </c>
      <c r="AI841" s="349"/>
      <c r="AJ841" s="349"/>
      <c r="AK841" s="349"/>
      <c r="AL841" s="350" t="s">
        <v>607</v>
      </c>
      <c r="AM841" s="351"/>
      <c r="AN841" s="351"/>
      <c r="AO841" s="352"/>
      <c r="AP841" s="353" t="s">
        <v>609</v>
      </c>
      <c r="AQ841" s="353"/>
      <c r="AR841" s="353"/>
      <c r="AS841" s="353"/>
      <c r="AT841" s="353"/>
      <c r="AU841" s="353"/>
      <c r="AV841" s="353"/>
      <c r="AW841" s="353"/>
      <c r="AX841" s="353"/>
    </row>
    <row r="842" spans="1:50" ht="97.5" customHeight="1" x14ac:dyDescent="0.15">
      <c r="A842" s="372">
        <v>6</v>
      </c>
      <c r="B842" s="372">
        <v>1</v>
      </c>
      <c r="C842" s="354" t="s">
        <v>601</v>
      </c>
      <c r="D842" s="340"/>
      <c r="E842" s="340"/>
      <c r="F842" s="340"/>
      <c r="G842" s="340"/>
      <c r="H842" s="340"/>
      <c r="I842" s="340"/>
      <c r="J842" s="341">
        <v>6180005002745</v>
      </c>
      <c r="K842" s="342"/>
      <c r="L842" s="342"/>
      <c r="M842" s="342"/>
      <c r="N842" s="342"/>
      <c r="O842" s="342"/>
      <c r="P842" s="343" t="s">
        <v>605</v>
      </c>
      <c r="Q842" s="343"/>
      <c r="R842" s="343"/>
      <c r="S842" s="343"/>
      <c r="T842" s="343"/>
      <c r="U842" s="343"/>
      <c r="V842" s="343"/>
      <c r="W842" s="343"/>
      <c r="X842" s="343"/>
      <c r="Y842" s="344">
        <v>2.2999999999999998</v>
      </c>
      <c r="Z842" s="345"/>
      <c r="AA842" s="345"/>
      <c r="AB842" s="346"/>
      <c r="AC842" s="347" t="s">
        <v>525</v>
      </c>
      <c r="AD842" s="347"/>
      <c r="AE842" s="347"/>
      <c r="AF842" s="347"/>
      <c r="AG842" s="347"/>
      <c r="AH842" s="348">
        <v>1</v>
      </c>
      <c r="AI842" s="349"/>
      <c r="AJ842" s="349"/>
      <c r="AK842" s="349"/>
      <c r="AL842" s="350" t="s">
        <v>608</v>
      </c>
      <c r="AM842" s="351"/>
      <c r="AN842" s="351"/>
      <c r="AO842" s="352"/>
      <c r="AP842" s="353" t="s">
        <v>607</v>
      </c>
      <c r="AQ842" s="353"/>
      <c r="AR842" s="353"/>
      <c r="AS842" s="353"/>
      <c r="AT842" s="353"/>
      <c r="AU842" s="353"/>
      <c r="AV842" s="353"/>
      <c r="AW842" s="353"/>
      <c r="AX842" s="353"/>
    </row>
    <row r="843" spans="1:50" ht="97.5" customHeight="1" x14ac:dyDescent="0.15">
      <c r="A843" s="372">
        <v>7</v>
      </c>
      <c r="B843" s="372">
        <v>1</v>
      </c>
      <c r="C843" s="354" t="s">
        <v>602</v>
      </c>
      <c r="D843" s="340"/>
      <c r="E843" s="340"/>
      <c r="F843" s="340"/>
      <c r="G843" s="340"/>
      <c r="H843" s="340"/>
      <c r="I843" s="340"/>
      <c r="J843" s="341">
        <v>9290005001089</v>
      </c>
      <c r="K843" s="342"/>
      <c r="L843" s="342"/>
      <c r="M843" s="342"/>
      <c r="N843" s="342"/>
      <c r="O843" s="342"/>
      <c r="P843" s="343" t="s">
        <v>605</v>
      </c>
      <c r="Q843" s="343"/>
      <c r="R843" s="343"/>
      <c r="S843" s="343"/>
      <c r="T843" s="343"/>
      <c r="U843" s="343"/>
      <c r="V843" s="343"/>
      <c r="W843" s="343"/>
      <c r="X843" s="343"/>
      <c r="Y843" s="344">
        <v>0.8</v>
      </c>
      <c r="Z843" s="345"/>
      <c r="AA843" s="345"/>
      <c r="AB843" s="346"/>
      <c r="AC843" s="347" t="s">
        <v>525</v>
      </c>
      <c r="AD843" s="347"/>
      <c r="AE843" s="347"/>
      <c r="AF843" s="347"/>
      <c r="AG843" s="347"/>
      <c r="AH843" s="348">
        <v>1</v>
      </c>
      <c r="AI843" s="349"/>
      <c r="AJ843" s="349"/>
      <c r="AK843" s="349"/>
      <c r="AL843" s="350" t="s">
        <v>607</v>
      </c>
      <c r="AM843" s="351"/>
      <c r="AN843" s="351"/>
      <c r="AO843" s="352"/>
      <c r="AP843" s="353" t="s">
        <v>608</v>
      </c>
      <c r="AQ843" s="353"/>
      <c r="AR843" s="353"/>
      <c r="AS843" s="353"/>
      <c r="AT843" s="353"/>
      <c r="AU843" s="353"/>
      <c r="AV843" s="353"/>
      <c r="AW843" s="353"/>
      <c r="AX843" s="353"/>
    </row>
    <row r="844" spans="1:50" ht="97.5" customHeight="1" x14ac:dyDescent="0.15">
      <c r="A844" s="372">
        <v>8</v>
      </c>
      <c r="B844" s="372">
        <v>1</v>
      </c>
      <c r="C844" s="354" t="s">
        <v>603</v>
      </c>
      <c r="D844" s="340"/>
      <c r="E844" s="340"/>
      <c r="F844" s="340"/>
      <c r="G844" s="340"/>
      <c r="H844" s="340"/>
      <c r="I844" s="340"/>
      <c r="J844" s="341">
        <v>8290005006808</v>
      </c>
      <c r="K844" s="342"/>
      <c r="L844" s="342"/>
      <c r="M844" s="342"/>
      <c r="N844" s="342"/>
      <c r="O844" s="342"/>
      <c r="P844" s="343" t="s">
        <v>605</v>
      </c>
      <c r="Q844" s="343"/>
      <c r="R844" s="343"/>
      <c r="S844" s="343"/>
      <c r="T844" s="343"/>
      <c r="U844" s="343"/>
      <c r="V844" s="343"/>
      <c r="W844" s="343"/>
      <c r="X844" s="343"/>
      <c r="Y844" s="344">
        <v>0.8</v>
      </c>
      <c r="Z844" s="345"/>
      <c r="AA844" s="345"/>
      <c r="AB844" s="346"/>
      <c r="AC844" s="347" t="s">
        <v>525</v>
      </c>
      <c r="AD844" s="347"/>
      <c r="AE844" s="347"/>
      <c r="AF844" s="347"/>
      <c r="AG844" s="347"/>
      <c r="AH844" s="348">
        <v>1</v>
      </c>
      <c r="AI844" s="349"/>
      <c r="AJ844" s="349"/>
      <c r="AK844" s="349"/>
      <c r="AL844" s="350" t="s">
        <v>608</v>
      </c>
      <c r="AM844" s="351"/>
      <c r="AN844" s="351"/>
      <c r="AO844" s="352"/>
      <c r="AP844" s="353" t="s">
        <v>607</v>
      </c>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515</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515</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515</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515</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515</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515</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515</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c r="D1102" s="370"/>
      <c r="E1102" s="140" t="s">
        <v>604</v>
      </c>
      <c r="F1102" s="371"/>
      <c r="G1102" s="371"/>
      <c r="H1102" s="371"/>
      <c r="I1102" s="371"/>
      <c r="J1102" s="341" t="s">
        <v>565</v>
      </c>
      <c r="K1102" s="342"/>
      <c r="L1102" s="342"/>
      <c r="M1102" s="342"/>
      <c r="N1102" s="342"/>
      <c r="O1102" s="342"/>
      <c r="P1102" s="355" t="s">
        <v>604</v>
      </c>
      <c r="Q1102" s="343"/>
      <c r="R1102" s="343"/>
      <c r="S1102" s="343"/>
      <c r="T1102" s="343"/>
      <c r="U1102" s="343"/>
      <c r="V1102" s="343"/>
      <c r="W1102" s="343"/>
      <c r="X1102" s="343"/>
      <c r="Y1102" s="344" t="s">
        <v>572</v>
      </c>
      <c r="Z1102" s="345"/>
      <c r="AA1102" s="345"/>
      <c r="AB1102" s="346"/>
      <c r="AC1102" s="347"/>
      <c r="AD1102" s="347"/>
      <c r="AE1102" s="347"/>
      <c r="AF1102" s="347"/>
      <c r="AG1102" s="347"/>
      <c r="AH1102" s="348" t="s">
        <v>604</v>
      </c>
      <c r="AI1102" s="349"/>
      <c r="AJ1102" s="349"/>
      <c r="AK1102" s="349"/>
      <c r="AL1102" s="350" t="s">
        <v>604</v>
      </c>
      <c r="AM1102" s="351"/>
      <c r="AN1102" s="351"/>
      <c r="AO1102" s="352"/>
      <c r="AP1102" s="353" t="s">
        <v>604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5" priority="14001">
      <formula>IF(RIGHT(TEXT(P14,"0.#"),1)=".",FALSE,TRUE)</formula>
    </cfRule>
    <cfRule type="expression" dxfId="2794" priority="14002">
      <formula>IF(RIGHT(TEXT(P14,"0.#"),1)=".",TRUE,FALSE)</formula>
    </cfRule>
  </conditionalFormatting>
  <conditionalFormatting sqref="AE32">
    <cfRule type="expression" dxfId="2793" priority="13991">
      <formula>IF(RIGHT(TEXT(AE32,"0.#"),1)=".",FALSE,TRUE)</formula>
    </cfRule>
    <cfRule type="expression" dxfId="2792" priority="13992">
      <formula>IF(RIGHT(TEXT(AE32,"0.#"),1)=".",TRUE,FALSE)</formula>
    </cfRule>
  </conditionalFormatting>
  <conditionalFormatting sqref="P18:AX18">
    <cfRule type="expression" dxfId="2791" priority="13877">
      <formula>IF(RIGHT(TEXT(P18,"0.#"),1)=".",FALSE,TRUE)</formula>
    </cfRule>
    <cfRule type="expression" dxfId="2790" priority="13878">
      <formula>IF(RIGHT(TEXT(P18,"0.#"),1)=".",TRUE,FALSE)</formula>
    </cfRule>
  </conditionalFormatting>
  <conditionalFormatting sqref="Y782">
    <cfRule type="expression" dxfId="2789" priority="13873">
      <formula>IF(RIGHT(TEXT(Y782,"0.#"),1)=".",FALSE,TRUE)</formula>
    </cfRule>
    <cfRule type="expression" dxfId="2788" priority="13874">
      <formula>IF(RIGHT(TEXT(Y782,"0.#"),1)=".",TRUE,FALSE)</formula>
    </cfRule>
  </conditionalFormatting>
  <conditionalFormatting sqref="Y791">
    <cfRule type="expression" dxfId="2787" priority="13869">
      <formula>IF(RIGHT(TEXT(Y791,"0.#"),1)=".",FALSE,TRUE)</formula>
    </cfRule>
    <cfRule type="expression" dxfId="2786" priority="13870">
      <formula>IF(RIGHT(TEXT(Y791,"0.#"),1)=".",TRUE,FALSE)</formula>
    </cfRule>
  </conditionalFormatting>
  <conditionalFormatting sqref="Y822:Y829 Y820 Y809:Y816 Y807 Y796:Y803 Y794">
    <cfRule type="expression" dxfId="2785" priority="13651">
      <formula>IF(RIGHT(TEXT(Y794,"0.#"),1)=".",FALSE,TRUE)</formula>
    </cfRule>
    <cfRule type="expression" dxfId="2784" priority="13652">
      <formula>IF(RIGHT(TEXT(Y794,"0.#"),1)=".",TRUE,FALSE)</formula>
    </cfRule>
  </conditionalFormatting>
  <conditionalFormatting sqref="P16:AQ17 P15:AX15 P13:AX13">
    <cfRule type="expression" dxfId="2783" priority="13699">
      <formula>IF(RIGHT(TEXT(P13,"0.#"),1)=".",FALSE,TRUE)</formula>
    </cfRule>
    <cfRule type="expression" dxfId="2782" priority="13700">
      <formula>IF(RIGHT(TEXT(P13,"0.#"),1)=".",TRUE,FALSE)</formula>
    </cfRule>
  </conditionalFormatting>
  <conditionalFormatting sqref="P19:AJ19">
    <cfRule type="expression" dxfId="2781" priority="13697">
      <formula>IF(RIGHT(TEXT(P19,"0.#"),1)=".",FALSE,TRUE)</formula>
    </cfRule>
    <cfRule type="expression" dxfId="2780" priority="13698">
      <formula>IF(RIGHT(TEXT(P19,"0.#"),1)=".",TRUE,FALSE)</formula>
    </cfRule>
  </conditionalFormatting>
  <conditionalFormatting sqref="AE101 AQ101">
    <cfRule type="expression" dxfId="2779" priority="13689">
      <formula>IF(RIGHT(TEXT(AE101,"0.#"),1)=".",FALSE,TRUE)</formula>
    </cfRule>
    <cfRule type="expression" dxfId="2778" priority="13690">
      <formula>IF(RIGHT(TEXT(AE101,"0.#"),1)=".",TRUE,FALSE)</formula>
    </cfRule>
  </conditionalFormatting>
  <conditionalFormatting sqref="Y783:Y790 Y781">
    <cfRule type="expression" dxfId="2777" priority="13675">
      <formula>IF(RIGHT(TEXT(Y781,"0.#"),1)=".",FALSE,TRUE)</formula>
    </cfRule>
    <cfRule type="expression" dxfId="2776" priority="13676">
      <formula>IF(RIGHT(TEXT(Y781,"0.#"),1)=".",TRUE,FALSE)</formula>
    </cfRule>
  </conditionalFormatting>
  <conditionalFormatting sqref="AU782">
    <cfRule type="expression" dxfId="2775" priority="13673">
      <formula>IF(RIGHT(TEXT(AU782,"0.#"),1)=".",FALSE,TRUE)</formula>
    </cfRule>
    <cfRule type="expression" dxfId="2774" priority="13674">
      <formula>IF(RIGHT(TEXT(AU782,"0.#"),1)=".",TRUE,FALSE)</formula>
    </cfRule>
  </conditionalFormatting>
  <conditionalFormatting sqref="AU791">
    <cfRule type="expression" dxfId="2773" priority="13671">
      <formula>IF(RIGHT(TEXT(AU791,"0.#"),1)=".",FALSE,TRUE)</formula>
    </cfRule>
    <cfRule type="expression" dxfId="2772" priority="13672">
      <formula>IF(RIGHT(TEXT(AU791,"0.#"),1)=".",TRUE,FALSE)</formula>
    </cfRule>
  </conditionalFormatting>
  <conditionalFormatting sqref="AU783:AU790 AU781">
    <cfRule type="expression" dxfId="2771" priority="13669">
      <formula>IF(RIGHT(TEXT(AU781,"0.#"),1)=".",FALSE,TRUE)</formula>
    </cfRule>
    <cfRule type="expression" dxfId="2770" priority="13670">
      <formula>IF(RIGHT(TEXT(AU781,"0.#"),1)=".",TRUE,FALSE)</formula>
    </cfRule>
  </conditionalFormatting>
  <conditionalFormatting sqref="Y821 Y808 Y795">
    <cfRule type="expression" dxfId="2769" priority="13655">
      <formula>IF(RIGHT(TEXT(Y795,"0.#"),1)=".",FALSE,TRUE)</formula>
    </cfRule>
    <cfRule type="expression" dxfId="2768" priority="13656">
      <formula>IF(RIGHT(TEXT(Y795,"0.#"),1)=".",TRUE,FALSE)</formula>
    </cfRule>
  </conditionalFormatting>
  <conditionalFormatting sqref="Y830 Y817 Y804">
    <cfRule type="expression" dxfId="2767" priority="13653">
      <formula>IF(RIGHT(TEXT(Y804,"0.#"),1)=".",FALSE,TRUE)</formula>
    </cfRule>
    <cfRule type="expression" dxfId="2766" priority="13654">
      <formula>IF(RIGHT(TEXT(Y804,"0.#"),1)=".",TRUE,FALSE)</formula>
    </cfRule>
  </conditionalFormatting>
  <conditionalFormatting sqref="AU821 AU808 AU795">
    <cfRule type="expression" dxfId="2765" priority="13649">
      <formula>IF(RIGHT(TEXT(AU795,"0.#"),1)=".",FALSE,TRUE)</formula>
    </cfRule>
    <cfRule type="expression" dxfId="2764" priority="13650">
      <formula>IF(RIGHT(TEXT(AU795,"0.#"),1)=".",TRUE,FALSE)</formula>
    </cfRule>
  </conditionalFormatting>
  <conditionalFormatting sqref="AU830 AU817 AU804">
    <cfRule type="expression" dxfId="2763" priority="13647">
      <formula>IF(RIGHT(TEXT(AU804,"0.#"),1)=".",FALSE,TRUE)</formula>
    </cfRule>
    <cfRule type="expression" dxfId="2762" priority="13648">
      <formula>IF(RIGHT(TEXT(AU804,"0.#"),1)=".",TRUE,FALSE)</formula>
    </cfRule>
  </conditionalFormatting>
  <conditionalFormatting sqref="AU822:AU829 AU820 AU809:AU816 AU807 AU796:AU803 AU794">
    <cfRule type="expression" dxfId="2761" priority="13645">
      <formula>IF(RIGHT(TEXT(AU794,"0.#"),1)=".",FALSE,TRUE)</formula>
    </cfRule>
    <cfRule type="expression" dxfId="2760" priority="13646">
      <formula>IF(RIGHT(TEXT(AU794,"0.#"),1)=".",TRUE,FALSE)</formula>
    </cfRule>
  </conditionalFormatting>
  <conditionalFormatting sqref="AM87">
    <cfRule type="expression" dxfId="2759" priority="13299">
      <formula>IF(RIGHT(TEXT(AM87,"0.#"),1)=".",FALSE,TRUE)</formula>
    </cfRule>
    <cfRule type="expression" dxfId="2758" priority="13300">
      <formula>IF(RIGHT(TEXT(AM87,"0.#"),1)=".",TRUE,FALSE)</formula>
    </cfRule>
  </conditionalFormatting>
  <conditionalFormatting sqref="AE55">
    <cfRule type="expression" dxfId="2757" priority="13367">
      <formula>IF(RIGHT(TEXT(AE55,"0.#"),1)=".",FALSE,TRUE)</formula>
    </cfRule>
    <cfRule type="expression" dxfId="2756" priority="13368">
      <formula>IF(RIGHT(TEXT(AE55,"0.#"),1)=".",TRUE,FALSE)</formula>
    </cfRule>
  </conditionalFormatting>
  <conditionalFormatting sqref="AI55">
    <cfRule type="expression" dxfId="2755" priority="13365">
      <formula>IF(RIGHT(TEXT(AI55,"0.#"),1)=".",FALSE,TRUE)</formula>
    </cfRule>
    <cfRule type="expression" dxfId="2754" priority="13366">
      <formula>IF(RIGHT(TEXT(AI55,"0.#"),1)=".",TRUE,FALSE)</formula>
    </cfRule>
  </conditionalFormatting>
  <conditionalFormatting sqref="AM34">
    <cfRule type="expression" dxfId="2753" priority="13445">
      <formula>IF(RIGHT(TEXT(AM34,"0.#"),1)=".",FALSE,TRUE)</formula>
    </cfRule>
    <cfRule type="expression" dxfId="2752" priority="13446">
      <formula>IF(RIGHT(TEXT(AM34,"0.#"),1)=".",TRUE,FALSE)</formula>
    </cfRule>
  </conditionalFormatting>
  <conditionalFormatting sqref="AE33">
    <cfRule type="expression" dxfId="2751" priority="13459">
      <formula>IF(RIGHT(TEXT(AE33,"0.#"),1)=".",FALSE,TRUE)</formula>
    </cfRule>
    <cfRule type="expression" dxfId="2750" priority="13460">
      <formula>IF(RIGHT(TEXT(AE33,"0.#"),1)=".",TRUE,FALSE)</formula>
    </cfRule>
  </conditionalFormatting>
  <conditionalFormatting sqref="AE34">
    <cfRule type="expression" dxfId="2749" priority="13457">
      <formula>IF(RIGHT(TEXT(AE34,"0.#"),1)=".",FALSE,TRUE)</formula>
    </cfRule>
    <cfRule type="expression" dxfId="2748" priority="13458">
      <formula>IF(RIGHT(TEXT(AE34,"0.#"),1)=".",TRUE,FALSE)</formula>
    </cfRule>
  </conditionalFormatting>
  <conditionalFormatting sqref="AI34">
    <cfRule type="expression" dxfId="2747" priority="13455">
      <formula>IF(RIGHT(TEXT(AI34,"0.#"),1)=".",FALSE,TRUE)</formula>
    </cfRule>
    <cfRule type="expression" dxfId="2746" priority="13456">
      <formula>IF(RIGHT(TEXT(AI34,"0.#"),1)=".",TRUE,FALSE)</formula>
    </cfRule>
  </conditionalFormatting>
  <conditionalFormatting sqref="AI33">
    <cfRule type="expression" dxfId="2745" priority="13453">
      <formula>IF(RIGHT(TEXT(AI33,"0.#"),1)=".",FALSE,TRUE)</formula>
    </cfRule>
    <cfRule type="expression" dxfId="2744" priority="13454">
      <formula>IF(RIGHT(TEXT(AI33,"0.#"),1)=".",TRUE,FALSE)</formula>
    </cfRule>
  </conditionalFormatting>
  <conditionalFormatting sqref="AI32">
    <cfRule type="expression" dxfId="2743" priority="13451">
      <formula>IF(RIGHT(TEXT(AI32,"0.#"),1)=".",FALSE,TRUE)</formula>
    </cfRule>
    <cfRule type="expression" dxfId="2742" priority="13452">
      <formula>IF(RIGHT(TEXT(AI32,"0.#"),1)=".",TRUE,FALSE)</formula>
    </cfRule>
  </conditionalFormatting>
  <conditionalFormatting sqref="AM32">
    <cfRule type="expression" dxfId="2741" priority="13449">
      <formula>IF(RIGHT(TEXT(AM32,"0.#"),1)=".",FALSE,TRUE)</formula>
    </cfRule>
    <cfRule type="expression" dxfId="2740" priority="13450">
      <formula>IF(RIGHT(TEXT(AM32,"0.#"),1)=".",TRUE,FALSE)</formula>
    </cfRule>
  </conditionalFormatting>
  <conditionalFormatting sqref="AM33">
    <cfRule type="expression" dxfId="2739" priority="13447">
      <formula>IF(RIGHT(TEXT(AM33,"0.#"),1)=".",FALSE,TRUE)</formula>
    </cfRule>
    <cfRule type="expression" dxfId="2738" priority="13448">
      <formula>IF(RIGHT(TEXT(AM33,"0.#"),1)=".",TRUE,FALSE)</formula>
    </cfRule>
  </conditionalFormatting>
  <conditionalFormatting sqref="AQ32:AQ34">
    <cfRule type="expression" dxfId="2737" priority="13439">
      <formula>IF(RIGHT(TEXT(AQ32,"0.#"),1)=".",FALSE,TRUE)</formula>
    </cfRule>
    <cfRule type="expression" dxfId="2736" priority="13440">
      <formula>IF(RIGHT(TEXT(AQ32,"0.#"),1)=".",TRUE,FALSE)</formula>
    </cfRule>
  </conditionalFormatting>
  <conditionalFormatting sqref="AU32:AU34">
    <cfRule type="expression" dxfId="2735" priority="13437">
      <formula>IF(RIGHT(TEXT(AU32,"0.#"),1)=".",FALSE,TRUE)</formula>
    </cfRule>
    <cfRule type="expression" dxfId="2734" priority="13438">
      <formula>IF(RIGHT(TEXT(AU32,"0.#"),1)=".",TRUE,FALSE)</formula>
    </cfRule>
  </conditionalFormatting>
  <conditionalFormatting sqref="AE53">
    <cfRule type="expression" dxfId="2733" priority="13371">
      <formula>IF(RIGHT(TEXT(AE53,"0.#"),1)=".",FALSE,TRUE)</formula>
    </cfRule>
    <cfRule type="expression" dxfId="2732" priority="13372">
      <formula>IF(RIGHT(TEXT(AE53,"0.#"),1)=".",TRUE,FALSE)</formula>
    </cfRule>
  </conditionalFormatting>
  <conditionalFormatting sqref="AE54">
    <cfRule type="expression" dxfId="2731" priority="13369">
      <formula>IF(RIGHT(TEXT(AE54,"0.#"),1)=".",FALSE,TRUE)</formula>
    </cfRule>
    <cfRule type="expression" dxfId="2730" priority="13370">
      <formula>IF(RIGHT(TEXT(AE54,"0.#"),1)=".",TRUE,FALSE)</formula>
    </cfRule>
  </conditionalFormatting>
  <conditionalFormatting sqref="AI54">
    <cfRule type="expression" dxfId="2729" priority="13363">
      <formula>IF(RIGHT(TEXT(AI54,"0.#"),1)=".",FALSE,TRUE)</formula>
    </cfRule>
    <cfRule type="expression" dxfId="2728" priority="13364">
      <formula>IF(RIGHT(TEXT(AI54,"0.#"),1)=".",TRUE,FALSE)</formula>
    </cfRule>
  </conditionalFormatting>
  <conditionalFormatting sqref="AI53">
    <cfRule type="expression" dxfId="2727" priority="13361">
      <formula>IF(RIGHT(TEXT(AI53,"0.#"),1)=".",FALSE,TRUE)</formula>
    </cfRule>
    <cfRule type="expression" dxfId="2726" priority="13362">
      <formula>IF(RIGHT(TEXT(AI53,"0.#"),1)=".",TRUE,FALSE)</formula>
    </cfRule>
  </conditionalFormatting>
  <conditionalFormatting sqref="AM53">
    <cfRule type="expression" dxfId="2725" priority="13359">
      <formula>IF(RIGHT(TEXT(AM53,"0.#"),1)=".",FALSE,TRUE)</formula>
    </cfRule>
    <cfRule type="expression" dxfId="2724" priority="13360">
      <formula>IF(RIGHT(TEXT(AM53,"0.#"),1)=".",TRUE,FALSE)</formula>
    </cfRule>
  </conditionalFormatting>
  <conditionalFormatting sqref="AM54">
    <cfRule type="expression" dxfId="2723" priority="13357">
      <formula>IF(RIGHT(TEXT(AM54,"0.#"),1)=".",FALSE,TRUE)</formula>
    </cfRule>
    <cfRule type="expression" dxfId="2722" priority="13358">
      <formula>IF(RIGHT(TEXT(AM54,"0.#"),1)=".",TRUE,FALSE)</formula>
    </cfRule>
  </conditionalFormatting>
  <conditionalFormatting sqref="AM55">
    <cfRule type="expression" dxfId="2721" priority="13355">
      <formula>IF(RIGHT(TEXT(AM55,"0.#"),1)=".",FALSE,TRUE)</formula>
    </cfRule>
    <cfRule type="expression" dxfId="2720" priority="13356">
      <formula>IF(RIGHT(TEXT(AM55,"0.#"),1)=".",TRUE,FALSE)</formula>
    </cfRule>
  </conditionalFormatting>
  <conditionalFormatting sqref="AE60">
    <cfRule type="expression" dxfId="2719" priority="13341">
      <formula>IF(RIGHT(TEXT(AE60,"0.#"),1)=".",FALSE,TRUE)</formula>
    </cfRule>
    <cfRule type="expression" dxfId="2718" priority="13342">
      <formula>IF(RIGHT(TEXT(AE60,"0.#"),1)=".",TRUE,FALSE)</formula>
    </cfRule>
  </conditionalFormatting>
  <conditionalFormatting sqref="AE61">
    <cfRule type="expression" dxfId="2717" priority="13339">
      <formula>IF(RIGHT(TEXT(AE61,"0.#"),1)=".",FALSE,TRUE)</formula>
    </cfRule>
    <cfRule type="expression" dxfId="2716" priority="13340">
      <formula>IF(RIGHT(TEXT(AE61,"0.#"),1)=".",TRUE,FALSE)</formula>
    </cfRule>
  </conditionalFormatting>
  <conditionalFormatting sqref="AE62">
    <cfRule type="expression" dxfId="2715" priority="13337">
      <formula>IF(RIGHT(TEXT(AE62,"0.#"),1)=".",FALSE,TRUE)</formula>
    </cfRule>
    <cfRule type="expression" dxfId="2714" priority="13338">
      <formula>IF(RIGHT(TEXT(AE62,"0.#"),1)=".",TRUE,FALSE)</formula>
    </cfRule>
  </conditionalFormatting>
  <conditionalFormatting sqref="AI62">
    <cfRule type="expression" dxfId="2713" priority="13335">
      <formula>IF(RIGHT(TEXT(AI62,"0.#"),1)=".",FALSE,TRUE)</formula>
    </cfRule>
    <cfRule type="expression" dxfId="2712" priority="13336">
      <formula>IF(RIGHT(TEXT(AI62,"0.#"),1)=".",TRUE,FALSE)</formula>
    </cfRule>
  </conditionalFormatting>
  <conditionalFormatting sqref="AI61">
    <cfRule type="expression" dxfId="2711" priority="13333">
      <formula>IF(RIGHT(TEXT(AI61,"0.#"),1)=".",FALSE,TRUE)</formula>
    </cfRule>
    <cfRule type="expression" dxfId="2710" priority="13334">
      <formula>IF(RIGHT(TEXT(AI61,"0.#"),1)=".",TRUE,FALSE)</formula>
    </cfRule>
  </conditionalFormatting>
  <conditionalFormatting sqref="AI60">
    <cfRule type="expression" dxfId="2709" priority="13331">
      <formula>IF(RIGHT(TEXT(AI60,"0.#"),1)=".",FALSE,TRUE)</formula>
    </cfRule>
    <cfRule type="expression" dxfId="2708" priority="13332">
      <formula>IF(RIGHT(TEXT(AI60,"0.#"),1)=".",TRUE,FALSE)</formula>
    </cfRule>
  </conditionalFormatting>
  <conditionalFormatting sqref="AM60">
    <cfRule type="expression" dxfId="2707" priority="13329">
      <formula>IF(RIGHT(TEXT(AM60,"0.#"),1)=".",FALSE,TRUE)</formula>
    </cfRule>
    <cfRule type="expression" dxfId="2706" priority="13330">
      <formula>IF(RIGHT(TEXT(AM60,"0.#"),1)=".",TRUE,FALSE)</formula>
    </cfRule>
  </conditionalFormatting>
  <conditionalFormatting sqref="AM61">
    <cfRule type="expression" dxfId="2705" priority="13327">
      <formula>IF(RIGHT(TEXT(AM61,"0.#"),1)=".",FALSE,TRUE)</formula>
    </cfRule>
    <cfRule type="expression" dxfId="2704" priority="13328">
      <formula>IF(RIGHT(TEXT(AM61,"0.#"),1)=".",TRUE,FALSE)</formula>
    </cfRule>
  </conditionalFormatting>
  <conditionalFormatting sqref="AM62">
    <cfRule type="expression" dxfId="2703" priority="13325">
      <formula>IF(RIGHT(TEXT(AM62,"0.#"),1)=".",FALSE,TRUE)</formula>
    </cfRule>
    <cfRule type="expression" dxfId="2702" priority="13326">
      <formula>IF(RIGHT(TEXT(AM62,"0.#"),1)=".",TRUE,FALSE)</formula>
    </cfRule>
  </conditionalFormatting>
  <conditionalFormatting sqref="AE87">
    <cfRule type="expression" dxfId="2701" priority="13311">
      <formula>IF(RIGHT(TEXT(AE87,"0.#"),1)=".",FALSE,TRUE)</formula>
    </cfRule>
    <cfRule type="expression" dxfId="2700" priority="13312">
      <formula>IF(RIGHT(TEXT(AE87,"0.#"),1)=".",TRUE,FALSE)</formula>
    </cfRule>
  </conditionalFormatting>
  <conditionalFormatting sqref="AE88">
    <cfRule type="expression" dxfId="2699" priority="13309">
      <formula>IF(RIGHT(TEXT(AE88,"0.#"),1)=".",FALSE,TRUE)</formula>
    </cfRule>
    <cfRule type="expression" dxfId="2698" priority="13310">
      <formula>IF(RIGHT(TEXT(AE88,"0.#"),1)=".",TRUE,FALSE)</formula>
    </cfRule>
  </conditionalFormatting>
  <conditionalFormatting sqref="AE89">
    <cfRule type="expression" dxfId="2697" priority="13307">
      <formula>IF(RIGHT(TEXT(AE89,"0.#"),1)=".",FALSE,TRUE)</formula>
    </cfRule>
    <cfRule type="expression" dxfId="2696" priority="13308">
      <formula>IF(RIGHT(TEXT(AE89,"0.#"),1)=".",TRUE,FALSE)</formula>
    </cfRule>
  </conditionalFormatting>
  <conditionalFormatting sqref="AI89">
    <cfRule type="expression" dxfId="2695" priority="13305">
      <formula>IF(RIGHT(TEXT(AI89,"0.#"),1)=".",FALSE,TRUE)</formula>
    </cfRule>
    <cfRule type="expression" dxfId="2694" priority="13306">
      <formula>IF(RIGHT(TEXT(AI89,"0.#"),1)=".",TRUE,FALSE)</formula>
    </cfRule>
  </conditionalFormatting>
  <conditionalFormatting sqref="AI88">
    <cfRule type="expression" dxfId="2693" priority="13303">
      <formula>IF(RIGHT(TEXT(AI88,"0.#"),1)=".",FALSE,TRUE)</formula>
    </cfRule>
    <cfRule type="expression" dxfId="2692" priority="13304">
      <formula>IF(RIGHT(TEXT(AI88,"0.#"),1)=".",TRUE,FALSE)</formula>
    </cfRule>
  </conditionalFormatting>
  <conditionalFormatting sqref="AI87">
    <cfRule type="expression" dxfId="2691" priority="13301">
      <formula>IF(RIGHT(TEXT(AI87,"0.#"),1)=".",FALSE,TRUE)</formula>
    </cfRule>
    <cfRule type="expression" dxfId="2690" priority="13302">
      <formula>IF(RIGHT(TEXT(AI87,"0.#"),1)=".",TRUE,FALSE)</formula>
    </cfRule>
  </conditionalFormatting>
  <conditionalFormatting sqref="AM88">
    <cfRule type="expression" dxfId="2689" priority="13297">
      <formula>IF(RIGHT(TEXT(AM88,"0.#"),1)=".",FALSE,TRUE)</formula>
    </cfRule>
    <cfRule type="expression" dxfId="2688" priority="13298">
      <formula>IF(RIGHT(TEXT(AM88,"0.#"),1)=".",TRUE,FALSE)</formula>
    </cfRule>
  </conditionalFormatting>
  <conditionalFormatting sqref="AM89">
    <cfRule type="expression" dxfId="2687" priority="13295">
      <formula>IF(RIGHT(TEXT(AM89,"0.#"),1)=".",FALSE,TRUE)</formula>
    </cfRule>
    <cfRule type="expression" dxfId="2686" priority="13296">
      <formula>IF(RIGHT(TEXT(AM89,"0.#"),1)=".",TRUE,FALSE)</formula>
    </cfRule>
  </conditionalFormatting>
  <conditionalFormatting sqref="AE92">
    <cfRule type="expression" dxfId="2685" priority="13281">
      <formula>IF(RIGHT(TEXT(AE92,"0.#"),1)=".",FALSE,TRUE)</formula>
    </cfRule>
    <cfRule type="expression" dxfId="2684" priority="13282">
      <formula>IF(RIGHT(TEXT(AE92,"0.#"),1)=".",TRUE,FALSE)</formula>
    </cfRule>
  </conditionalFormatting>
  <conditionalFormatting sqref="AE93">
    <cfRule type="expression" dxfId="2683" priority="13279">
      <formula>IF(RIGHT(TEXT(AE93,"0.#"),1)=".",FALSE,TRUE)</formula>
    </cfRule>
    <cfRule type="expression" dxfId="2682" priority="13280">
      <formula>IF(RIGHT(TEXT(AE93,"0.#"),1)=".",TRUE,FALSE)</formula>
    </cfRule>
  </conditionalFormatting>
  <conditionalFormatting sqref="AE94">
    <cfRule type="expression" dxfId="2681" priority="13277">
      <formula>IF(RIGHT(TEXT(AE94,"0.#"),1)=".",FALSE,TRUE)</formula>
    </cfRule>
    <cfRule type="expression" dxfId="2680" priority="13278">
      <formula>IF(RIGHT(TEXT(AE94,"0.#"),1)=".",TRUE,FALSE)</formula>
    </cfRule>
  </conditionalFormatting>
  <conditionalFormatting sqref="AI94">
    <cfRule type="expression" dxfId="2679" priority="13275">
      <formula>IF(RIGHT(TEXT(AI94,"0.#"),1)=".",FALSE,TRUE)</formula>
    </cfRule>
    <cfRule type="expression" dxfId="2678" priority="13276">
      <formula>IF(RIGHT(TEXT(AI94,"0.#"),1)=".",TRUE,FALSE)</formula>
    </cfRule>
  </conditionalFormatting>
  <conditionalFormatting sqref="AI93">
    <cfRule type="expression" dxfId="2677" priority="13273">
      <formula>IF(RIGHT(TEXT(AI93,"0.#"),1)=".",FALSE,TRUE)</formula>
    </cfRule>
    <cfRule type="expression" dxfId="2676" priority="13274">
      <formula>IF(RIGHT(TEXT(AI93,"0.#"),1)=".",TRUE,FALSE)</formula>
    </cfRule>
  </conditionalFormatting>
  <conditionalFormatting sqref="AI92">
    <cfRule type="expression" dxfId="2675" priority="13271">
      <formula>IF(RIGHT(TEXT(AI92,"0.#"),1)=".",FALSE,TRUE)</formula>
    </cfRule>
    <cfRule type="expression" dxfId="2674" priority="13272">
      <formula>IF(RIGHT(TEXT(AI92,"0.#"),1)=".",TRUE,FALSE)</formula>
    </cfRule>
  </conditionalFormatting>
  <conditionalFormatting sqref="AM92">
    <cfRule type="expression" dxfId="2673" priority="13269">
      <formula>IF(RIGHT(TEXT(AM92,"0.#"),1)=".",FALSE,TRUE)</formula>
    </cfRule>
    <cfRule type="expression" dxfId="2672" priority="13270">
      <formula>IF(RIGHT(TEXT(AM92,"0.#"),1)=".",TRUE,FALSE)</formula>
    </cfRule>
  </conditionalFormatting>
  <conditionalFormatting sqref="AM93">
    <cfRule type="expression" dxfId="2671" priority="13267">
      <formula>IF(RIGHT(TEXT(AM93,"0.#"),1)=".",FALSE,TRUE)</formula>
    </cfRule>
    <cfRule type="expression" dxfId="2670" priority="13268">
      <formula>IF(RIGHT(TEXT(AM93,"0.#"),1)=".",TRUE,FALSE)</formula>
    </cfRule>
  </conditionalFormatting>
  <conditionalFormatting sqref="AM94">
    <cfRule type="expression" dxfId="2669" priority="13265">
      <formula>IF(RIGHT(TEXT(AM94,"0.#"),1)=".",FALSE,TRUE)</formula>
    </cfRule>
    <cfRule type="expression" dxfId="2668" priority="13266">
      <formula>IF(RIGHT(TEXT(AM94,"0.#"),1)=".",TRUE,FALSE)</formula>
    </cfRule>
  </conditionalFormatting>
  <conditionalFormatting sqref="AE97">
    <cfRule type="expression" dxfId="2667" priority="13251">
      <formula>IF(RIGHT(TEXT(AE97,"0.#"),1)=".",FALSE,TRUE)</formula>
    </cfRule>
    <cfRule type="expression" dxfId="2666" priority="13252">
      <formula>IF(RIGHT(TEXT(AE97,"0.#"),1)=".",TRUE,FALSE)</formula>
    </cfRule>
  </conditionalFormatting>
  <conditionalFormatting sqref="AE98">
    <cfRule type="expression" dxfId="2665" priority="13249">
      <formula>IF(RIGHT(TEXT(AE98,"0.#"),1)=".",FALSE,TRUE)</formula>
    </cfRule>
    <cfRule type="expression" dxfId="2664" priority="13250">
      <formula>IF(RIGHT(TEXT(AE98,"0.#"),1)=".",TRUE,FALSE)</formula>
    </cfRule>
  </conditionalFormatting>
  <conditionalFormatting sqref="AE99">
    <cfRule type="expression" dxfId="2663" priority="13247">
      <formula>IF(RIGHT(TEXT(AE99,"0.#"),1)=".",FALSE,TRUE)</formula>
    </cfRule>
    <cfRule type="expression" dxfId="2662" priority="13248">
      <formula>IF(RIGHT(TEXT(AE99,"0.#"),1)=".",TRUE,FALSE)</formula>
    </cfRule>
  </conditionalFormatting>
  <conditionalFormatting sqref="AI99">
    <cfRule type="expression" dxfId="2661" priority="13245">
      <formula>IF(RIGHT(TEXT(AI99,"0.#"),1)=".",FALSE,TRUE)</formula>
    </cfRule>
    <cfRule type="expression" dxfId="2660" priority="13246">
      <formula>IF(RIGHT(TEXT(AI99,"0.#"),1)=".",TRUE,FALSE)</formula>
    </cfRule>
  </conditionalFormatting>
  <conditionalFormatting sqref="AI98">
    <cfRule type="expression" dxfId="2659" priority="13243">
      <formula>IF(RIGHT(TEXT(AI98,"0.#"),1)=".",FALSE,TRUE)</formula>
    </cfRule>
    <cfRule type="expression" dxfId="2658" priority="13244">
      <formula>IF(RIGHT(TEXT(AI98,"0.#"),1)=".",TRUE,FALSE)</formula>
    </cfRule>
  </conditionalFormatting>
  <conditionalFormatting sqref="AI97">
    <cfRule type="expression" dxfId="2657" priority="13241">
      <formula>IF(RIGHT(TEXT(AI97,"0.#"),1)=".",FALSE,TRUE)</formula>
    </cfRule>
    <cfRule type="expression" dxfId="2656" priority="13242">
      <formula>IF(RIGHT(TEXT(AI97,"0.#"),1)=".",TRUE,FALSE)</formula>
    </cfRule>
  </conditionalFormatting>
  <conditionalFormatting sqref="AM97">
    <cfRule type="expression" dxfId="2655" priority="13239">
      <formula>IF(RIGHT(TEXT(AM97,"0.#"),1)=".",FALSE,TRUE)</formula>
    </cfRule>
    <cfRule type="expression" dxfId="2654" priority="13240">
      <formula>IF(RIGHT(TEXT(AM97,"0.#"),1)=".",TRUE,FALSE)</formula>
    </cfRule>
  </conditionalFormatting>
  <conditionalFormatting sqref="AM98">
    <cfRule type="expression" dxfId="2653" priority="13237">
      <formula>IF(RIGHT(TEXT(AM98,"0.#"),1)=".",FALSE,TRUE)</formula>
    </cfRule>
    <cfRule type="expression" dxfId="2652" priority="13238">
      <formula>IF(RIGHT(TEXT(AM98,"0.#"),1)=".",TRUE,FALSE)</formula>
    </cfRule>
  </conditionalFormatting>
  <conditionalFormatting sqref="AM99">
    <cfRule type="expression" dxfId="2651" priority="13235">
      <formula>IF(RIGHT(TEXT(AM99,"0.#"),1)=".",FALSE,TRUE)</formula>
    </cfRule>
    <cfRule type="expression" dxfId="2650" priority="13236">
      <formula>IF(RIGHT(TEXT(AM99,"0.#"),1)=".",TRUE,FALSE)</formula>
    </cfRule>
  </conditionalFormatting>
  <conditionalFormatting sqref="AI101">
    <cfRule type="expression" dxfId="2649" priority="13221">
      <formula>IF(RIGHT(TEXT(AI101,"0.#"),1)=".",FALSE,TRUE)</formula>
    </cfRule>
    <cfRule type="expression" dxfId="2648" priority="13222">
      <formula>IF(RIGHT(TEXT(AI101,"0.#"),1)=".",TRUE,FALSE)</formula>
    </cfRule>
  </conditionalFormatting>
  <conditionalFormatting sqref="AM101">
    <cfRule type="expression" dxfId="2647" priority="13219">
      <formula>IF(RIGHT(TEXT(AM101,"0.#"),1)=".",FALSE,TRUE)</formula>
    </cfRule>
    <cfRule type="expression" dxfId="2646" priority="13220">
      <formula>IF(RIGHT(TEXT(AM101,"0.#"),1)=".",TRUE,FALSE)</formula>
    </cfRule>
  </conditionalFormatting>
  <conditionalFormatting sqref="AE102">
    <cfRule type="expression" dxfId="2645" priority="13217">
      <formula>IF(RIGHT(TEXT(AE102,"0.#"),1)=".",FALSE,TRUE)</formula>
    </cfRule>
    <cfRule type="expression" dxfId="2644" priority="13218">
      <formula>IF(RIGHT(TEXT(AE102,"0.#"),1)=".",TRUE,FALSE)</formula>
    </cfRule>
  </conditionalFormatting>
  <conditionalFormatting sqref="AI102">
    <cfRule type="expression" dxfId="2643" priority="13215">
      <formula>IF(RIGHT(TEXT(AI102,"0.#"),1)=".",FALSE,TRUE)</formula>
    </cfRule>
    <cfRule type="expression" dxfId="2642" priority="13216">
      <formula>IF(RIGHT(TEXT(AI102,"0.#"),1)=".",TRUE,FALSE)</formula>
    </cfRule>
  </conditionalFormatting>
  <conditionalFormatting sqref="AM102">
    <cfRule type="expression" dxfId="2641" priority="13213">
      <formula>IF(RIGHT(TEXT(AM102,"0.#"),1)=".",FALSE,TRUE)</formula>
    </cfRule>
    <cfRule type="expression" dxfId="2640" priority="13214">
      <formula>IF(RIGHT(TEXT(AM102,"0.#"),1)=".",TRUE,FALSE)</formula>
    </cfRule>
  </conditionalFormatting>
  <conditionalFormatting sqref="AQ102">
    <cfRule type="expression" dxfId="2639" priority="13211">
      <formula>IF(RIGHT(TEXT(AQ102,"0.#"),1)=".",FALSE,TRUE)</formula>
    </cfRule>
    <cfRule type="expression" dxfId="2638" priority="13212">
      <formula>IF(RIGHT(TEXT(AQ102,"0.#"),1)=".",TRUE,FALSE)</formula>
    </cfRule>
  </conditionalFormatting>
  <conditionalFormatting sqref="AE104">
    <cfRule type="expression" dxfId="2637" priority="13209">
      <formula>IF(RIGHT(TEXT(AE104,"0.#"),1)=".",FALSE,TRUE)</formula>
    </cfRule>
    <cfRule type="expression" dxfId="2636" priority="13210">
      <formula>IF(RIGHT(TEXT(AE104,"0.#"),1)=".",TRUE,FALSE)</formula>
    </cfRule>
  </conditionalFormatting>
  <conditionalFormatting sqref="AI104">
    <cfRule type="expression" dxfId="2635" priority="13207">
      <formula>IF(RIGHT(TEXT(AI104,"0.#"),1)=".",FALSE,TRUE)</formula>
    </cfRule>
    <cfRule type="expression" dxfId="2634" priority="13208">
      <formula>IF(RIGHT(TEXT(AI104,"0.#"),1)=".",TRUE,FALSE)</formula>
    </cfRule>
  </conditionalFormatting>
  <conditionalFormatting sqref="AM104">
    <cfRule type="expression" dxfId="2633" priority="13205">
      <formula>IF(RIGHT(TEXT(AM104,"0.#"),1)=".",FALSE,TRUE)</formula>
    </cfRule>
    <cfRule type="expression" dxfId="2632" priority="13206">
      <formula>IF(RIGHT(TEXT(AM104,"0.#"),1)=".",TRUE,FALSE)</formula>
    </cfRule>
  </conditionalFormatting>
  <conditionalFormatting sqref="AE105">
    <cfRule type="expression" dxfId="2631" priority="13203">
      <formula>IF(RIGHT(TEXT(AE105,"0.#"),1)=".",FALSE,TRUE)</formula>
    </cfRule>
    <cfRule type="expression" dxfId="2630" priority="13204">
      <formula>IF(RIGHT(TEXT(AE105,"0.#"),1)=".",TRUE,FALSE)</formula>
    </cfRule>
  </conditionalFormatting>
  <conditionalFormatting sqref="AI105">
    <cfRule type="expression" dxfId="2629" priority="13201">
      <formula>IF(RIGHT(TEXT(AI105,"0.#"),1)=".",FALSE,TRUE)</formula>
    </cfRule>
    <cfRule type="expression" dxfId="2628" priority="13202">
      <formula>IF(RIGHT(TEXT(AI105,"0.#"),1)=".",TRUE,FALSE)</formula>
    </cfRule>
  </conditionalFormatting>
  <conditionalFormatting sqref="AM105">
    <cfRule type="expression" dxfId="2627" priority="13199">
      <formula>IF(RIGHT(TEXT(AM105,"0.#"),1)=".",FALSE,TRUE)</formula>
    </cfRule>
    <cfRule type="expression" dxfId="2626" priority="13200">
      <formula>IF(RIGHT(TEXT(AM105,"0.#"),1)=".",TRUE,FALSE)</formula>
    </cfRule>
  </conditionalFormatting>
  <conditionalFormatting sqref="AE107">
    <cfRule type="expression" dxfId="2625" priority="13195">
      <formula>IF(RIGHT(TEXT(AE107,"0.#"),1)=".",FALSE,TRUE)</formula>
    </cfRule>
    <cfRule type="expression" dxfId="2624" priority="13196">
      <formula>IF(RIGHT(TEXT(AE107,"0.#"),1)=".",TRUE,FALSE)</formula>
    </cfRule>
  </conditionalFormatting>
  <conditionalFormatting sqref="AI107">
    <cfRule type="expression" dxfId="2623" priority="13193">
      <formula>IF(RIGHT(TEXT(AI107,"0.#"),1)=".",FALSE,TRUE)</formula>
    </cfRule>
    <cfRule type="expression" dxfId="2622" priority="13194">
      <formula>IF(RIGHT(TEXT(AI107,"0.#"),1)=".",TRUE,FALSE)</formula>
    </cfRule>
  </conditionalFormatting>
  <conditionalFormatting sqref="AM107">
    <cfRule type="expression" dxfId="2621" priority="13191">
      <formula>IF(RIGHT(TEXT(AM107,"0.#"),1)=".",FALSE,TRUE)</formula>
    </cfRule>
    <cfRule type="expression" dxfId="2620" priority="13192">
      <formula>IF(RIGHT(TEXT(AM107,"0.#"),1)=".",TRUE,FALSE)</formula>
    </cfRule>
  </conditionalFormatting>
  <conditionalFormatting sqref="AE108">
    <cfRule type="expression" dxfId="2619" priority="13189">
      <formula>IF(RIGHT(TEXT(AE108,"0.#"),1)=".",FALSE,TRUE)</formula>
    </cfRule>
    <cfRule type="expression" dxfId="2618" priority="13190">
      <formula>IF(RIGHT(TEXT(AE108,"0.#"),1)=".",TRUE,FALSE)</formula>
    </cfRule>
  </conditionalFormatting>
  <conditionalFormatting sqref="AI108">
    <cfRule type="expression" dxfId="2617" priority="13187">
      <formula>IF(RIGHT(TEXT(AI108,"0.#"),1)=".",FALSE,TRUE)</formula>
    </cfRule>
    <cfRule type="expression" dxfId="2616" priority="13188">
      <formula>IF(RIGHT(TEXT(AI108,"0.#"),1)=".",TRUE,FALSE)</formula>
    </cfRule>
  </conditionalFormatting>
  <conditionalFormatting sqref="AM108">
    <cfRule type="expression" dxfId="2615" priority="13185">
      <formula>IF(RIGHT(TEXT(AM108,"0.#"),1)=".",FALSE,TRUE)</formula>
    </cfRule>
    <cfRule type="expression" dxfId="2614" priority="13186">
      <formula>IF(RIGHT(TEXT(AM108,"0.#"),1)=".",TRUE,FALSE)</formula>
    </cfRule>
  </conditionalFormatting>
  <conditionalFormatting sqref="AE110">
    <cfRule type="expression" dxfId="2613" priority="13181">
      <formula>IF(RIGHT(TEXT(AE110,"0.#"),1)=".",FALSE,TRUE)</formula>
    </cfRule>
    <cfRule type="expression" dxfId="2612" priority="13182">
      <formula>IF(RIGHT(TEXT(AE110,"0.#"),1)=".",TRUE,FALSE)</formula>
    </cfRule>
  </conditionalFormatting>
  <conditionalFormatting sqref="AI110">
    <cfRule type="expression" dxfId="2611" priority="13179">
      <formula>IF(RIGHT(TEXT(AI110,"0.#"),1)=".",FALSE,TRUE)</formula>
    </cfRule>
    <cfRule type="expression" dxfId="2610" priority="13180">
      <formula>IF(RIGHT(TEXT(AI110,"0.#"),1)=".",TRUE,FALSE)</formula>
    </cfRule>
  </conditionalFormatting>
  <conditionalFormatting sqref="AM110">
    <cfRule type="expression" dxfId="2609" priority="13177">
      <formula>IF(RIGHT(TEXT(AM110,"0.#"),1)=".",FALSE,TRUE)</formula>
    </cfRule>
    <cfRule type="expression" dxfId="2608" priority="13178">
      <formula>IF(RIGHT(TEXT(AM110,"0.#"),1)=".",TRUE,FALSE)</formula>
    </cfRule>
  </conditionalFormatting>
  <conditionalFormatting sqref="AE111">
    <cfRule type="expression" dxfId="2607" priority="13175">
      <formula>IF(RIGHT(TEXT(AE111,"0.#"),1)=".",FALSE,TRUE)</formula>
    </cfRule>
    <cfRule type="expression" dxfId="2606" priority="13176">
      <formula>IF(RIGHT(TEXT(AE111,"0.#"),1)=".",TRUE,FALSE)</formula>
    </cfRule>
  </conditionalFormatting>
  <conditionalFormatting sqref="AI111">
    <cfRule type="expression" dxfId="2605" priority="13173">
      <formula>IF(RIGHT(TEXT(AI111,"0.#"),1)=".",FALSE,TRUE)</formula>
    </cfRule>
    <cfRule type="expression" dxfId="2604" priority="13174">
      <formula>IF(RIGHT(TEXT(AI111,"0.#"),1)=".",TRUE,FALSE)</formula>
    </cfRule>
  </conditionalFormatting>
  <conditionalFormatting sqref="AM111">
    <cfRule type="expression" dxfId="2603" priority="13171">
      <formula>IF(RIGHT(TEXT(AM111,"0.#"),1)=".",FALSE,TRUE)</formula>
    </cfRule>
    <cfRule type="expression" dxfId="2602" priority="13172">
      <formula>IF(RIGHT(TEXT(AM111,"0.#"),1)=".",TRUE,FALSE)</formula>
    </cfRule>
  </conditionalFormatting>
  <conditionalFormatting sqref="AE113">
    <cfRule type="expression" dxfId="2601" priority="13167">
      <formula>IF(RIGHT(TEXT(AE113,"0.#"),1)=".",FALSE,TRUE)</formula>
    </cfRule>
    <cfRule type="expression" dxfId="2600" priority="13168">
      <formula>IF(RIGHT(TEXT(AE113,"0.#"),1)=".",TRUE,FALSE)</formula>
    </cfRule>
  </conditionalFormatting>
  <conditionalFormatting sqref="AI113">
    <cfRule type="expression" dxfId="2599" priority="13165">
      <formula>IF(RIGHT(TEXT(AI113,"0.#"),1)=".",FALSE,TRUE)</formula>
    </cfRule>
    <cfRule type="expression" dxfId="2598" priority="13166">
      <formula>IF(RIGHT(TEXT(AI113,"0.#"),1)=".",TRUE,FALSE)</formula>
    </cfRule>
  </conditionalFormatting>
  <conditionalFormatting sqref="AM113">
    <cfRule type="expression" dxfId="2597" priority="13163">
      <formula>IF(RIGHT(TEXT(AM113,"0.#"),1)=".",FALSE,TRUE)</formula>
    </cfRule>
    <cfRule type="expression" dxfId="2596" priority="13164">
      <formula>IF(RIGHT(TEXT(AM113,"0.#"),1)=".",TRUE,FALSE)</formula>
    </cfRule>
  </conditionalFormatting>
  <conditionalFormatting sqref="AE114">
    <cfRule type="expression" dxfId="2595" priority="13161">
      <formula>IF(RIGHT(TEXT(AE114,"0.#"),1)=".",FALSE,TRUE)</formula>
    </cfRule>
    <cfRule type="expression" dxfId="2594" priority="13162">
      <formula>IF(RIGHT(TEXT(AE114,"0.#"),1)=".",TRUE,FALSE)</formula>
    </cfRule>
  </conditionalFormatting>
  <conditionalFormatting sqref="AI114">
    <cfRule type="expression" dxfId="2593" priority="13159">
      <formula>IF(RIGHT(TEXT(AI114,"0.#"),1)=".",FALSE,TRUE)</formula>
    </cfRule>
    <cfRule type="expression" dxfId="2592" priority="13160">
      <formula>IF(RIGHT(TEXT(AI114,"0.#"),1)=".",TRUE,FALSE)</formula>
    </cfRule>
  </conditionalFormatting>
  <conditionalFormatting sqref="AM114">
    <cfRule type="expression" dxfId="2591" priority="13157">
      <formula>IF(RIGHT(TEXT(AM114,"0.#"),1)=".",FALSE,TRUE)</formula>
    </cfRule>
    <cfRule type="expression" dxfId="2590" priority="13158">
      <formula>IF(RIGHT(TEXT(AM114,"0.#"),1)=".",TRUE,FALSE)</formula>
    </cfRule>
  </conditionalFormatting>
  <conditionalFormatting sqref="AE116 AQ116">
    <cfRule type="expression" dxfId="2589" priority="13153">
      <formula>IF(RIGHT(TEXT(AE116,"0.#"),1)=".",FALSE,TRUE)</formula>
    </cfRule>
    <cfRule type="expression" dxfId="2588" priority="13154">
      <formula>IF(RIGHT(TEXT(AE116,"0.#"),1)=".",TRUE,FALSE)</formula>
    </cfRule>
  </conditionalFormatting>
  <conditionalFormatting sqref="AI116">
    <cfRule type="expression" dxfId="2587" priority="13151">
      <formula>IF(RIGHT(TEXT(AI116,"0.#"),1)=".",FALSE,TRUE)</formula>
    </cfRule>
    <cfRule type="expression" dxfId="2586" priority="13152">
      <formula>IF(RIGHT(TEXT(AI116,"0.#"),1)=".",TRUE,FALSE)</formula>
    </cfRule>
  </conditionalFormatting>
  <conditionalFormatting sqref="AM116">
    <cfRule type="expression" dxfId="2585" priority="13149">
      <formula>IF(RIGHT(TEXT(AM116,"0.#"),1)=".",FALSE,TRUE)</formula>
    </cfRule>
    <cfRule type="expression" dxfId="2584" priority="13150">
      <formula>IF(RIGHT(TEXT(AM116,"0.#"),1)=".",TRUE,FALSE)</formula>
    </cfRule>
  </conditionalFormatting>
  <conditionalFormatting sqref="AE117 AM117">
    <cfRule type="expression" dxfId="2583" priority="13147">
      <formula>IF(RIGHT(TEXT(AE117,"0.#"),1)=".",FALSE,TRUE)</formula>
    </cfRule>
    <cfRule type="expression" dxfId="2582" priority="13148">
      <formula>IF(RIGHT(TEXT(AE117,"0.#"),1)=".",TRUE,FALSE)</formula>
    </cfRule>
  </conditionalFormatting>
  <conditionalFormatting sqref="AI117">
    <cfRule type="expression" dxfId="2581" priority="13145">
      <formula>IF(RIGHT(TEXT(AI117,"0.#"),1)=".",FALSE,TRUE)</formula>
    </cfRule>
    <cfRule type="expression" dxfId="2580" priority="13146">
      <formula>IF(RIGHT(TEXT(AI117,"0.#"),1)=".",TRUE,FALSE)</formula>
    </cfRule>
  </conditionalFormatting>
  <conditionalFormatting sqref="AQ117">
    <cfRule type="expression" dxfId="2579" priority="13141">
      <formula>IF(RIGHT(TEXT(AQ117,"0.#"),1)=".",FALSE,TRUE)</formula>
    </cfRule>
    <cfRule type="expression" dxfId="2578" priority="13142">
      <formula>IF(RIGHT(TEXT(AQ117,"0.#"),1)=".",TRUE,FALSE)</formula>
    </cfRule>
  </conditionalFormatting>
  <conditionalFormatting sqref="AE119 AQ119">
    <cfRule type="expression" dxfId="2577" priority="13139">
      <formula>IF(RIGHT(TEXT(AE119,"0.#"),1)=".",FALSE,TRUE)</formula>
    </cfRule>
    <cfRule type="expression" dxfId="2576" priority="13140">
      <formula>IF(RIGHT(TEXT(AE119,"0.#"),1)=".",TRUE,FALSE)</formula>
    </cfRule>
  </conditionalFormatting>
  <conditionalFormatting sqref="AI119">
    <cfRule type="expression" dxfId="2575" priority="13137">
      <formula>IF(RIGHT(TEXT(AI119,"0.#"),1)=".",FALSE,TRUE)</formula>
    </cfRule>
    <cfRule type="expression" dxfId="2574" priority="13138">
      <formula>IF(RIGHT(TEXT(AI119,"0.#"),1)=".",TRUE,FALSE)</formula>
    </cfRule>
  </conditionalFormatting>
  <conditionalFormatting sqref="AM119">
    <cfRule type="expression" dxfId="2573" priority="13135">
      <formula>IF(RIGHT(TEXT(AM119,"0.#"),1)=".",FALSE,TRUE)</formula>
    </cfRule>
    <cfRule type="expression" dxfId="2572" priority="13136">
      <formula>IF(RIGHT(TEXT(AM119,"0.#"),1)=".",TRUE,FALSE)</formula>
    </cfRule>
  </conditionalFormatting>
  <conditionalFormatting sqref="AQ120">
    <cfRule type="expression" dxfId="2571" priority="13127">
      <formula>IF(RIGHT(TEXT(AQ120,"0.#"),1)=".",FALSE,TRUE)</formula>
    </cfRule>
    <cfRule type="expression" dxfId="2570" priority="13128">
      <formula>IF(RIGHT(TEXT(AQ120,"0.#"),1)=".",TRUE,FALSE)</formula>
    </cfRule>
  </conditionalFormatting>
  <conditionalFormatting sqref="AE122 AQ122">
    <cfRule type="expression" dxfId="2569" priority="13125">
      <formula>IF(RIGHT(TEXT(AE122,"0.#"),1)=".",FALSE,TRUE)</formula>
    </cfRule>
    <cfRule type="expression" dxfId="2568" priority="13126">
      <formula>IF(RIGHT(TEXT(AE122,"0.#"),1)=".",TRUE,FALSE)</formula>
    </cfRule>
  </conditionalFormatting>
  <conditionalFormatting sqref="AI122">
    <cfRule type="expression" dxfId="2567" priority="13123">
      <formula>IF(RIGHT(TEXT(AI122,"0.#"),1)=".",FALSE,TRUE)</formula>
    </cfRule>
    <cfRule type="expression" dxfId="2566" priority="13124">
      <formula>IF(RIGHT(TEXT(AI122,"0.#"),1)=".",TRUE,FALSE)</formula>
    </cfRule>
  </conditionalFormatting>
  <conditionalFormatting sqref="AM122">
    <cfRule type="expression" dxfId="2565" priority="13121">
      <formula>IF(RIGHT(TEXT(AM122,"0.#"),1)=".",FALSE,TRUE)</formula>
    </cfRule>
    <cfRule type="expression" dxfId="2564" priority="13122">
      <formula>IF(RIGHT(TEXT(AM122,"0.#"),1)=".",TRUE,FALSE)</formula>
    </cfRule>
  </conditionalFormatting>
  <conditionalFormatting sqref="AQ123">
    <cfRule type="expression" dxfId="2563" priority="13113">
      <formula>IF(RIGHT(TEXT(AQ123,"0.#"),1)=".",FALSE,TRUE)</formula>
    </cfRule>
    <cfRule type="expression" dxfId="2562" priority="13114">
      <formula>IF(RIGHT(TEXT(AQ123,"0.#"),1)=".",TRUE,FALSE)</formula>
    </cfRule>
  </conditionalFormatting>
  <conditionalFormatting sqref="AE125 AQ125">
    <cfRule type="expression" dxfId="2561" priority="13111">
      <formula>IF(RIGHT(TEXT(AE125,"0.#"),1)=".",FALSE,TRUE)</formula>
    </cfRule>
    <cfRule type="expression" dxfId="2560" priority="13112">
      <formula>IF(RIGHT(TEXT(AE125,"0.#"),1)=".",TRUE,FALSE)</formula>
    </cfRule>
  </conditionalFormatting>
  <conditionalFormatting sqref="AI125">
    <cfRule type="expression" dxfId="2559" priority="13109">
      <formula>IF(RIGHT(TEXT(AI125,"0.#"),1)=".",FALSE,TRUE)</formula>
    </cfRule>
    <cfRule type="expression" dxfId="2558" priority="13110">
      <formula>IF(RIGHT(TEXT(AI125,"0.#"),1)=".",TRUE,FALSE)</formula>
    </cfRule>
  </conditionalFormatting>
  <conditionalFormatting sqref="AM125">
    <cfRule type="expression" dxfId="2557" priority="13107">
      <formula>IF(RIGHT(TEXT(AM125,"0.#"),1)=".",FALSE,TRUE)</formula>
    </cfRule>
    <cfRule type="expression" dxfId="2556" priority="13108">
      <formula>IF(RIGHT(TEXT(AM125,"0.#"),1)=".",TRUE,FALSE)</formula>
    </cfRule>
  </conditionalFormatting>
  <conditionalFormatting sqref="AQ126">
    <cfRule type="expression" dxfId="2555" priority="13099">
      <formula>IF(RIGHT(TEXT(AQ126,"0.#"),1)=".",FALSE,TRUE)</formula>
    </cfRule>
    <cfRule type="expression" dxfId="2554" priority="13100">
      <formula>IF(RIGHT(TEXT(AQ126,"0.#"),1)=".",TRUE,FALSE)</formula>
    </cfRule>
  </conditionalFormatting>
  <conditionalFormatting sqref="AE128 AQ128">
    <cfRule type="expression" dxfId="2553" priority="13097">
      <formula>IF(RIGHT(TEXT(AE128,"0.#"),1)=".",FALSE,TRUE)</formula>
    </cfRule>
    <cfRule type="expression" dxfId="2552" priority="13098">
      <formula>IF(RIGHT(TEXT(AE128,"0.#"),1)=".",TRUE,FALSE)</formula>
    </cfRule>
  </conditionalFormatting>
  <conditionalFormatting sqref="AI128">
    <cfRule type="expression" dxfId="2551" priority="13095">
      <formula>IF(RIGHT(TEXT(AI128,"0.#"),1)=".",FALSE,TRUE)</formula>
    </cfRule>
    <cfRule type="expression" dxfId="2550" priority="13096">
      <formula>IF(RIGHT(TEXT(AI128,"0.#"),1)=".",TRUE,FALSE)</formula>
    </cfRule>
  </conditionalFormatting>
  <conditionalFormatting sqref="AM128">
    <cfRule type="expression" dxfId="2549" priority="13093">
      <formula>IF(RIGHT(TEXT(AM128,"0.#"),1)=".",FALSE,TRUE)</formula>
    </cfRule>
    <cfRule type="expression" dxfId="2548" priority="13094">
      <formula>IF(RIGHT(TEXT(AM128,"0.#"),1)=".",TRUE,FALSE)</formula>
    </cfRule>
  </conditionalFormatting>
  <conditionalFormatting sqref="AQ129">
    <cfRule type="expression" dxfId="2547" priority="13085">
      <formula>IF(RIGHT(TEXT(AQ129,"0.#"),1)=".",FALSE,TRUE)</formula>
    </cfRule>
    <cfRule type="expression" dxfId="2546" priority="13086">
      <formula>IF(RIGHT(TEXT(AQ129,"0.#"),1)=".",TRUE,FALSE)</formula>
    </cfRule>
  </conditionalFormatting>
  <conditionalFormatting sqref="AE75">
    <cfRule type="expression" dxfId="2545" priority="13083">
      <formula>IF(RIGHT(TEXT(AE75,"0.#"),1)=".",FALSE,TRUE)</formula>
    </cfRule>
    <cfRule type="expression" dxfId="2544" priority="13084">
      <formula>IF(RIGHT(TEXT(AE75,"0.#"),1)=".",TRUE,FALSE)</formula>
    </cfRule>
  </conditionalFormatting>
  <conditionalFormatting sqref="AE76">
    <cfRule type="expression" dxfId="2543" priority="13081">
      <formula>IF(RIGHT(TEXT(AE76,"0.#"),1)=".",FALSE,TRUE)</formula>
    </cfRule>
    <cfRule type="expression" dxfId="2542" priority="13082">
      <formula>IF(RIGHT(TEXT(AE76,"0.#"),1)=".",TRUE,FALSE)</formula>
    </cfRule>
  </conditionalFormatting>
  <conditionalFormatting sqref="AE77">
    <cfRule type="expression" dxfId="2541" priority="13079">
      <formula>IF(RIGHT(TEXT(AE77,"0.#"),1)=".",FALSE,TRUE)</formula>
    </cfRule>
    <cfRule type="expression" dxfId="2540" priority="13080">
      <formula>IF(RIGHT(TEXT(AE77,"0.#"),1)=".",TRUE,FALSE)</formula>
    </cfRule>
  </conditionalFormatting>
  <conditionalFormatting sqref="AI77">
    <cfRule type="expression" dxfId="2539" priority="13077">
      <formula>IF(RIGHT(TEXT(AI77,"0.#"),1)=".",FALSE,TRUE)</formula>
    </cfRule>
    <cfRule type="expression" dxfId="2538" priority="13078">
      <formula>IF(RIGHT(TEXT(AI77,"0.#"),1)=".",TRUE,FALSE)</formula>
    </cfRule>
  </conditionalFormatting>
  <conditionalFormatting sqref="AI76">
    <cfRule type="expression" dxfId="2537" priority="13075">
      <formula>IF(RIGHT(TEXT(AI76,"0.#"),1)=".",FALSE,TRUE)</formula>
    </cfRule>
    <cfRule type="expression" dxfId="2536" priority="13076">
      <formula>IF(RIGHT(TEXT(AI76,"0.#"),1)=".",TRUE,FALSE)</formula>
    </cfRule>
  </conditionalFormatting>
  <conditionalFormatting sqref="AI75">
    <cfRule type="expression" dxfId="2535" priority="13073">
      <formula>IF(RIGHT(TEXT(AI75,"0.#"),1)=".",FALSE,TRUE)</formula>
    </cfRule>
    <cfRule type="expression" dxfId="2534" priority="13074">
      <formula>IF(RIGHT(TEXT(AI75,"0.#"),1)=".",TRUE,FALSE)</formula>
    </cfRule>
  </conditionalFormatting>
  <conditionalFormatting sqref="AM75">
    <cfRule type="expression" dxfId="2533" priority="13071">
      <formula>IF(RIGHT(TEXT(AM75,"0.#"),1)=".",FALSE,TRUE)</formula>
    </cfRule>
    <cfRule type="expression" dxfId="2532" priority="13072">
      <formula>IF(RIGHT(TEXT(AM75,"0.#"),1)=".",TRUE,FALSE)</formula>
    </cfRule>
  </conditionalFormatting>
  <conditionalFormatting sqref="AM76">
    <cfRule type="expression" dxfId="2531" priority="13069">
      <formula>IF(RIGHT(TEXT(AM76,"0.#"),1)=".",FALSE,TRUE)</formula>
    </cfRule>
    <cfRule type="expression" dxfId="2530" priority="13070">
      <formula>IF(RIGHT(TEXT(AM76,"0.#"),1)=".",TRUE,FALSE)</formula>
    </cfRule>
  </conditionalFormatting>
  <conditionalFormatting sqref="AM77">
    <cfRule type="expression" dxfId="2529" priority="13067">
      <formula>IF(RIGHT(TEXT(AM77,"0.#"),1)=".",FALSE,TRUE)</formula>
    </cfRule>
    <cfRule type="expression" dxfId="2528" priority="13068">
      <formula>IF(RIGHT(TEXT(AM77,"0.#"),1)=".",TRUE,FALSE)</formula>
    </cfRule>
  </conditionalFormatting>
  <conditionalFormatting sqref="AE134:AE135 AI134:AI135 AM134:AM135 AQ134:AQ135 AU134:AU135">
    <cfRule type="expression" dxfId="2527" priority="13053">
      <formula>IF(RIGHT(TEXT(AE134,"0.#"),1)=".",FALSE,TRUE)</formula>
    </cfRule>
    <cfRule type="expression" dxfId="2526" priority="13054">
      <formula>IF(RIGHT(TEXT(AE134,"0.#"),1)=".",TRUE,FALSE)</formula>
    </cfRule>
  </conditionalFormatting>
  <conditionalFormatting sqref="AE433">
    <cfRule type="expression" dxfId="2525" priority="13023">
      <formula>IF(RIGHT(TEXT(AE433,"0.#"),1)=".",FALSE,TRUE)</formula>
    </cfRule>
    <cfRule type="expression" dxfId="2524" priority="13024">
      <formula>IF(RIGHT(TEXT(AE433,"0.#"),1)=".",TRUE,FALSE)</formula>
    </cfRule>
  </conditionalFormatting>
  <conditionalFormatting sqref="AM435">
    <cfRule type="expression" dxfId="2523" priority="13007">
      <formula>IF(RIGHT(TEXT(AM435,"0.#"),1)=".",FALSE,TRUE)</formula>
    </cfRule>
    <cfRule type="expression" dxfId="2522" priority="13008">
      <formula>IF(RIGHT(TEXT(AM435,"0.#"),1)=".",TRUE,FALSE)</formula>
    </cfRule>
  </conditionalFormatting>
  <conditionalFormatting sqref="AE434">
    <cfRule type="expression" dxfId="2521" priority="13021">
      <formula>IF(RIGHT(TEXT(AE434,"0.#"),1)=".",FALSE,TRUE)</formula>
    </cfRule>
    <cfRule type="expression" dxfId="2520" priority="13022">
      <formula>IF(RIGHT(TEXT(AE434,"0.#"),1)=".",TRUE,FALSE)</formula>
    </cfRule>
  </conditionalFormatting>
  <conditionalFormatting sqref="AE435">
    <cfRule type="expression" dxfId="2519" priority="13019">
      <formula>IF(RIGHT(TEXT(AE435,"0.#"),1)=".",FALSE,TRUE)</formula>
    </cfRule>
    <cfRule type="expression" dxfId="2518" priority="13020">
      <formula>IF(RIGHT(TEXT(AE435,"0.#"),1)=".",TRUE,FALSE)</formula>
    </cfRule>
  </conditionalFormatting>
  <conditionalFormatting sqref="AM433">
    <cfRule type="expression" dxfId="2517" priority="13011">
      <formula>IF(RIGHT(TEXT(AM433,"0.#"),1)=".",FALSE,TRUE)</formula>
    </cfRule>
    <cfRule type="expression" dxfId="2516" priority="13012">
      <formula>IF(RIGHT(TEXT(AM433,"0.#"),1)=".",TRUE,FALSE)</formula>
    </cfRule>
  </conditionalFormatting>
  <conditionalFormatting sqref="AM434">
    <cfRule type="expression" dxfId="2515" priority="13009">
      <formula>IF(RIGHT(TEXT(AM434,"0.#"),1)=".",FALSE,TRUE)</formula>
    </cfRule>
    <cfRule type="expression" dxfId="2514" priority="13010">
      <formula>IF(RIGHT(TEXT(AM434,"0.#"),1)=".",TRUE,FALSE)</formula>
    </cfRule>
  </conditionalFormatting>
  <conditionalFormatting sqref="AU433">
    <cfRule type="expression" dxfId="2513" priority="12999">
      <formula>IF(RIGHT(TEXT(AU433,"0.#"),1)=".",FALSE,TRUE)</formula>
    </cfRule>
    <cfRule type="expression" dxfId="2512" priority="13000">
      <formula>IF(RIGHT(TEXT(AU433,"0.#"),1)=".",TRUE,FALSE)</formula>
    </cfRule>
  </conditionalFormatting>
  <conditionalFormatting sqref="AU434">
    <cfRule type="expression" dxfId="2511" priority="12997">
      <formula>IF(RIGHT(TEXT(AU434,"0.#"),1)=".",FALSE,TRUE)</formula>
    </cfRule>
    <cfRule type="expression" dxfId="2510" priority="12998">
      <formula>IF(RIGHT(TEXT(AU434,"0.#"),1)=".",TRUE,FALSE)</formula>
    </cfRule>
  </conditionalFormatting>
  <conditionalFormatting sqref="AU435">
    <cfRule type="expression" dxfId="2509" priority="12995">
      <formula>IF(RIGHT(TEXT(AU435,"0.#"),1)=".",FALSE,TRUE)</formula>
    </cfRule>
    <cfRule type="expression" dxfId="2508" priority="12996">
      <formula>IF(RIGHT(TEXT(AU435,"0.#"),1)=".",TRUE,FALSE)</formula>
    </cfRule>
  </conditionalFormatting>
  <conditionalFormatting sqref="AI435">
    <cfRule type="expression" dxfId="2507" priority="12929">
      <formula>IF(RIGHT(TEXT(AI435,"0.#"),1)=".",FALSE,TRUE)</formula>
    </cfRule>
    <cfRule type="expression" dxfId="2506" priority="12930">
      <formula>IF(RIGHT(TEXT(AI435,"0.#"),1)=".",TRUE,FALSE)</formula>
    </cfRule>
  </conditionalFormatting>
  <conditionalFormatting sqref="AI433">
    <cfRule type="expression" dxfId="2505" priority="12933">
      <formula>IF(RIGHT(TEXT(AI433,"0.#"),1)=".",FALSE,TRUE)</formula>
    </cfRule>
    <cfRule type="expression" dxfId="2504" priority="12934">
      <formula>IF(RIGHT(TEXT(AI433,"0.#"),1)=".",TRUE,FALSE)</formula>
    </cfRule>
  </conditionalFormatting>
  <conditionalFormatting sqref="AI434">
    <cfRule type="expression" dxfId="2503" priority="12931">
      <formula>IF(RIGHT(TEXT(AI434,"0.#"),1)=".",FALSE,TRUE)</formula>
    </cfRule>
    <cfRule type="expression" dxfId="2502" priority="12932">
      <formula>IF(RIGHT(TEXT(AI434,"0.#"),1)=".",TRUE,FALSE)</formula>
    </cfRule>
  </conditionalFormatting>
  <conditionalFormatting sqref="AQ434">
    <cfRule type="expression" dxfId="2501" priority="12915">
      <formula>IF(RIGHT(TEXT(AQ434,"0.#"),1)=".",FALSE,TRUE)</formula>
    </cfRule>
    <cfRule type="expression" dxfId="2500" priority="12916">
      <formula>IF(RIGHT(TEXT(AQ434,"0.#"),1)=".",TRUE,FALSE)</formula>
    </cfRule>
  </conditionalFormatting>
  <conditionalFormatting sqref="AQ435">
    <cfRule type="expression" dxfId="2499" priority="12901">
      <formula>IF(RIGHT(TEXT(AQ435,"0.#"),1)=".",FALSE,TRUE)</formula>
    </cfRule>
    <cfRule type="expression" dxfId="2498" priority="12902">
      <formula>IF(RIGHT(TEXT(AQ435,"0.#"),1)=".",TRUE,FALSE)</formula>
    </cfRule>
  </conditionalFormatting>
  <conditionalFormatting sqref="AQ433">
    <cfRule type="expression" dxfId="2497" priority="12899">
      <formula>IF(RIGHT(TEXT(AQ433,"0.#"),1)=".",FALSE,TRUE)</formula>
    </cfRule>
    <cfRule type="expression" dxfId="2496" priority="12900">
      <formula>IF(RIGHT(TEXT(AQ433,"0.#"),1)=".",TRUE,FALSE)</formula>
    </cfRule>
  </conditionalFormatting>
  <conditionalFormatting sqref="AL839:AO866">
    <cfRule type="expression" dxfId="2495" priority="6623">
      <formula>IF(AND(AL839&gt;=0, RIGHT(TEXT(AL839,"0.#"),1)&lt;&gt;"."),TRUE,FALSE)</formula>
    </cfRule>
    <cfRule type="expression" dxfId="2494" priority="6624">
      <formula>IF(AND(AL839&gt;=0, RIGHT(TEXT(AL839,"0.#"),1)="."),TRUE,FALSE)</formula>
    </cfRule>
    <cfRule type="expression" dxfId="2493" priority="6625">
      <formula>IF(AND(AL839&lt;0, RIGHT(TEXT(AL839,"0.#"),1)&lt;&gt;"."),TRUE,FALSE)</formula>
    </cfRule>
    <cfRule type="expression" dxfId="2492" priority="6626">
      <formula>IF(AND(AL839&lt;0, RIGHT(TEXT(AL839,"0.#"),1)="."),TRUE,FALSE)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38">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04:Y1031">
    <cfRule type="expression" dxfId="2039" priority="2019">
      <formula>IF(RIGHT(TEXT(Y1004,"0.#"),1)=".",FALSE,TRUE)</formula>
    </cfRule>
    <cfRule type="expression" dxfId="2038" priority="2020">
      <formula>IF(RIGHT(TEXT(Y1004,"0.#"),1)=".",TRUE,FALSE)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2:AO899">
    <cfRule type="expression" dxfId="1957" priority="2069">
      <formula>IF(AND(AL872&gt;=0, RIGHT(TEXT(AL872,"0.#"),1)&lt;&gt;"."),TRUE,FALSE)</formula>
    </cfRule>
    <cfRule type="expression" dxfId="1956" priority="2070">
      <formula>IF(AND(AL872&gt;=0, RIGHT(TEXT(AL872,"0.#"),1)="."),TRUE,FALSE)</formula>
    </cfRule>
    <cfRule type="expression" dxfId="1955" priority="2071">
      <formula>IF(AND(AL872&lt;0, RIGHT(TEXT(AL872,"0.#"),1)&lt;&gt;"."),TRUE,FALSE)</formula>
    </cfRule>
    <cfRule type="expression" dxfId="1954" priority="2072">
      <formula>IF(AND(AL872&lt;0, RIGHT(TEXT(AL872,"0.#"),1)="."),TRUE,FALSE)</formula>
    </cfRule>
  </conditionalFormatting>
  <conditionalFormatting sqref="AL870:AO871">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5:AO932">
    <cfRule type="expression" dxfId="1949" priority="2057">
      <formula>IF(AND(AL905&gt;=0, RIGHT(TEXT(AL905,"0.#"),1)&lt;&gt;"."),TRUE,FALSE)</formula>
    </cfRule>
    <cfRule type="expression" dxfId="1948" priority="2058">
      <formula>IF(AND(AL905&gt;=0, RIGHT(TEXT(AL905,"0.#"),1)="."),TRUE,FALSE)</formula>
    </cfRule>
    <cfRule type="expression" dxfId="1947" priority="2059">
      <formula>IF(AND(AL905&lt;0, RIGHT(TEXT(AL905,"0.#"),1)&lt;&gt;"."),TRUE,FALSE)</formula>
    </cfRule>
    <cfRule type="expression" dxfId="1946" priority="2060">
      <formula>IF(AND(AL905&lt;0, RIGHT(TEXT(AL905,"0.#"),1)="."),TRUE,FALSE)</formula>
    </cfRule>
  </conditionalFormatting>
  <conditionalFormatting sqref="AL903:AO904">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38:AO965">
    <cfRule type="expression" dxfId="1941" priority="2045">
      <formula>IF(AND(AL938&gt;=0, RIGHT(TEXT(AL938,"0.#"),1)&lt;&gt;"."),TRUE,FALSE)</formula>
    </cfRule>
    <cfRule type="expression" dxfId="1940" priority="2046">
      <formula>IF(AND(AL938&gt;=0, RIGHT(TEXT(AL938,"0.#"),1)="."),TRUE,FALSE)</formula>
    </cfRule>
    <cfRule type="expression" dxfId="1939" priority="2047">
      <formula>IF(AND(AL938&lt;0, RIGHT(TEXT(AL938,"0.#"),1)&lt;&gt;"."),TRUE,FALSE)</formula>
    </cfRule>
    <cfRule type="expression" dxfId="1938" priority="2048">
      <formula>IF(AND(AL938&lt;0, RIGHT(TEXT(AL938,"0.#"),1)="."),TRUE,FALSE)</formula>
    </cfRule>
  </conditionalFormatting>
  <conditionalFormatting sqref="AL936:AO937">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1:AO998">
    <cfRule type="expression" dxfId="1933" priority="2033">
      <formula>IF(AND(AL971&gt;=0, RIGHT(TEXT(AL971,"0.#"),1)&lt;&gt;"."),TRUE,FALSE)</formula>
    </cfRule>
    <cfRule type="expression" dxfId="1932" priority="2034">
      <formula>IF(AND(AL971&gt;=0, RIGHT(TEXT(AL971,"0.#"),1)="."),TRUE,FALSE)</formula>
    </cfRule>
    <cfRule type="expression" dxfId="1931" priority="2035">
      <formula>IF(AND(AL971&lt;0, RIGHT(TEXT(AL971,"0.#"),1)&lt;&gt;"."),TRUE,FALSE)</formula>
    </cfRule>
    <cfRule type="expression" dxfId="1930" priority="2036">
      <formula>IF(AND(AL971&lt;0, RIGHT(TEXT(AL971,"0.#"),1)="."),TRUE,FALSE)</formula>
    </cfRule>
  </conditionalFormatting>
  <conditionalFormatting sqref="AL969:AO970">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04:AO1031">
    <cfRule type="expression" dxfId="1925" priority="2021">
      <formula>IF(AND(AL1004&gt;=0, RIGHT(TEXT(AL1004,"0.#"),1)&lt;&gt;"."),TRUE,FALSE)</formula>
    </cfRule>
    <cfRule type="expression" dxfId="1924" priority="2022">
      <formula>IF(AND(AL1004&gt;=0, RIGHT(TEXT(AL1004,"0.#"),1)="."),TRUE,FALSE)</formula>
    </cfRule>
    <cfRule type="expression" dxfId="1923" priority="2023">
      <formula>IF(AND(AL1004&lt;0, RIGHT(TEXT(AL1004,"0.#"),1)&lt;&gt;"."),TRUE,FALSE)</formula>
    </cfRule>
    <cfRule type="expression" dxfId="1922" priority="2024">
      <formula>IF(AND(AL1004&lt;0, RIGHT(TEXT(AL1004,"0.#"),1)="."),TRUE,FALSE)</formula>
    </cfRule>
  </conditionalFormatting>
  <conditionalFormatting sqref="AL1002:AO1003">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03">
    <cfRule type="expression" dxfId="1917" priority="2013">
      <formula>IF(RIGHT(TEXT(Y1002,"0.#"),1)=".",FALSE,TRUE)</formula>
    </cfRule>
    <cfRule type="expression" dxfId="1916" priority="2014">
      <formula>IF(RIGHT(TEXT(Y1002,"0.#"),1)=".",TRUE,FALSE)</formula>
    </cfRule>
  </conditionalFormatting>
  <conditionalFormatting sqref="AL1037:AO1064">
    <cfRule type="expression" dxfId="1915" priority="2009">
      <formula>IF(AND(AL1037&gt;=0, RIGHT(TEXT(AL1037,"0.#"),1)&lt;&gt;"."),TRUE,FALSE)</formula>
    </cfRule>
    <cfRule type="expression" dxfId="1914" priority="2010">
      <formula>IF(AND(AL1037&gt;=0, RIGHT(TEXT(AL1037,"0.#"),1)="."),TRUE,FALSE)</formula>
    </cfRule>
    <cfRule type="expression" dxfId="1913" priority="2011">
      <formula>IF(AND(AL1037&lt;0, RIGHT(TEXT(AL1037,"0.#"),1)&lt;&gt;"."),TRUE,FALSE)</formula>
    </cfRule>
    <cfRule type="expression" dxfId="1912" priority="2012">
      <formula>IF(AND(AL1037&lt;0, RIGHT(TEXT(AL1037,"0.#"),1)="."),TRUE,FALSE)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6">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0:AO1097">
    <cfRule type="expression" dxfId="1903" priority="1997">
      <formula>IF(AND(AL1070&gt;=0, RIGHT(TEXT(AL1070,"0.#"),1)&lt;&gt;"."),TRUE,FALSE)</formula>
    </cfRule>
    <cfRule type="expression" dxfId="1902" priority="1998">
      <formula>IF(AND(AL1070&gt;=0, RIGHT(TEXT(AL1070,"0.#"),1)="."),TRUE,FALSE)</formula>
    </cfRule>
    <cfRule type="expression" dxfId="1901" priority="1999">
      <formula>IF(AND(AL1070&lt;0, RIGHT(TEXT(AL1070,"0.#"),1)&lt;&gt;"."),TRUE,FALSE)</formula>
    </cfRule>
    <cfRule type="expression" dxfId="1900" priority="2000">
      <formula>IF(AND(AL1070&lt;0, RIGHT(TEXT(AL1070,"0.#"),1)="."),TRUE,FALSE)</formula>
    </cfRule>
  </conditionalFormatting>
  <conditionalFormatting sqref="Y1070:Y1097">
    <cfRule type="expression" dxfId="1899" priority="1995">
      <formula>IF(RIGHT(TEXT(Y1070,"0.#"),1)=".",FALSE,TRUE)</formula>
    </cfRule>
    <cfRule type="expression" dxfId="1898" priority="1996">
      <formula>IF(RIGHT(TEXT(Y1070,"0.#"),1)=".",TRUE,FALSE)</formula>
    </cfRule>
  </conditionalFormatting>
  <conditionalFormatting sqref="AL1068:AO1069">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69">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117" max="49" man="1"/>
    <brk id="537" max="49" man="1"/>
    <brk id="727" max="49" man="1"/>
    <brk id="778"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520</v>
      </c>
      <c r="AI2" s="54" t="s">
        <v>385</v>
      </c>
      <c r="AK2" s="54" t="s">
        <v>394</v>
      </c>
      <c r="AM2" s="88"/>
      <c r="AN2" s="88"/>
      <c r="AP2" s="56" t="s">
        <v>520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554</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521</v>
      </c>
      <c r="AI3" s="54" t="s">
        <v>387</v>
      </c>
      <c r="AK3" s="54" t="str">
        <f>CHAR(CODE(AK2)+1)</f>
        <v>B</v>
      </c>
      <c r="AM3" s="88"/>
      <c r="AN3" s="88"/>
      <c r="AP3" s="56" t="s">
        <v>521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546</v>
      </c>
      <c r="W4" s="32" t="s">
        <v>270</v>
      </c>
      <c r="Y4" s="32" t="s">
        <v>72</v>
      </c>
      <c r="Z4" s="30"/>
      <c r="AA4" s="32" t="s">
        <v>77</v>
      </c>
      <c r="AB4" s="31"/>
      <c r="AC4" s="32" t="s">
        <v>256</v>
      </c>
      <c r="AD4" s="28"/>
      <c r="AE4" s="45" t="s">
        <v>297</v>
      </c>
      <c r="AF4" s="30"/>
      <c r="AG4" s="56" t="s">
        <v>522</v>
      </c>
      <c r="AI4" s="54" t="s">
        <v>506</v>
      </c>
      <c r="AK4" s="54" t="str">
        <f t="shared" ref="AK4:AK49" si="7">CHAR(CODE(AK3)+1)</f>
        <v>C</v>
      </c>
      <c r="AM4" s="88"/>
      <c r="AN4" s="88"/>
      <c r="AP4" s="56" t="s">
        <v>522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533</v>
      </c>
      <c r="AF5" s="30"/>
      <c r="AG5" s="56" t="s">
        <v>523</v>
      </c>
      <c r="AI5" s="56" t="s">
        <v>507</v>
      </c>
      <c r="AK5" s="54" t="str">
        <f t="shared" si="7"/>
        <v>D</v>
      </c>
      <c r="AP5" s="56" t="s">
        <v>523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545</v>
      </c>
      <c r="W6" s="32" t="s">
        <v>271</v>
      </c>
      <c r="Y6" s="32" t="s">
        <v>76</v>
      </c>
      <c r="Z6" s="30"/>
      <c r="AA6" s="32" t="s">
        <v>81</v>
      </c>
      <c r="AB6" s="31"/>
      <c r="AC6" s="32" t="s">
        <v>257</v>
      </c>
      <c r="AD6" s="31"/>
      <c r="AE6" s="45" t="s">
        <v>530</v>
      </c>
      <c r="AF6" s="30"/>
      <c r="AG6" s="56" t="s">
        <v>524</v>
      </c>
      <c r="AI6" s="54" t="s">
        <v>466</v>
      </c>
      <c r="AK6" s="54" t="str">
        <f t="shared" si="7"/>
        <v>E</v>
      </c>
      <c r="AP6" s="56" t="s">
        <v>524</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525</v>
      </c>
      <c r="AK7" s="54" t="str">
        <f t="shared" si="7"/>
        <v>F</v>
      </c>
      <c r="AP7" s="56" t="s">
        <v>525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526</v>
      </c>
      <c r="AK8" s="54" t="str">
        <f t="shared" si="7"/>
        <v>G</v>
      </c>
      <c r="AP8" s="56" t="s">
        <v>526</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527</v>
      </c>
      <c r="AK9" s="54" t="str">
        <f t="shared" si="7"/>
        <v>H</v>
      </c>
      <c r="AP9" s="56" t="s">
        <v>527</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510</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544</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5"/>
      <c r="Z2" s="828"/>
      <c r="AA2" s="829"/>
      <c r="AB2" s="1029" t="s">
        <v>11</v>
      </c>
      <c r="AC2" s="1030"/>
      <c r="AD2" s="1031"/>
      <c r="AE2" s="1035" t="s">
        <v>357</v>
      </c>
      <c r="AF2" s="1035"/>
      <c r="AG2" s="1035"/>
      <c r="AH2" s="1035"/>
      <c r="AI2" s="1035" t="s">
        <v>363</v>
      </c>
      <c r="AJ2" s="1035"/>
      <c r="AK2" s="1035"/>
      <c r="AL2" s="1035"/>
      <c r="AM2" s="1035" t="s">
        <v>472</v>
      </c>
      <c r="AN2" s="1035"/>
      <c r="AO2" s="1035"/>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6"/>
      <c r="Z3" s="1027"/>
      <c r="AA3" s="1028"/>
      <c r="AB3" s="1032"/>
      <c r="AC3" s="1033"/>
      <c r="AD3" s="1034"/>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2"/>
      <c r="I4" s="1002"/>
      <c r="J4" s="1002"/>
      <c r="K4" s="1002"/>
      <c r="L4" s="1002"/>
      <c r="M4" s="1002"/>
      <c r="N4" s="1002"/>
      <c r="O4" s="1003"/>
      <c r="P4" s="98"/>
      <c r="Q4" s="1010"/>
      <c r="R4" s="1010"/>
      <c r="S4" s="1010"/>
      <c r="T4" s="1010"/>
      <c r="U4" s="1010"/>
      <c r="V4" s="1010"/>
      <c r="W4" s="1010"/>
      <c r="X4" s="1011"/>
      <c r="Y4" s="1020" t="s">
        <v>12</v>
      </c>
      <c r="Z4" s="1021"/>
      <c r="AA4" s="1022"/>
      <c r="AB4" s="457"/>
      <c r="AC4" s="1024"/>
      <c r="AD4" s="102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4"/>
      <c r="H5" s="1005"/>
      <c r="I5" s="1005"/>
      <c r="J5" s="1005"/>
      <c r="K5" s="1005"/>
      <c r="L5" s="1005"/>
      <c r="M5" s="1005"/>
      <c r="N5" s="1005"/>
      <c r="O5" s="1006"/>
      <c r="P5" s="1012"/>
      <c r="Q5" s="1012"/>
      <c r="R5" s="1012"/>
      <c r="S5" s="1012"/>
      <c r="T5" s="1012"/>
      <c r="U5" s="1012"/>
      <c r="V5" s="1012"/>
      <c r="W5" s="1012"/>
      <c r="X5" s="1013"/>
      <c r="Y5" s="411" t="s">
        <v>54</v>
      </c>
      <c r="Z5" s="1017"/>
      <c r="AA5" s="1018"/>
      <c r="AB5" s="519"/>
      <c r="AC5" s="1023"/>
      <c r="AD5" s="102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7"/>
      <c r="H6" s="1008"/>
      <c r="I6" s="1008"/>
      <c r="J6" s="1008"/>
      <c r="K6" s="1008"/>
      <c r="L6" s="1008"/>
      <c r="M6" s="1008"/>
      <c r="N6" s="1008"/>
      <c r="O6" s="1009"/>
      <c r="P6" s="1014"/>
      <c r="Q6" s="1014"/>
      <c r="R6" s="1014"/>
      <c r="S6" s="1014"/>
      <c r="T6" s="1014"/>
      <c r="U6" s="1014"/>
      <c r="V6" s="1014"/>
      <c r="W6" s="1014"/>
      <c r="X6" s="1015"/>
      <c r="Y6" s="1016" t="s">
        <v>13</v>
      </c>
      <c r="Z6" s="1017"/>
      <c r="AA6" s="1018"/>
      <c r="AB6" s="593" t="s">
        <v>301</v>
      </c>
      <c r="AC6" s="1019"/>
      <c r="AD6" s="101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528</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5"/>
      <c r="Z9" s="828"/>
      <c r="AA9" s="829"/>
      <c r="AB9" s="1029" t="s">
        <v>11</v>
      </c>
      <c r="AC9" s="1030"/>
      <c r="AD9" s="1031"/>
      <c r="AE9" s="1035" t="s">
        <v>357</v>
      </c>
      <c r="AF9" s="1035"/>
      <c r="AG9" s="1035"/>
      <c r="AH9" s="1035"/>
      <c r="AI9" s="1035" t="s">
        <v>363</v>
      </c>
      <c r="AJ9" s="1035"/>
      <c r="AK9" s="1035"/>
      <c r="AL9" s="1035"/>
      <c r="AM9" s="1035" t="s">
        <v>472</v>
      </c>
      <c r="AN9" s="1035"/>
      <c r="AO9" s="1035"/>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6"/>
      <c r="Z10" s="1027"/>
      <c r="AA10" s="1028"/>
      <c r="AB10" s="1032"/>
      <c r="AC10" s="1033"/>
      <c r="AD10" s="1034"/>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2"/>
      <c r="I11" s="1002"/>
      <c r="J11" s="1002"/>
      <c r="K11" s="1002"/>
      <c r="L11" s="1002"/>
      <c r="M11" s="1002"/>
      <c r="N11" s="1002"/>
      <c r="O11" s="1003"/>
      <c r="P11" s="98"/>
      <c r="Q11" s="1010"/>
      <c r="R11" s="1010"/>
      <c r="S11" s="1010"/>
      <c r="T11" s="1010"/>
      <c r="U11" s="1010"/>
      <c r="V11" s="1010"/>
      <c r="W11" s="1010"/>
      <c r="X11" s="1011"/>
      <c r="Y11" s="1020" t="s">
        <v>12</v>
      </c>
      <c r="Z11" s="1021"/>
      <c r="AA11" s="1022"/>
      <c r="AB11" s="457"/>
      <c r="AC11" s="1024"/>
      <c r="AD11" s="102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4"/>
      <c r="H12" s="1005"/>
      <c r="I12" s="1005"/>
      <c r="J12" s="1005"/>
      <c r="K12" s="1005"/>
      <c r="L12" s="1005"/>
      <c r="M12" s="1005"/>
      <c r="N12" s="1005"/>
      <c r="O12" s="1006"/>
      <c r="P12" s="1012"/>
      <c r="Q12" s="1012"/>
      <c r="R12" s="1012"/>
      <c r="S12" s="1012"/>
      <c r="T12" s="1012"/>
      <c r="U12" s="1012"/>
      <c r="V12" s="1012"/>
      <c r="W12" s="1012"/>
      <c r="X12" s="1013"/>
      <c r="Y12" s="411" t="s">
        <v>54</v>
      </c>
      <c r="Z12" s="1017"/>
      <c r="AA12" s="1018"/>
      <c r="AB12" s="519"/>
      <c r="AC12" s="1023"/>
      <c r="AD12" s="102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7"/>
      <c r="H13" s="1008"/>
      <c r="I13" s="1008"/>
      <c r="J13" s="1008"/>
      <c r="K13" s="1008"/>
      <c r="L13" s="1008"/>
      <c r="M13" s="1008"/>
      <c r="N13" s="1008"/>
      <c r="O13" s="1009"/>
      <c r="P13" s="1014"/>
      <c r="Q13" s="1014"/>
      <c r="R13" s="1014"/>
      <c r="S13" s="1014"/>
      <c r="T13" s="1014"/>
      <c r="U13" s="1014"/>
      <c r="V13" s="1014"/>
      <c r="W13" s="1014"/>
      <c r="X13" s="1015"/>
      <c r="Y13" s="1016" t="s">
        <v>13</v>
      </c>
      <c r="Z13" s="1017"/>
      <c r="AA13" s="1018"/>
      <c r="AB13" s="593" t="s">
        <v>301</v>
      </c>
      <c r="AC13" s="1019"/>
      <c r="AD13" s="101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528</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5"/>
      <c r="Z16" s="828"/>
      <c r="AA16" s="829"/>
      <c r="AB16" s="1029" t="s">
        <v>11</v>
      </c>
      <c r="AC16" s="1030"/>
      <c r="AD16" s="1031"/>
      <c r="AE16" s="1035" t="s">
        <v>357</v>
      </c>
      <c r="AF16" s="1035"/>
      <c r="AG16" s="1035"/>
      <c r="AH16" s="1035"/>
      <c r="AI16" s="1035" t="s">
        <v>363</v>
      </c>
      <c r="AJ16" s="1035"/>
      <c r="AK16" s="1035"/>
      <c r="AL16" s="1035"/>
      <c r="AM16" s="1035" t="s">
        <v>472</v>
      </c>
      <c r="AN16" s="1035"/>
      <c r="AO16" s="1035"/>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6"/>
      <c r="Z17" s="1027"/>
      <c r="AA17" s="1028"/>
      <c r="AB17" s="1032"/>
      <c r="AC17" s="1033"/>
      <c r="AD17" s="1034"/>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2"/>
      <c r="I18" s="1002"/>
      <c r="J18" s="1002"/>
      <c r="K18" s="1002"/>
      <c r="L18" s="1002"/>
      <c r="M18" s="1002"/>
      <c r="N18" s="1002"/>
      <c r="O18" s="1003"/>
      <c r="P18" s="98"/>
      <c r="Q18" s="1010"/>
      <c r="R18" s="1010"/>
      <c r="S18" s="1010"/>
      <c r="T18" s="1010"/>
      <c r="U18" s="1010"/>
      <c r="V18" s="1010"/>
      <c r="W18" s="1010"/>
      <c r="X18" s="1011"/>
      <c r="Y18" s="1020" t="s">
        <v>12</v>
      </c>
      <c r="Z18" s="1021"/>
      <c r="AA18" s="1022"/>
      <c r="AB18" s="457"/>
      <c r="AC18" s="1024"/>
      <c r="AD18" s="102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4"/>
      <c r="H19" s="1005"/>
      <c r="I19" s="1005"/>
      <c r="J19" s="1005"/>
      <c r="K19" s="1005"/>
      <c r="L19" s="1005"/>
      <c r="M19" s="1005"/>
      <c r="N19" s="1005"/>
      <c r="O19" s="1006"/>
      <c r="P19" s="1012"/>
      <c r="Q19" s="1012"/>
      <c r="R19" s="1012"/>
      <c r="S19" s="1012"/>
      <c r="T19" s="1012"/>
      <c r="U19" s="1012"/>
      <c r="V19" s="1012"/>
      <c r="W19" s="1012"/>
      <c r="X19" s="1013"/>
      <c r="Y19" s="411" t="s">
        <v>54</v>
      </c>
      <c r="Z19" s="1017"/>
      <c r="AA19" s="1018"/>
      <c r="AB19" s="519"/>
      <c r="AC19" s="1023"/>
      <c r="AD19" s="102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7"/>
      <c r="H20" s="1008"/>
      <c r="I20" s="1008"/>
      <c r="J20" s="1008"/>
      <c r="K20" s="1008"/>
      <c r="L20" s="1008"/>
      <c r="M20" s="1008"/>
      <c r="N20" s="1008"/>
      <c r="O20" s="1009"/>
      <c r="P20" s="1014"/>
      <c r="Q20" s="1014"/>
      <c r="R20" s="1014"/>
      <c r="S20" s="1014"/>
      <c r="T20" s="1014"/>
      <c r="U20" s="1014"/>
      <c r="V20" s="1014"/>
      <c r="W20" s="1014"/>
      <c r="X20" s="1015"/>
      <c r="Y20" s="1016" t="s">
        <v>13</v>
      </c>
      <c r="Z20" s="1017"/>
      <c r="AA20" s="1018"/>
      <c r="AB20" s="593" t="s">
        <v>301</v>
      </c>
      <c r="AC20" s="1019"/>
      <c r="AD20" s="101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528</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5"/>
      <c r="Z23" s="828"/>
      <c r="AA23" s="829"/>
      <c r="AB23" s="1029" t="s">
        <v>11</v>
      </c>
      <c r="AC23" s="1030"/>
      <c r="AD23" s="1031"/>
      <c r="AE23" s="1035" t="s">
        <v>357</v>
      </c>
      <c r="AF23" s="1035"/>
      <c r="AG23" s="1035"/>
      <c r="AH23" s="1035"/>
      <c r="AI23" s="1035" t="s">
        <v>363</v>
      </c>
      <c r="AJ23" s="1035"/>
      <c r="AK23" s="1035"/>
      <c r="AL23" s="1035"/>
      <c r="AM23" s="1035" t="s">
        <v>472</v>
      </c>
      <c r="AN23" s="1035"/>
      <c r="AO23" s="1035"/>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6"/>
      <c r="Z24" s="1027"/>
      <c r="AA24" s="1028"/>
      <c r="AB24" s="1032"/>
      <c r="AC24" s="1033"/>
      <c r="AD24" s="1034"/>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2"/>
      <c r="I25" s="1002"/>
      <c r="J25" s="1002"/>
      <c r="K25" s="1002"/>
      <c r="L25" s="1002"/>
      <c r="M25" s="1002"/>
      <c r="N25" s="1002"/>
      <c r="O25" s="1003"/>
      <c r="P25" s="98"/>
      <c r="Q25" s="1010"/>
      <c r="R25" s="1010"/>
      <c r="S25" s="1010"/>
      <c r="T25" s="1010"/>
      <c r="U25" s="1010"/>
      <c r="V25" s="1010"/>
      <c r="W25" s="1010"/>
      <c r="X25" s="1011"/>
      <c r="Y25" s="1020" t="s">
        <v>12</v>
      </c>
      <c r="Z25" s="1021"/>
      <c r="AA25" s="1022"/>
      <c r="AB25" s="457"/>
      <c r="AC25" s="1024"/>
      <c r="AD25" s="102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4"/>
      <c r="H26" s="1005"/>
      <c r="I26" s="1005"/>
      <c r="J26" s="1005"/>
      <c r="K26" s="1005"/>
      <c r="L26" s="1005"/>
      <c r="M26" s="1005"/>
      <c r="N26" s="1005"/>
      <c r="O26" s="1006"/>
      <c r="P26" s="1012"/>
      <c r="Q26" s="1012"/>
      <c r="R26" s="1012"/>
      <c r="S26" s="1012"/>
      <c r="T26" s="1012"/>
      <c r="U26" s="1012"/>
      <c r="V26" s="1012"/>
      <c r="W26" s="1012"/>
      <c r="X26" s="1013"/>
      <c r="Y26" s="411" t="s">
        <v>54</v>
      </c>
      <c r="Z26" s="1017"/>
      <c r="AA26" s="1018"/>
      <c r="AB26" s="519"/>
      <c r="AC26" s="1023"/>
      <c r="AD26" s="102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7"/>
      <c r="H27" s="1008"/>
      <c r="I27" s="1008"/>
      <c r="J27" s="1008"/>
      <c r="K27" s="1008"/>
      <c r="L27" s="1008"/>
      <c r="M27" s="1008"/>
      <c r="N27" s="1008"/>
      <c r="O27" s="1009"/>
      <c r="P27" s="1014"/>
      <c r="Q27" s="1014"/>
      <c r="R27" s="1014"/>
      <c r="S27" s="1014"/>
      <c r="T27" s="1014"/>
      <c r="U27" s="1014"/>
      <c r="V27" s="1014"/>
      <c r="W27" s="1014"/>
      <c r="X27" s="1015"/>
      <c r="Y27" s="1016" t="s">
        <v>13</v>
      </c>
      <c r="Z27" s="1017"/>
      <c r="AA27" s="1018"/>
      <c r="AB27" s="593" t="s">
        <v>301</v>
      </c>
      <c r="AC27" s="1019"/>
      <c r="AD27" s="101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528</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5"/>
      <c r="Z30" s="828"/>
      <c r="AA30" s="829"/>
      <c r="AB30" s="1029" t="s">
        <v>11</v>
      </c>
      <c r="AC30" s="1030"/>
      <c r="AD30" s="1031"/>
      <c r="AE30" s="1035" t="s">
        <v>357</v>
      </c>
      <c r="AF30" s="1035"/>
      <c r="AG30" s="1035"/>
      <c r="AH30" s="1035"/>
      <c r="AI30" s="1035" t="s">
        <v>363</v>
      </c>
      <c r="AJ30" s="1035"/>
      <c r="AK30" s="1035"/>
      <c r="AL30" s="1035"/>
      <c r="AM30" s="1035" t="s">
        <v>472</v>
      </c>
      <c r="AN30" s="1035"/>
      <c r="AO30" s="1035"/>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6"/>
      <c r="Z31" s="1027"/>
      <c r="AA31" s="1028"/>
      <c r="AB31" s="1032"/>
      <c r="AC31" s="1033"/>
      <c r="AD31" s="1034"/>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2"/>
      <c r="I32" s="1002"/>
      <c r="J32" s="1002"/>
      <c r="K32" s="1002"/>
      <c r="L32" s="1002"/>
      <c r="M32" s="1002"/>
      <c r="N32" s="1002"/>
      <c r="O32" s="1003"/>
      <c r="P32" s="98"/>
      <c r="Q32" s="1010"/>
      <c r="R32" s="1010"/>
      <c r="S32" s="1010"/>
      <c r="T32" s="1010"/>
      <c r="U32" s="1010"/>
      <c r="V32" s="1010"/>
      <c r="W32" s="1010"/>
      <c r="X32" s="1011"/>
      <c r="Y32" s="1020" t="s">
        <v>12</v>
      </c>
      <c r="Z32" s="1021"/>
      <c r="AA32" s="1022"/>
      <c r="AB32" s="457"/>
      <c r="AC32" s="1024"/>
      <c r="AD32" s="102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4"/>
      <c r="H33" s="1005"/>
      <c r="I33" s="1005"/>
      <c r="J33" s="1005"/>
      <c r="K33" s="1005"/>
      <c r="L33" s="1005"/>
      <c r="M33" s="1005"/>
      <c r="N33" s="1005"/>
      <c r="O33" s="1006"/>
      <c r="P33" s="1012"/>
      <c r="Q33" s="1012"/>
      <c r="R33" s="1012"/>
      <c r="S33" s="1012"/>
      <c r="T33" s="1012"/>
      <c r="U33" s="1012"/>
      <c r="V33" s="1012"/>
      <c r="W33" s="1012"/>
      <c r="X33" s="1013"/>
      <c r="Y33" s="411" t="s">
        <v>54</v>
      </c>
      <c r="Z33" s="1017"/>
      <c r="AA33" s="1018"/>
      <c r="AB33" s="519"/>
      <c r="AC33" s="1023"/>
      <c r="AD33" s="102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7"/>
      <c r="H34" s="1008"/>
      <c r="I34" s="1008"/>
      <c r="J34" s="1008"/>
      <c r="K34" s="1008"/>
      <c r="L34" s="1008"/>
      <c r="M34" s="1008"/>
      <c r="N34" s="1008"/>
      <c r="O34" s="1009"/>
      <c r="P34" s="1014"/>
      <c r="Q34" s="1014"/>
      <c r="R34" s="1014"/>
      <c r="S34" s="1014"/>
      <c r="T34" s="1014"/>
      <c r="U34" s="1014"/>
      <c r="V34" s="1014"/>
      <c r="W34" s="1014"/>
      <c r="X34" s="1015"/>
      <c r="Y34" s="1016" t="s">
        <v>13</v>
      </c>
      <c r="Z34" s="1017"/>
      <c r="AA34" s="1018"/>
      <c r="AB34" s="593" t="s">
        <v>301</v>
      </c>
      <c r="AC34" s="1019"/>
      <c r="AD34" s="101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528</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5"/>
      <c r="Z37" s="828"/>
      <c r="AA37" s="829"/>
      <c r="AB37" s="1029" t="s">
        <v>11</v>
      </c>
      <c r="AC37" s="1030"/>
      <c r="AD37" s="1031"/>
      <c r="AE37" s="1035" t="s">
        <v>357</v>
      </c>
      <c r="AF37" s="1035"/>
      <c r="AG37" s="1035"/>
      <c r="AH37" s="1035"/>
      <c r="AI37" s="1035" t="s">
        <v>363</v>
      </c>
      <c r="AJ37" s="1035"/>
      <c r="AK37" s="1035"/>
      <c r="AL37" s="1035"/>
      <c r="AM37" s="1035" t="s">
        <v>472</v>
      </c>
      <c r="AN37" s="1035"/>
      <c r="AO37" s="1035"/>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6"/>
      <c r="Z38" s="1027"/>
      <c r="AA38" s="1028"/>
      <c r="AB38" s="1032"/>
      <c r="AC38" s="1033"/>
      <c r="AD38" s="1034"/>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2"/>
      <c r="I39" s="1002"/>
      <c r="J39" s="1002"/>
      <c r="K39" s="1002"/>
      <c r="L39" s="1002"/>
      <c r="M39" s="1002"/>
      <c r="N39" s="1002"/>
      <c r="O39" s="1003"/>
      <c r="P39" s="98"/>
      <c r="Q39" s="1010"/>
      <c r="R39" s="1010"/>
      <c r="S39" s="1010"/>
      <c r="T39" s="1010"/>
      <c r="U39" s="1010"/>
      <c r="V39" s="1010"/>
      <c r="W39" s="1010"/>
      <c r="X39" s="1011"/>
      <c r="Y39" s="1020" t="s">
        <v>12</v>
      </c>
      <c r="Z39" s="1021"/>
      <c r="AA39" s="1022"/>
      <c r="AB39" s="457"/>
      <c r="AC39" s="1024"/>
      <c r="AD39" s="102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4"/>
      <c r="H40" s="1005"/>
      <c r="I40" s="1005"/>
      <c r="J40" s="1005"/>
      <c r="K40" s="1005"/>
      <c r="L40" s="1005"/>
      <c r="M40" s="1005"/>
      <c r="N40" s="1005"/>
      <c r="O40" s="1006"/>
      <c r="P40" s="1012"/>
      <c r="Q40" s="1012"/>
      <c r="R40" s="1012"/>
      <c r="S40" s="1012"/>
      <c r="T40" s="1012"/>
      <c r="U40" s="1012"/>
      <c r="V40" s="1012"/>
      <c r="W40" s="1012"/>
      <c r="X40" s="1013"/>
      <c r="Y40" s="411" t="s">
        <v>54</v>
      </c>
      <c r="Z40" s="1017"/>
      <c r="AA40" s="1018"/>
      <c r="AB40" s="519"/>
      <c r="AC40" s="1023"/>
      <c r="AD40" s="102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7"/>
      <c r="H41" s="1008"/>
      <c r="I41" s="1008"/>
      <c r="J41" s="1008"/>
      <c r="K41" s="1008"/>
      <c r="L41" s="1008"/>
      <c r="M41" s="1008"/>
      <c r="N41" s="1008"/>
      <c r="O41" s="1009"/>
      <c r="P41" s="1014"/>
      <c r="Q41" s="1014"/>
      <c r="R41" s="1014"/>
      <c r="S41" s="1014"/>
      <c r="T41" s="1014"/>
      <c r="U41" s="1014"/>
      <c r="V41" s="1014"/>
      <c r="W41" s="1014"/>
      <c r="X41" s="1015"/>
      <c r="Y41" s="1016" t="s">
        <v>13</v>
      </c>
      <c r="Z41" s="1017"/>
      <c r="AA41" s="1018"/>
      <c r="AB41" s="593" t="s">
        <v>301</v>
      </c>
      <c r="AC41" s="1019"/>
      <c r="AD41" s="101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528</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5"/>
      <c r="Z44" s="828"/>
      <c r="AA44" s="829"/>
      <c r="AB44" s="1029" t="s">
        <v>11</v>
      </c>
      <c r="AC44" s="1030"/>
      <c r="AD44" s="1031"/>
      <c r="AE44" s="1035" t="s">
        <v>357</v>
      </c>
      <c r="AF44" s="1035"/>
      <c r="AG44" s="1035"/>
      <c r="AH44" s="1035"/>
      <c r="AI44" s="1035" t="s">
        <v>363</v>
      </c>
      <c r="AJ44" s="1035"/>
      <c r="AK44" s="1035"/>
      <c r="AL44" s="1035"/>
      <c r="AM44" s="1035" t="s">
        <v>472</v>
      </c>
      <c r="AN44" s="1035"/>
      <c r="AO44" s="1035"/>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6"/>
      <c r="Z45" s="1027"/>
      <c r="AA45" s="1028"/>
      <c r="AB45" s="1032"/>
      <c r="AC45" s="1033"/>
      <c r="AD45" s="1034"/>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2"/>
      <c r="I46" s="1002"/>
      <c r="J46" s="1002"/>
      <c r="K46" s="1002"/>
      <c r="L46" s="1002"/>
      <c r="M46" s="1002"/>
      <c r="N46" s="1002"/>
      <c r="O46" s="1003"/>
      <c r="P46" s="98"/>
      <c r="Q46" s="1010"/>
      <c r="R46" s="1010"/>
      <c r="S46" s="1010"/>
      <c r="T46" s="1010"/>
      <c r="U46" s="1010"/>
      <c r="V46" s="1010"/>
      <c r="W46" s="1010"/>
      <c r="X46" s="1011"/>
      <c r="Y46" s="1020" t="s">
        <v>12</v>
      </c>
      <c r="Z46" s="1021"/>
      <c r="AA46" s="1022"/>
      <c r="AB46" s="457"/>
      <c r="AC46" s="1024"/>
      <c r="AD46" s="102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4"/>
      <c r="H47" s="1005"/>
      <c r="I47" s="1005"/>
      <c r="J47" s="1005"/>
      <c r="K47" s="1005"/>
      <c r="L47" s="1005"/>
      <c r="M47" s="1005"/>
      <c r="N47" s="1005"/>
      <c r="O47" s="1006"/>
      <c r="P47" s="1012"/>
      <c r="Q47" s="1012"/>
      <c r="R47" s="1012"/>
      <c r="S47" s="1012"/>
      <c r="T47" s="1012"/>
      <c r="U47" s="1012"/>
      <c r="V47" s="1012"/>
      <c r="W47" s="1012"/>
      <c r="X47" s="1013"/>
      <c r="Y47" s="411" t="s">
        <v>54</v>
      </c>
      <c r="Z47" s="1017"/>
      <c r="AA47" s="1018"/>
      <c r="AB47" s="519"/>
      <c r="AC47" s="1023"/>
      <c r="AD47" s="102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7"/>
      <c r="H48" s="1008"/>
      <c r="I48" s="1008"/>
      <c r="J48" s="1008"/>
      <c r="K48" s="1008"/>
      <c r="L48" s="1008"/>
      <c r="M48" s="1008"/>
      <c r="N48" s="1008"/>
      <c r="O48" s="1009"/>
      <c r="P48" s="1014"/>
      <c r="Q48" s="1014"/>
      <c r="R48" s="1014"/>
      <c r="S48" s="1014"/>
      <c r="T48" s="1014"/>
      <c r="U48" s="1014"/>
      <c r="V48" s="1014"/>
      <c r="W48" s="1014"/>
      <c r="X48" s="1015"/>
      <c r="Y48" s="1016" t="s">
        <v>13</v>
      </c>
      <c r="Z48" s="1017"/>
      <c r="AA48" s="1018"/>
      <c r="AB48" s="593" t="s">
        <v>301</v>
      </c>
      <c r="AC48" s="1019"/>
      <c r="AD48" s="101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528</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5"/>
      <c r="Z51" s="828"/>
      <c r="AA51" s="829"/>
      <c r="AB51" s="553" t="s">
        <v>11</v>
      </c>
      <c r="AC51" s="1030"/>
      <c r="AD51" s="1031"/>
      <c r="AE51" s="1035" t="s">
        <v>357</v>
      </c>
      <c r="AF51" s="1035"/>
      <c r="AG51" s="1035"/>
      <c r="AH51" s="1035"/>
      <c r="AI51" s="1035" t="s">
        <v>363</v>
      </c>
      <c r="AJ51" s="1035"/>
      <c r="AK51" s="1035"/>
      <c r="AL51" s="1035"/>
      <c r="AM51" s="1035" t="s">
        <v>472</v>
      </c>
      <c r="AN51" s="1035"/>
      <c r="AO51" s="1035"/>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6"/>
      <c r="Z52" s="1027"/>
      <c r="AA52" s="1028"/>
      <c r="AB52" s="1032"/>
      <c r="AC52" s="1033"/>
      <c r="AD52" s="1034"/>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2"/>
      <c r="I53" s="1002"/>
      <c r="J53" s="1002"/>
      <c r="K53" s="1002"/>
      <c r="L53" s="1002"/>
      <c r="M53" s="1002"/>
      <c r="N53" s="1002"/>
      <c r="O53" s="1003"/>
      <c r="P53" s="98"/>
      <c r="Q53" s="1010"/>
      <c r="R53" s="1010"/>
      <c r="S53" s="1010"/>
      <c r="T53" s="1010"/>
      <c r="U53" s="1010"/>
      <c r="V53" s="1010"/>
      <c r="W53" s="1010"/>
      <c r="X53" s="1011"/>
      <c r="Y53" s="1020" t="s">
        <v>12</v>
      </c>
      <c r="Z53" s="1021"/>
      <c r="AA53" s="1022"/>
      <c r="AB53" s="457"/>
      <c r="AC53" s="1024"/>
      <c r="AD53" s="102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4"/>
      <c r="H54" s="1005"/>
      <c r="I54" s="1005"/>
      <c r="J54" s="1005"/>
      <c r="K54" s="1005"/>
      <c r="L54" s="1005"/>
      <c r="M54" s="1005"/>
      <c r="N54" s="1005"/>
      <c r="O54" s="1006"/>
      <c r="P54" s="1012"/>
      <c r="Q54" s="1012"/>
      <c r="R54" s="1012"/>
      <c r="S54" s="1012"/>
      <c r="T54" s="1012"/>
      <c r="U54" s="1012"/>
      <c r="V54" s="1012"/>
      <c r="W54" s="1012"/>
      <c r="X54" s="1013"/>
      <c r="Y54" s="411" t="s">
        <v>54</v>
      </c>
      <c r="Z54" s="1017"/>
      <c r="AA54" s="1018"/>
      <c r="AB54" s="519"/>
      <c r="AC54" s="1023"/>
      <c r="AD54" s="102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7"/>
      <c r="H55" s="1008"/>
      <c r="I55" s="1008"/>
      <c r="J55" s="1008"/>
      <c r="K55" s="1008"/>
      <c r="L55" s="1008"/>
      <c r="M55" s="1008"/>
      <c r="N55" s="1008"/>
      <c r="O55" s="1009"/>
      <c r="P55" s="1014"/>
      <c r="Q55" s="1014"/>
      <c r="R55" s="1014"/>
      <c r="S55" s="1014"/>
      <c r="T55" s="1014"/>
      <c r="U55" s="1014"/>
      <c r="V55" s="1014"/>
      <c r="W55" s="1014"/>
      <c r="X55" s="1015"/>
      <c r="Y55" s="1016" t="s">
        <v>13</v>
      </c>
      <c r="Z55" s="1017"/>
      <c r="AA55" s="1018"/>
      <c r="AB55" s="593" t="s">
        <v>301</v>
      </c>
      <c r="AC55" s="1019"/>
      <c r="AD55" s="101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528</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5"/>
      <c r="Z58" s="828"/>
      <c r="AA58" s="829"/>
      <c r="AB58" s="1029" t="s">
        <v>11</v>
      </c>
      <c r="AC58" s="1030"/>
      <c r="AD58" s="1031"/>
      <c r="AE58" s="1035" t="s">
        <v>357</v>
      </c>
      <c r="AF58" s="1035"/>
      <c r="AG58" s="1035"/>
      <c r="AH58" s="1035"/>
      <c r="AI58" s="1035" t="s">
        <v>363</v>
      </c>
      <c r="AJ58" s="1035"/>
      <c r="AK58" s="1035"/>
      <c r="AL58" s="1035"/>
      <c r="AM58" s="1035" t="s">
        <v>472</v>
      </c>
      <c r="AN58" s="1035"/>
      <c r="AO58" s="1035"/>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6"/>
      <c r="Z59" s="1027"/>
      <c r="AA59" s="1028"/>
      <c r="AB59" s="1032"/>
      <c r="AC59" s="1033"/>
      <c r="AD59" s="1034"/>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2"/>
      <c r="I60" s="1002"/>
      <c r="J60" s="1002"/>
      <c r="K60" s="1002"/>
      <c r="L60" s="1002"/>
      <c r="M60" s="1002"/>
      <c r="N60" s="1002"/>
      <c r="O60" s="1003"/>
      <c r="P60" s="98"/>
      <c r="Q60" s="1010"/>
      <c r="R60" s="1010"/>
      <c r="S60" s="1010"/>
      <c r="T60" s="1010"/>
      <c r="U60" s="1010"/>
      <c r="V60" s="1010"/>
      <c r="W60" s="1010"/>
      <c r="X60" s="1011"/>
      <c r="Y60" s="1020" t="s">
        <v>12</v>
      </c>
      <c r="Z60" s="1021"/>
      <c r="AA60" s="1022"/>
      <c r="AB60" s="457"/>
      <c r="AC60" s="1024"/>
      <c r="AD60" s="102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4"/>
      <c r="H61" s="1005"/>
      <c r="I61" s="1005"/>
      <c r="J61" s="1005"/>
      <c r="K61" s="1005"/>
      <c r="L61" s="1005"/>
      <c r="M61" s="1005"/>
      <c r="N61" s="1005"/>
      <c r="O61" s="1006"/>
      <c r="P61" s="1012"/>
      <c r="Q61" s="1012"/>
      <c r="R61" s="1012"/>
      <c r="S61" s="1012"/>
      <c r="T61" s="1012"/>
      <c r="U61" s="1012"/>
      <c r="V61" s="1012"/>
      <c r="W61" s="1012"/>
      <c r="X61" s="1013"/>
      <c r="Y61" s="411" t="s">
        <v>54</v>
      </c>
      <c r="Z61" s="1017"/>
      <c r="AA61" s="1018"/>
      <c r="AB61" s="519"/>
      <c r="AC61" s="1023"/>
      <c r="AD61" s="102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7"/>
      <c r="H62" s="1008"/>
      <c r="I62" s="1008"/>
      <c r="J62" s="1008"/>
      <c r="K62" s="1008"/>
      <c r="L62" s="1008"/>
      <c r="M62" s="1008"/>
      <c r="N62" s="1008"/>
      <c r="O62" s="1009"/>
      <c r="P62" s="1014"/>
      <c r="Q62" s="1014"/>
      <c r="R62" s="1014"/>
      <c r="S62" s="1014"/>
      <c r="T62" s="1014"/>
      <c r="U62" s="1014"/>
      <c r="V62" s="1014"/>
      <c r="W62" s="1014"/>
      <c r="X62" s="1015"/>
      <c r="Y62" s="1016" t="s">
        <v>13</v>
      </c>
      <c r="Z62" s="1017"/>
      <c r="AA62" s="1018"/>
      <c r="AB62" s="593" t="s">
        <v>301</v>
      </c>
      <c r="AC62" s="1019"/>
      <c r="AD62" s="101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528</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5"/>
      <c r="Z65" s="828"/>
      <c r="AA65" s="829"/>
      <c r="AB65" s="1029" t="s">
        <v>11</v>
      </c>
      <c r="AC65" s="1030"/>
      <c r="AD65" s="1031"/>
      <c r="AE65" s="1035" t="s">
        <v>357</v>
      </c>
      <c r="AF65" s="1035"/>
      <c r="AG65" s="1035"/>
      <c r="AH65" s="1035"/>
      <c r="AI65" s="1035" t="s">
        <v>363</v>
      </c>
      <c r="AJ65" s="1035"/>
      <c r="AK65" s="1035"/>
      <c r="AL65" s="1035"/>
      <c r="AM65" s="1035" t="s">
        <v>472</v>
      </c>
      <c r="AN65" s="1035"/>
      <c r="AO65" s="1035"/>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6"/>
      <c r="Z66" s="1027"/>
      <c r="AA66" s="1028"/>
      <c r="AB66" s="1032"/>
      <c r="AC66" s="1033"/>
      <c r="AD66" s="1034"/>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2"/>
      <c r="I67" s="1002"/>
      <c r="J67" s="1002"/>
      <c r="K67" s="1002"/>
      <c r="L67" s="1002"/>
      <c r="M67" s="1002"/>
      <c r="N67" s="1002"/>
      <c r="O67" s="1003"/>
      <c r="P67" s="98"/>
      <c r="Q67" s="1010"/>
      <c r="R67" s="1010"/>
      <c r="S67" s="1010"/>
      <c r="T67" s="1010"/>
      <c r="U67" s="1010"/>
      <c r="V67" s="1010"/>
      <c r="W67" s="1010"/>
      <c r="X67" s="1011"/>
      <c r="Y67" s="1020" t="s">
        <v>12</v>
      </c>
      <c r="Z67" s="1021"/>
      <c r="AA67" s="1022"/>
      <c r="AB67" s="457"/>
      <c r="AC67" s="1024"/>
      <c r="AD67" s="102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4"/>
      <c r="H68" s="1005"/>
      <c r="I68" s="1005"/>
      <c r="J68" s="1005"/>
      <c r="K68" s="1005"/>
      <c r="L68" s="1005"/>
      <c r="M68" s="1005"/>
      <c r="N68" s="1005"/>
      <c r="O68" s="1006"/>
      <c r="P68" s="1012"/>
      <c r="Q68" s="1012"/>
      <c r="R68" s="1012"/>
      <c r="S68" s="1012"/>
      <c r="T68" s="1012"/>
      <c r="U68" s="1012"/>
      <c r="V68" s="1012"/>
      <c r="W68" s="1012"/>
      <c r="X68" s="1013"/>
      <c r="Y68" s="411" t="s">
        <v>54</v>
      </c>
      <c r="Z68" s="1017"/>
      <c r="AA68" s="1018"/>
      <c r="AB68" s="519"/>
      <c r="AC68" s="1023"/>
      <c r="AD68" s="102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7"/>
      <c r="H69" s="1008"/>
      <c r="I69" s="1008"/>
      <c r="J69" s="1008"/>
      <c r="K69" s="1008"/>
      <c r="L69" s="1008"/>
      <c r="M69" s="1008"/>
      <c r="N69" s="1008"/>
      <c r="O69" s="1009"/>
      <c r="P69" s="1014"/>
      <c r="Q69" s="1014"/>
      <c r="R69" s="1014"/>
      <c r="S69" s="1014"/>
      <c r="T69" s="1014"/>
      <c r="U69" s="1014"/>
      <c r="V69" s="1014"/>
      <c r="W69" s="1014"/>
      <c r="X69" s="1015"/>
      <c r="Y69" s="411" t="s">
        <v>13</v>
      </c>
      <c r="Z69" s="1017"/>
      <c r="AA69" s="1018"/>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528</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9"/>
      <c r="H71" s="1000"/>
      <c r="I71" s="1000"/>
      <c r="J71" s="1000"/>
      <c r="K71" s="1000"/>
      <c r="L71" s="1000"/>
      <c r="M71" s="1000"/>
      <c r="N71" s="1000"/>
      <c r="O71" s="1000"/>
      <c r="P71" s="1000"/>
      <c r="Q71" s="1000"/>
      <c r="R71" s="1000"/>
      <c r="S71" s="1000"/>
      <c r="T71" s="1000"/>
      <c r="U71" s="1000"/>
      <c r="V71" s="1000"/>
      <c r="W71" s="1000"/>
      <c r="X71" s="1000"/>
      <c r="Y71" s="1000"/>
      <c r="Z71" s="1000"/>
      <c r="AA71" s="1000"/>
      <c r="AB71" s="1000"/>
      <c r="AC71" s="1000"/>
      <c r="AD71" s="1000"/>
      <c r="AE71" s="1000"/>
      <c r="AF71" s="1000"/>
      <c r="AG71" s="1000"/>
      <c r="AH71" s="1000"/>
      <c r="AI71" s="1000"/>
      <c r="AJ71" s="1000"/>
      <c r="AK71" s="1000"/>
      <c r="AL71" s="1000"/>
      <c r="AM71" s="1000"/>
      <c r="AN71" s="1000"/>
      <c r="AO71" s="1000"/>
      <c r="AP71" s="1000"/>
      <c r="AQ71" s="1000"/>
      <c r="AR71" s="1000"/>
      <c r="AS71" s="1000"/>
      <c r="AT71" s="1000"/>
      <c r="AU71" s="1000"/>
      <c r="AV71" s="1000"/>
      <c r="AW71" s="1000"/>
      <c r="AX71" s="100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28</v>
      </c>
      <c r="B2" s="1055"/>
      <c r="C2" s="1055"/>
      <c r="D2" s="1055"/>
      <c r="E2" s="1055"/>
      <c r="F2" s="1056"/>
      <c r="G2" s="594" t="s">
        <v>514</v>
      </c>
      <c r="H2" s="595"/>
      <c r="I2" s="595"/>
      <c r="J2" s="595"/>
      <c r="K2" s="595"/>
      <c r="L2" s="595"/>
      <c r="M2" s="595"/>
      <c r="N2" s="595"/>
      <c r="O2" s="595"/>
      <c r="P2" s="595"/>
      <c r="Q2" s="595"/>
      <c r="R2" s="595"/>
      <c r="S2" s="595"/>
      <c r="T2" s="595"/>
      <c r="U2" s="595"/>
      <c r="V2" s="595"/>
      <c r="W2" s="595"/>
      <c r="X2" s="595"/>
      <c r="Y2" s="595"/>
      <c r="Z2" s="595"/>
      <c r="AA2" s="595"/>
      <c r="AB2" s="596"/>
      <c r="AC2" s="594" t="s">
        <v>516</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48"/>
      <c r="B3" s="1049"/>
      <c r="C3" s="1049"/>
      <c r="D3" s="1049"/>
      <c r="E3" s="1049"/>
      <c r="F3" s="1050"/>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8"/>
      <c r="B4" s="1049"/>
      <c r="C4" s="1049"/>
      <c r="D4" s="1049"/>
      <c r="E4" s="1049"/>
      <c r="F4" s="1050"/>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8"/>
      <c r="B5" s="1049"/>
      <c r="C5" s="1049"/>
      <c r="D5" s="1049"/>
      <c r="E5" s="1049"/>
      <c r="F5" s="1050"/>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8"/>
      <c r="B6" s="1049"/>
      <c r="C6" s="1049"/>
      <c r="D6" s="1049"/>
      <c r="E6" s="1049"/>
      <c r="F6" s="1050"/>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8"/>
      <c r="B7" s="1049"/>
      <c r="C7" s="1049"/>
      <c r="D7" s="1049"/>
      <c r="E7" s="1049"/>
      <c r="F7" s="1050"/>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8"/>
      <c r="B8" s="1049"/>
      <c r="C8" s="1049"/>
      <c r="D8" s="1049"/>
      <c r="E8" s="1049"/>
      <c r="F8" s="1050"/>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8"/>
      <c r="B9" s="1049"/>
      <c r="C9" s="1049"/>
      <c r="D9" s="1049"/>
      <c r="E9" s="1049"/>
      <c r="F9" s="1050"/>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8"/>
      <c r="B10" s="1049"/>
      <c r="C10" s="1049"/>
      <c r="D10" s="1049"/>
      <c r="E10" s="1049"/>
      <c r="F10" s="1050"/>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8"/>
      <c r="B11" s="1049"/>
      <c r="C11" s="1049"/>
      <c r="D11" s="1049"/>
      <c r="E11" s="1049"/>
      <c r="F11" s="1050"/>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8"/>
      <c r="B12" s="1049"/>
      <c r="C12" s="1049"/>
      <c r="D12" s="1049"/>
      <c r="E12" s="1049"/>
      <c r="F12" s="1050"/>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8"/>
      <c r="B13" s="1049"/>
      <c r="C13" s="1049"/>
      <c r="D13" s="1049"/>
      <c r="E13" s="1049"/>
      <c r="F13" s="1050"/>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8"/>
      <c r="B14" s="1049"/>
      <c r="C14" s="1049"/>
      <c r="D14" s="1049"/>
      <c r="E14" s="1049"/>
      <c r="F14" s="1050"/>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8"/>
      <c r="B15" s="1049"/>
      <c r="C15" s="1049"/>
      <c r="D15" s="1049"/>
      <c r="E15" s="1049"/>
      <c r="F15" s="1050"/>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8"/>
      <c r="B16" s="1049"/>
      <c r="C16" s="1049"/>
      <c r="D16" s="1049"/>
      <c r="E16" s="1049"/>
      <c r="F16" s="1050"/>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8"/>
      <c r="B17" s="1049"/>
      <c r="C17" s="1049"/>
      <c r="D17" s="1049"/>
      <c r="E17" s="1049"/>
      <c r="F17" s="1050"/>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8"/>
      <c r="B18" s="1049"/>
      <c r="C18" s="1049"/>
      <c r="D18" s="1049"/>
      <c r="E18" s="1049"/>
      <c r="F18" s="1050"/>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8"/>
      <c r="B19" s="1049"/>
      <c r="C19" s="1049"/>
      <c r="D19" s="1049"/>
      <c r="E19" s="1049"/>
      <c r="F19" s="1050"/>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8"/>
      <c r="B20" s="1049"/>
      <c r="C20" s="1049"/>
      <c r="D20" s="1049"/>
      <c r="E20" s="1049"/>
      <c r="F20" s="1050"/>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8"/>
      <c r="B21" s="1049"/>
      <c r="C21" s="1049"/>
      <c r="D21" s="1049"/>
      <c r="E21" s="1049"/>
      <c r="F21" s="1050"/>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8"/>
      <c r="B22" s="1049"/>
      <c r="C22" s="1049"/>
      <c r="D22" s="1049"/>
      <c r="E22" s="1049"/>
      <c r="F22" s="1050"/>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8"/>
      <c r="B23" s="1049"/>
      <c r="C23" s="1049"/>
      <c r="D23" s="1049"/>
      <c r="E23" s="1049"/>
      <c r="F23" s="1050"/>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8"/>
      <c r="B24" s="1049"/>
      <c r="C24" s="1049"/>
      <c r="D24" s="1049"/>
      <c r="E24" s="1049"/>
      <c r="F24" s="1050"/>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8"/>
      <c r="B25" s="1049"/>
      <c r="C25" s="1049"/>
      <c r="D25" s="1049"/>
      <c r="E25" s="1049"/>
      <c r="F25" s="1050"/>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8"/>
      <c r="B26" s="1049"/>
      <c r="C26" s="1049"/>
      <c r="D26" s="1049"/>
      <c r="E26" s="1049"/>
      <c r="F26" s="1050"/>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8"/>
      <c r="B27" s="1049"/>
      <c r="C27" s="1049"/>
      <c r="D27" s="1049"/>
      <c r="E27" s="1049"/>
      <c r="F27" s="1050"/>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8"/>
      <c r="B28" s="1049"/>
      <c r="C28" s="1049"/>
      <c r="D28" s="1049"/>
      <c r="E28" s="1049"/>
      <c r="F28" s="1050"/>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8"/>
      <c r="B29" s="1049"/>
      <c r="C29" s="1049"/>
      <c r="D29" s="1049"/>
      <c r="E29" s="1049"/>
      <c r="F29" s="1050"/>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8"/>
      <c r="B30" s="1049"/>
      <c r="C30" s="1049"/>
      <c r="D30" s="1049"/>
      <c r="E30" s="1049"/>
      <c r="F30" s="1050"/>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8"/>
      <c r="B31" s="1049"/>
      <c r="C31" s="1049"/>
      <c r="D31" s="1049"/>
      <c r="E31" s="1049"/>
      <c r="F31" s="1050"/>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8"/>
      <c r="B32" s="1049"/>
      <c r="C32" s="1049"/>
      <c r="D32" s="1049"/>
      <c r="E32" s="1049"/>
      <c r="F32" s="1050"/>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8"/>
      <c r="B33" s="1049"/>
      <c r="C33" s="1049"/>
      <c r="D33" s="1049"/>
      <c r="E33" s="1049"/>
      <c r="F33" s="1050"/>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8"/>
      <c r="B34" s="1049"/>
      <c r="C34" s="1049"/>
      <c r="D34" s="1049"/>
      <c r="E34" s="1049"/>
      <c r="F34" s="1050"/>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8"/>
      <c r="B35" s="1049"/>
      <c r="C35" s="1049"/>
      <c r="D35" s="1049"/>
      <c r="E35" s="1049"/>
      <c r="F35" s="1050"/>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8"/>
      <c r="B36" s="1049"/>
      <c r="C36" s="1049"/>
      <c r="D36" s="1049"/>
      <c r="E36" s="1049"/>
      <c r="F36" s="1050"/>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8"/>
      <c r="B37" s="1049"/>
      <c r="C37" s="1049"/>
      <c r="D37" s="1049"/>
      <c r="E37" s="1049"/>
      <c r="F37" s="1050"/>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8"/>
      <c r="B38" s="1049"/>
      <c r="C38" s="1049"/>
      <c r="D38" s="1049"/>
      <c r="E38" s="1049"/>
      <c r="F38" s="1050"/>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8"/>
      <c r="B39" s="1049"/>
      <c r="C39" s="1049"/>
      <c r="D39" s="1049"/>
      <c r="E39" s="1049"/>
      <c r="F39" s="1050"/>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8"/>
      <c r="B40" s="1049"/>
      <c r="C40" s="1049"/>
      <c r="D40" s="1049"/>
      <c r="E40" s="1049"/>
      <c r="F40" s="1050"/>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8"/>
      <c r="B41" s="1049"/>
      <c r="C41" s="1049"/>
      <c r="D41" s="1049"/>
      <c r="E41" s="1049"/>
      <c r="F41" s="1050"/>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8"/>
      <c r="B42" s="1049"/>
      <c r="C42" s="1049"/>
      <c r="D42" s="1049"/>
      <c r="E42" s="1049"/>
      <c r="F42" s="1050"/>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8"/>
      <c r="B43" s="1049"/>
      <c r="C43" s="1049"/>
      <c r="D43" s="1049"/>
      <c r="E43" s="1049"/>
      <c r="F43" s="1050"/>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8"/>
      <c r="B44" s="1049"/>
      <c r="C44" s="1049"/>
      <c r="D44" s="1049"/>
      <c r="E44" s="1049"/>
      <c r="F44" s="1050"/>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8"/>
      <c r="B45" s="1049"/>
      <c r="C45" s="1049"/>
      <c r="D45" s="1049"/>
      <c r="E45" s="1049"/>
      <c r="F45" s="1050"/>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8"/>
      <c r="B46" s="1049"/>
      <c r="C46" s="1049"/>
      <c r="D46" s="1049"/>
      <c r="E46" s="1049"/>
      <c r="F46" s="1050"/>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8"/>
      <c r="B47" s="1049"/>
      <c r="C47" s="1049"/>
      <c r="D47" s="1049"/>
      <c r="E47" s="1049"/>
      <c r="F47" s="1050"/>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8"/>
      <c r="B48" s="1049"/>
      <c r="C48" s="1049"/>
      <c r="D48" s="1049"/>
      <c r="E48" s="1049"/>
      <c r="F48" s="1050"/>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8"/>
      <c r="B49" s="1049"/>
      <c r="C49" s="1049"/>
      <c r="D49" s="1049"/>
      <c r="E49" s="1049"/>
      <c r="F49" s="1050"/>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8"/>
      <c r="B50" s="1049"/>
      <c r="C50" s="1049"/>
      <c r="D50" s="1049"/>
      <c r="E50" s="1049"/>
      <c r="F50" s="1050"/>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8"/>
      <c r="B51" s="1049"/>
      <c r="C51" s="1049"/>
      <c r="D51" s="1049"/>
      <c r="E51" s="1049"/>
      <c r="F51" s="1050"/>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8"/>
      <c r="B52" s="1049"/>
      <c r="C52" s="1049"/>
      <c r="D52" s="1049"/>
      <c r="E52" s="1049"/>
      <c r="F52" s="1050"/>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1"/>
      <c r="B53" s="1052"/>
      <c r="C53" s="1052"/>
      <c r="D53" s="1052"/>
      <c r="E53" s="1052"/>
      <c r="F53" s="1053"/>
      <c r="G53" s="1036" t="s">
        <v>20</v>
      </c>
      <c r="H53" s="1037"/>
      <c r="I53" s="1037"/>
      <c r="J53" s="1037"/>
      <c r="K53" s="1037"/>
      <c r="L53" s="1038"/>
      <c r="M53" s="1039"/>
      <c r="N53" s="1039"/>
      <c r="O53" s="1039"/>
      <c r="P53" s="1039"/>
      <c r="Q53" s="1039"/>
      <c r="R53" s="1039"/>
      <c r="S53" s="1039"/>
      <c r="T53" s="1039"/>
      <c r="U53" s="1039"/>
      <c r="V53" s="1039"/>
      <c r="W53" s="1039"/>
      <c r="X53" s="1040"/>
      <c r="Y53" s="1041">
        <f>SUM(Y43:AB52)</f>
        <v>0</v>
      </c>
      <c r="Z53" s="1042"/>
      <c r="AA53" s="1042"/>
      <c r="AB53" s="1043"/>
      <c r="AC53" s="1036" t="s">
        <v>20</v>
      </c>
      <c r="AD53" s="1037"/>
      <c r="AE53" s="1037"/>
      <c r="AF53" s="1037"/>
      <c r="AG53" s="1037"/>
      <c r="AH53" s="1038"/>
      <c r="AI53" s="1039"/>
      <c r="AJ53" s="1039"/>
      <c r="AK53" s="1039"/>
      <c r="AL53" s="1039"/>
      <c r="AM53" s="1039"/>
      <c r="AN53" s="1039"/>
      <c r="AO53" s="1039"/>
      <c r="AP53" s="1039"/>
      <c r="AQ53" s="1039"/>
      <c r="AR53" s="1039"/>
      <c r="AS53" s="1039"/>
      <c r="AT53" s="1040"/>
      <c r="AU53" s="1041">
        <f>SUM(AU43:AX52)</f>
        <v>0</v>
      </c>
      <c r="AV53" s="1042"/>
      <c r="AW53" s="1042"/>
      <c r="AX53" s="1044"/>
    </row>
    <row r="54" spans="1:50" s="39" customFormat="1" ht="24.75" customHeight="1" thickBot="1" x14ac:dyDescent="0.2"/>
    <row r="55" spans="1:50" ht="30" customHeight="1" x14ac:dyDescent="0.15">
      <c r="A55" s="1054" t="s">
        <v>28</v>
      </c>
      <c r="B55" s="1055"/>
      <c r="C55" s="1055"/>
      <c r="D55" s="1055"/>
      <c r="E55" s="1055"/>
      <c r="F55" s="1056"/>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8"/>
      <c r="B56" s="1049"/>
      <c r="C56" s="1049"/>
      <c r="D56" s="1049"/>
      <c r="E56" s="1049"/>
      <c r="F56" s="1050"/>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8"/>
      <c r="B57" s="1049"/>
      <c r="C57" s="1049"/>
      <c r="D57" s="1049"/>
      <c r="E57" s="1049"/>
      <c r="F57" s="1050"/>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8"/>
      <c r="B58" s="1049"/>
      <c r="C58" s="1049"/>
      <c r="D58" s="1049"/>
      <c r="E58" s="1049"/>
      <c r="F58" s="1050"/>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8"/>
      <c r="B59" s="1049"/>
      <c r="C59" s="1049"/>
      <c r="D59" s="1049"/>
      <c r="E59" s="1049"/>
      <c r="F59" s="1050"/>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8"/>
      <c r="B60" s="1049"/>
      <c r="C60" s="1049"/>
      <c r="D60" s="1049"/>
      <c r="E60" s="1049"/>
      <c r="F60" s="1050"/>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8"/>
      <c r="B61" s="1049"/>
      <c r="C61" s="1049"/>
      <c r="D61" s="1049"/>
      <c r="E61" s="1049"/>
      <c r="F61" s="1050"/>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8"/>
      <c r="B62" s="1049"/>
      <c r="C62" s="1049"/>
      <c r="D62" s="1049"/>
      <c r="E62" s="1049"/>
      <c r="F62" s="1050"/>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8"/>
      <c r="B63" s="1049"/>
      <c r="C63" s="1049"/>
      <c r="D63" s="1049"/>
      <c r="E63" s="1049"/>
      <c r="F63" s="1050"/>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8"/>
      <c r="B64" s="1049"/>
      <c r="C64" s="1049"/>
      <c r="D64" s="1049"/>
      <c r="E64" s="1049"/>
      <c r="F64" s="1050"/>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8"/>
      <c r="B65" s="1049"/>
      <c r="C65" s="1049"/>
      <c r="D65" s="1049"/>
      <c r="E65" s="1049"/>
      <c r="F65" s="1050"/>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8"/>
      <c r="B66" s="1049"/>
      <c r="C66" s="1049"/>
      <c r="D66" s="1049"/>
      <c r="E66" s="1049"/>
      <c r="F66" s="1050"/>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8"/>
      <c r="B67" s="1049"/>
      <c r="C67" s="1049"/>
      <c r="D67" s="1049"/>
      <c r="E67" s="1049"/>
      <c r="F67" s="1050"/>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8"/>
      <c r="B68" s="1049"/>
      <c r="C68" s="1049"/>
      <c r="D68" s="1049"/>
      <c r="E68" s="1049"/>
      <c r="F68" s="1050"/>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8"/>
      <c r="B69" s="1049"/>
      <c r="C69" s="1049"/>
      <c r="D69" s="1049"/>
      <c r="E69" s="1049"/>
      <c r="F69" s="1050"/>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8"/>
      <c r="B70" s="1049"/>
      <c r="C70" s="1049"/>
      <c r="D70" s="1049"/>
      <c r="E70" s="1049"/>
      <c r="F70" s="1050"/>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8"/>
      <c r="B71" s="1049"/>
      <c r="C71" s="1049"/>
      <c r="D71" s="1049"/>
      <c r="E71" s="1049"/>
      <c r="F71" s="1050"/>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8"/>
      <c r="B72" s="1049"/>
      <c r="C72" s="1049"/>
      <c r="D72" s="1049"/>
      <c r="E72" s="1049"/>
      <c r="F72" s="1050"/>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8"/>
      <c r="B73" s="1049"/>
      <c r="C73" s="1049"/>
      <c r="D73" s="1049"/>
      <c r="E73" s="1049"/>
      <c r="F73" s="1050"/>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8"/>
      <c r="B74" s="1049"/>
      <c r="C74" s="1049"/>
      <c r="D74" s="1049"/>
      <c r="E74" s="1049"/>
      <c r="F74" s="1050"/>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8"/>
      <c r="B75" s="1049"/>
      <c r="C75" s="1049"/>
      <c r="D75" s="1049"/>
      <c r="E75" s="1049"/>
      <c r="F75" s="1050"/>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8"/>
      <c r="B76" s="1049"/>
      <c r="C76" s="1049"/>
      <c r="D76" s="1049"/>
      <c r="E76" s="1049"/>
      <c r="F76" s="1050"/>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8"/>
      <c r="B77" s="1049"/>
      <c r="C77" s="1049"/>
      <c r="D77" s="1049"/>
      <c r="E77" s="1049"/>
      <c r="F77" s="1050"/>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8"/>
      <c r="B78" s="1049"/>
      <c r="C78" s="1049"/>
      <c r="D78" s="1049"/>
      <c r="E78" s="1049"/>
      <c r="F78" s="1050"/>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8"/>
      <c r="B79" s="1049"/>
      <c r="C79" s="1049"/>
      <c r="D79" s="1049"/>
      <c r="E79" s="1049"/>
      <c r="F79" s="1050"/>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8"/>
      <c r="B80" s="1049"/>
      <c r="C80" s="1049"/>
      <c r="D80" s="1049"/>
      <c r="E80" s="1049"/>
      <c r="F80" s="1050"/>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8"/>
      <c r="B81" s="1049"/>
      <c r="C81" s="1049"/>
      <c r="D81" s="1049"/>
      <c r="E81" s="1049"/>
      <c r="F81" s="1050"/>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8"/>
      <c r="B82" s="1049"/>
      <c r="C82" s="1049"/>
      <c r="D82" s="1049"/>
      <c r="E82" s="1049"/>
      <c r="F82" s="1050"/>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8"/>
      <c r="B83" s="1049"/>
      <c r="C83" s="1049"/>
      <c r="D83" s="1049"/>
      <c r="E83" s="1049"/>
      <c r="F83" s="1050"/>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8"/>
      <c r="B84" s="1049"/>
      <c r="C84" s="1049"/>
      <c r="D84" s="1049"/>
      <c r="E84" s="1049"/>
      <c r="F84" s="1050"/>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8"/>
      <c r="B85" s="1049"/>
      <c r="C85" s="1049"/>
      <c r="D85" s="1049"/>
      <c r="E85" s="1049"/>
      <c r="F85" s="1050"/>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8"/>
      <c r="B86" s="1049"/>
      <c r="C86" s="1049"/>
      <c r="D86" s="1049"/>
      <c r="E86" s="1049"/>
      <c r="F86" s="1050"/>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8"/>
      <c r="B87" s="1049"/>
      <c r="C87" s="1049"/>
      <c r="D87" s="1049"/>
      <c r="E87" s="1049"/>
      <c r="F87" s="1050"/>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8"/>
      <c r="B88" s="1049"/>
      <c r="C88" s="1049"/>
      <c r="D88" s="1049"/>
      <c r="E88" s="1049"/>
      <c r="F88" s="1050"/>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8"/>
      <c r="B89" s="1049"/>
      <c r="C89" s="1049"/>
      <c r="D89" s="1049"/>
      <c r="E89" s="1049"/>
      <c r="F89" s="1050"/>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8"/>
      <c r="B90" s="1049"/>
      <c r="C90" s="1049"/>
      <c r="D90" s="1049"/>
      <c r="E90" s="1049"/>
      <c r="F90" s="1050"/>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8"/>
      <c r="B91" s="1049"/>
      <c r="C91" s="1049"/>
      <c r="D91" s="1049"/>
      <c r="E91" s="1049"/>
      <c r="F91" s="1050"/>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8"/>
      <c r="B92" s="1049"/>
      <c r="C92" s="1049"/>
      <c r="D92" s="1049"/>
      <c r="E92" s="1049"/>
      <c r="F92" s="1050"/>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8"/>
      <c r="B93" s="1049"/>
      <c r="C93" s="1049"/>
      <c r="D93" s="1049"/>
      <c r="E93" s="1049"/>
      <c r="F93" s="1050"/>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8"/>
      <c r="B94" s="1049"/>
      <c r="C94" s="1049"/>
      <c r="D94" s="1049"/>
      <c r="E94" s="1049"/>
      <c r="F94" s="1050"/>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8"/>
      <c r="B95" s="1049"/>
      <c r="C95" s="1049"/>
      <c r="D95" s="1049"/>
      <c r="E95" s="1049"/>
      <c r="F95" s="1050"/>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8"/>
      <c r="B96" s="1049"/>
      <c r="C96" s="1049"/>
      <c r="D96" s="1049"/>
      <c r="E96" s="1049"/>
      <c r="F96" s="1050"/>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8"/>
      <c r="B97" s="1049"/>
      <c r="C97" s="1049"/>
      <c r="D97" s="1049"/>
      <c r="E97" s="1049"/>
      <c r="F97" s="1050"/>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8"/>
      <c r="B98" s="1049"/>
      <c r="C98" s="1049"/>
      <c r="D98" s="1049"/>
      <c r="E98" s="1049"/>
      <c r="F98" s="1050"/>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8"/>
      <c r="B99" s="1049"/>
      <c r="C99" s="1049"/>
      <c r="D99" s="1049"/>
      <c r="E99" s="1049"/>
      <c r="F99" s="1050"/>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8"/>
      <c r="B100" s="1049"/>
      <c r="C100" s="1049"/>
      <c r="D100" s="1049"/>
      <c r="E100" s="1049"/>
      <c r="F100" s="1050"/>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8"/>
      <c r="B101" s="1049"/>
      <c r="C101" s="1049"/>
      <c r="D101" s="1049"/>
      <c r="E101" s="1049"/>
      <c r="F101" s="1050"/>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8"/>
      <c r="B102" s="1049"/>
      <c r="C102" s="1049"/>
      <c r="D102" s="1049"/>
      <c r="E102" s="1049"/>
      <c r="F102" s="1050"/>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8"/>
      <c r="B103" s="1049"/>
      <c r="C103" s="1049"/>
      <c r="D103" s="1049"/>
      <c r="E103" s="1049"/>
      <c r="F103" s="1050"/>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8"/>
      <c r="B104" s="1049"/>
      <c r="C104" s="1049"/>
      <c r="D104" s="1049"/>
      <c r="E104" s="1049"/>
      <c r="F104" s="1050"/>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8"/>
      <c r="B105" s="1049"/>
      <c r="C105" s="1049"/>
      <c r="D105" s="1049"/>
      <c r="E105" s="1049"/>
      <c r="F105" s="1050"/>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1"/>
      <c r="B106" s="1052"/>
      <c r="C106" s="1052"/>
      <c r="D106" s="1052"/>
      <c r="E106" s="1052"/>
      <c r="F106" s="1053"/>
      <c r="G106" s="1036" t="s">
        <v>20</v>
      </c>
      <c r="H106" s="1037"/>
      <c r="I106" s="1037"/>
      <c r="J106" s="1037"/>
      <c r="K106" s="1037"/>
      <c r="L106" s="1038"/>
      <c r="M106" s="1039"/>
      <c r="N106" s="1039"/>
      <c r="O106" s="1039"/>
      <c r="P106" s="1039"/>
      <c r="Q106" s="1039"/>
      <c r="R106" s="1039"/>
      <c r="S106" s="1039"/>
      <c r="T106" s="1039"/>
      <c r="U106" s="1039"/>
      <c r="V106" s="1039"/>
      <c r="W106" s="1039"/>
      <c r="X106" s="1040"/>
      <c r="Y106" s="1041">
        <f>SUM(Y96:AB105)</f>
        <v>0</v>
      </c>
      <c r="Z106" s="1042"/>
      <c r="AA106" s="1042"/>
      <c r="AB106" s="1043"/>
      <c r="AC106" s="1036" t="s">
        <v>20</v>
      </c>
      <c r="AD106" s="1037"/>
      <c r="AE106" s="1037"/>
      <c r="AF106" s="1037"/>
      <c r="AG106" s="1037"/>
      <c r="AH106" s="1038"/>
      <c r="AI106" s="1039"/>
      <c r="AJ106" s="1039"/>
      <c r="AK106" s="1039"/>
      <c r="AL106" s="1039"/>
      <c r="AM106" s="1039"/>
      <c r="AN106" s="1039"/>
      <c r="AO106" s="1039"/>
      <c r="AP106" s="1039"/>
      <c r="AQ106" s="1039"/>
      <c r="AR106" s="1039"/>
      <c r="AS106" s="1039"/>
      <c r="AT106" s="1040"/>
      <c r="AU106" s="1041">
        <f>SUM(AU96:AX105)</f>
        <v>0</v>
      </c>
      <c r="AV106" s="1042"/>
      <c r="AW106" s="1042"/>
      <c r="AX106" s="1044"/>
    </row>
    <row r="107" spans="1:50" s="39" customFormat="1" ht="24.75" customHeight="1" thickBot="1" x14ac:dyDescent="0.2"/>
    <row r="108" spans="1:50" ht="30" customHeight="1" x14ac:dyDescent="0.15">
      <c r="A108" s="1054" t="s">
        <v>28</v>
      </c>
      <c r="B108" s="1055"/>
      <c r="C108" s="1055"/>
      <c r="D108" s="1055"/>
      <c r="E108" s="1055"/>
      <c r="F108" s="1056"/>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8"/>
      <c r="B109" s="1049"/>
      <c r="C109" s="1049"/>
      <c r="D109" s="1049"/>
      <c r="E109" s="1049"/>
      <c r="F109" s="1050"/>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8"/>
      <c r="B110" s="1049"/>
      <c r="C110" s="1049"/>
      <c r="D110" s="1049"/>
      <c r="E110" s="1049"/>
      <c r="F110" s="1050"/>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8"/>
      <c r="B111" s="1049"/>
      <c r="C111" s="1049"/>
      <c r="D111" s="1049"/>
      <c r="E111" s="1049"/>
      <c r="F111" s="1050"/>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8"/>
      <c r="B112" s="1049"/>
      <c r="C112" s="1049"/>
      <c r="D112" s="1049"/>
      <c r="E112" s="1049"/>
      <c r="F112" s="1050"/>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8"/>
      <c r="B113" s="1049"/>
      <c r="C113" s="1049"/>
      <c r="D113" s="1049"/>
      <c r="E113" s="1049"/>
      <c r="F113" s="1050"/>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8"/>
      <c r="B114" s="1049"/>
      <c r="C114" s="1049"/>
      <c r="D114" s="1049"/>
      <c r="E114" s="1049"/>
      <c r="F114" s="1050"/>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8"/>
      <c r="B115" s="1049"/>
      <c r="C115" s="1049"/>
      <c r="D115" s="1049"/>
      <c r="E115" s="1049"/>
      <c r="F115" s="1050"/>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8"/>
      <c r="B116" s="1049"/>
      <c r="C116" s="1049"/>
      <c r="D116" s="1049"/>
      <c r="E116" s="1049"/>
      <c r="F116" s="1050"/>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8"/>
      <c r="B117" s="1049"/>
      <c r="C117" s="1049"/>
      <c r="D117" s="1049"/>
      <c r="E117" s="1049"/>
      <c r="F117" s="1050"/>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8"/>
      <c r="B118" s="1049"/>
      <c r="C118" s="1049"/>
      <c r="D118" s="1049"/>
      <c r="E118" s="1049"/>
      <c r="F118" s="1050"/>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8"/>
      <c r="B119" s="1049"/>
      <c r="C119" s="1049"/>
      <c r="D119" s="1049"/>
      <c r="E119" s="1049"/>
      <c r="F119" s="1050"/>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8"/>
      <c r="B120" s="1049"/>
      <c r="C120" s="1049"/>
      <c r="D120" s="1049"/>
      <c r="E120" s="1049"/>
      <c r="F120" s="1050"/>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8"/>
      <c r="B121" s="1049"/>
      <c r="C121" s="1049"/>
      <c r="D121" s="1049"/>
      <c r="E121" s="1049"/>
      <c r="F121" s="1050"/>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8"/>
      <c r="B122" s="1049"/>
      <c r="C122" s="1049"/>
      <c r="D122" s="1049"/>
      <c r="E122" s="1049"/>
      <c r="F122" s="1050"/>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8"/>
      <c r="B123" s="1049"/>
      <c r="C123" s="1049"/>
      <c r="D123" s="1049"/>
      <c r="E123" s="1049"/>
      <c r="F123" s="1050"/>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8"/>
      <c r="B124" s="1049"/>
      <c r="C124" s="1049"/>
      <c r="D124" s="1049"/>
      <c r="E124" s="1049"/>
      <c r="F124" s="1050"/>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8"/>
      <c r="B125" s="1049"/>
      <c r="C125" s="1049"/>
      <c r="D125" s="1049"/>
      <c r="E125" s="1049"/>
      <c r="F125" s="1050"/>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8"/>
      <c r="B126" s="1049"/>
      <c r="C126" s="1049"/>
      <c r="D126" s="1049"/>
      <c r="E126" s="1049"/>
      <c r="F126" s="1050"/>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8"/>
      <c r="B127" s="1049"/>
      <c r="C127" s="1049"/>
      <c r="D127" s="1049"/>
      <c r="E127" s="1049"/>
      <c r="F127" s="1050"/>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8"/>
      <c r="B128" s="1049"/>
      <c r="C128" s="1049"/>
      <c r="D128" s="1049"/>
      <c r="E128" s="1049"/>
      <c r="F128" s="1050"/>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8"/>
      <c r="B129" s="1049"/>
      <c r="C129" s="1049"/>
      <c r="D129" s="1049"/>
      <c r="E129" s="1049"/>
      <c r="F129" s="1050"/>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8"/>
      <c r="B130" s="1049"/>
      <c r="C130" s="1049"/>
      <c r="D130" s="1049"/>
      <c r="E130" s="1049"/>
      <c r="F130" s="1050"/>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8"/>
      <c r="B131" s="1049"/>
      <c r="C131" s="1049"/>
      <c r="D131" s="1049"/>
      <c r="E131" s="1049"/>
      <c r="F131" s="1050"/>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8"/>
      <c r="B132" s="1049"/>
      <c r="C132" s="1049"/>
      <c r="D132" s="1049"/>
      <c r="E132" s="1049"/>
      <c r="F132" s="1050"/>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8"/>
      <c r="B133" s="1049"/>
      <c r="C133" s="1049"/>
      <c r="D133" s="1049"/>
      <c r="E133" s="1049"/>
      <c r="F133" s="1050"/>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8"/>
      <c r="B134" s="1049"/>
      <c r="C134" s="1049"/>
      <c r="D134" s="1049"/>
      <c r="E134" s="1049"/>
      <c r="F134" s="1050"/>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8"/>
      <c r="B135" s="1049"/>
      <c r="C135" s="1049"/>
      <c r="D135" s="1049"/>
      <c r="E135" s="1049"/>
      <c r="F135" s="1050"/>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8"/>
      <c r="B136" s="1049"/>
      <c r="C136" s="1049"/>
      <c r="D136" s="1049"/>
      <c r="E136" s="1049"/>
      <c r="F136" s="1050"/>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8"/>
      <c r="B137" s="1049"/>
      <c r="C137" s="1049"/>
      <c r="D137" s="1049"/>
      <c r="E137" s="1049"/>
      <c r="F137" s="1050"/>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8"/>
      <c r="B138" s="1049"/>
      <c r="C138" s="1049"/>
      <c r="D138" s="1049"/>
      <c r="E138" s="1049"/>
      <c r="F138" s="1050"/>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8"/>
      <c r="B139" s="1049"/>
      <c r="C139" s="1049"/>
      <c r="D139" s="1049"/>
      <c r="E139" s="1049"/>
      <c r="F139" s="1050"/>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8"/>
      <c r="B140" s="1049"/>
      <c r="C140" s="1049"/>
      <c r="D140" s="1049"/>
      <c r="E140" s="1049"/>
      <c r="F140" s="1050"/>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8"/>
      <c r="B141" s="1049"/>
      <c r="C141" s="1049"/>
      <c r="D141" s="1049"/>
      <c r="E141" s="1049"/>
      <c r="F141" s="1050"/>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8"/>
      <c r="B142" s="1049"/>
      <c r="C142" s="1049"/>
      <c r="D142" s="1049"/>
      <c r="E142" s="1049"/>
      <c r="F142" s="1050"/>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8"/>
      <c r="B143" s="1049"/>
      <c r="C143" s="1049"/>
      <c r="D143" s="1049"/>
      <c r="E143" s="1049"/>
      <c r="F143" s="1050"/>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8"/>
      <c r="B144" s="1049"/>
      <c r="C144" s="1049"/>
      <c r="D144" s="1049"/>
      <c r="E144" s="1049"/>
      <c r="F144" s="1050"/>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8"/>
      <c r="B145" s="1049"/>
      <c r="C145" s="1049"/>
      <c r="D145" s="1049"/>
      <c r="E145" s="1049"/>
      <c r="F145" s="1050"/>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8"/>
      <c r="B146" s="1049"/>
      <c r="C146" s="1049"/>
      <c r="D146" s="1049"/>
      <c r="E146" s="1049"/>
      <c r="F146" s="1050"/>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8"/>
      <c r="B147" s="1049"/>
      <c r="C147" s="1049"/>
      <c r="D147" s="1049"/>
      <c r="E147" s="1049"/>
      <c r="F147" s="1050"/>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8"/>
      <c r="B148" s="1049"/>
      <c r="C148" s="1049"/>
      <c r="D148" s="1049"/>
      <c r="E148" s="1049"/>
      <c r="F148" s="1050"/>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8"/>
      <c r="B149" s="1049"/>
      <c r="C149" s="1049"/>
      <c r="D149" s="1049"/>
      <c r="E149" s="1049"/>
      <c r="F149" s="1050"/>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8"/>
      <c r="B150" s="1049"/>
      <c r="C150" s="1049"/>
      <c r="D150" s="1049"/>
      <c r="E150" s="1049"/>
      <c r="F150" s="1050"/>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8"/>
      <c r="B151" s="1049"/>
      <c r="C151" s="1049"/>
      <c r="D151" s="1049"/>
      <c r="E151" s="1049"/>
      <c r="F151" s="1050"/>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8"/>
      <c r="B152" s="1049"/>
      <c r="C152" s="1049"/>
      <c r="D152" s="1049"/>
      <c r="E152" s="1049"/>
      <c r="F152" s="1050"/>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8"/>
      <c r="B153" s="1049"/>
      <c r="C153" s="1049"/>
      <c r="D153" s="1049"/>
      <c r="E153" s="1049"/>
      <c r="F153" s="1050"/>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8"/>
      <c r="B154" s="1049"/>
      <c r="C154" s="1049"/>
      <c r="D154" s="1049"/>
      <c r="E154" s="1049"/>
      <c r="F154" s="1050"/>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8"/>
      <c r="B155" s="1049"/>
      <c r="C155" s="1049"/>
      <c r="D155" s="1049"/>
      <c r="E155" s="1049"/>
      <c r="F155" s="1050"/>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8"/>
      <c r="B156" s="1049"/>
      <c r="C156" s="1049"/>
      <c r="D156" s="1049"/>
      <c r="E156" s="1049"/>
      <c r="F156" s="1050"/>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8"/>
      <c r="B157" s="1049"/>
      <c r="C157" s="1049"/>
      <c r="D157" s="1049"/>
      <c r="E157" s="1049"/>
      <c r="F157" s="1050"/>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8"/>
      <c r="B158" s="1049"/>
      <c r="C158" s="1049"/>
      <c r="D158" s="1049"/>
      <c r="E158" s="1049"/>
      <c r="F158" s="1050"/>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1"/>
      <c r="B159" s="1052"/>
      <c r="C159" s="1052"/>
      <c r="D159" s="1052"/>
      <c r="E159" s="1052"/>
      <c r="F159" s="1053"/>
      <c r="G159" s="1036" t="s">
        <v>20</v>
      </c>
      <c r="H159" s="1037"/>
      <c r="I159" s="1037"/>
      <c r="J159" s="1037"/>
      <c r="K159" s="1037"/>
      <c r="L159" s="1038"/>
      <c r="M159" s="1039"/>
      <c r="N159" s="1039"/>
      <c r="O159" s="1039"/>
      <c r="P159" s="1039"/>
      <c r="Q159" s="1039"/>
      <c r="R159" s="1039"/>
      <c r="S159" s="1039"/>
      <c r="T159" s="1039"/>
      <c r="U159" s="1039"/>
      <c r="V159" s="1039"/>
      <c r="W159" s="1039"/>
      <c r="X159" s="1040"/>
      <c r="Y159" s="1041">
        <f>SUM(Y149:AB158)</f>
        <v>0</v>
      </c>
      <c r="Z159" s="1042"/>
      <c r="AA159" s="1042"/>
      <c r="AB159" s="1043"/>
      <c r="AC159" s="1036" t="s">
        <v>20</v>
      </c>
      <c r="AD159" s="1037"/>
      <c r="AE159" s="1037"/>
      <c r="AF159" s="1037"/>
      <c r="AG159" s="1037"/>
      <c r="AH159" s="1038"/>
      <c r="AI159" s="1039"/>
      <c r="AJ159" s="1039"/>
      <c r="AK159" s="1039"/>
      <c r="AL159" s="1039"/>
      <c r="AM159" s="1039"/>
      <c r="AN159" s="1039"/>
      <c r="AO159" s="1039"/>
      <c r="AP159" s="1039"/>
      <c r="AQ159" s="1039"/>
      <c r="AR159" s="1039"/>
      <c r="AS159" s="1039"/>
      <c r="AT159" s="1040"/>
      <c r="AU159" s="1041">
        <f>SUM(AU149:AX158)</f>
        <v>0</v>
      </c>
      <c r="AV159" s="1042"/>
      <c r="AW159" s="1042"/>
      <c r="AX159" s="1044"/>
    </row>
    <row r="160" spans="1:50" s="39" customFormat="1" ht="24.75" customHeight="1" thickBot="1" x14ac:dyDescent="0.2"/>
    <row r="161" spans="1:50" ht="30" customHeight="1" x14ac:dyDescent="0.15">
      <c r="A161" s="1054" t="s">
        <v>28</v>
      </c>
      <c r="B161" s="1055"/>
      <c r="C161" s="1055"/>
      <c r="D161" s="1055"/>
      <c r="E161" s="1055"/>
      <c r="F161" s="1056"/>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8"/>
      <c r="B162" s="1049"/>
      <c r="C162" s="1049"/>
      <c r="D162" s="1049"/>
      <c r="E162" s="1049"/>
      <c r="F162" s="1050"/>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8"/>
      <c r="B163" s="1049"/>
      <c r="C163" s="1049"/>
      <c r="D163" s="1049"/>
      <c r="E163" s="1049"/>
      <c r="F163" s="1050"/>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8"/>
      <c r="B164" s="1049"/>
      <c r="C164" s="1049"/>
      <c r="D164" s="1049"/>
      <c r="E164" s="1049"/>
      <c r="F164" s="1050"/>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8"/>
      <c r="B165" s="1049"/>
      <c r="C165" s="1049"/>
      <c r="D165" s="1049"/>
      <c r="E165" s="1049"/>
      <c r="F165" s="1050"/>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8"/>
      <c r="B166" s="1049"/>
      <c r="C166" s="1049"/>
      <c r="D166" s="1049"/>
      <c r="E166" s="1049"/>
      <c r="F166" s="1050"/>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8"/>
      <c r="B167" s="1049"/>
      <c r="C167" s="1049"/>
      <c r="D167" s="1049"/>
      <c r="E167" s="1049"/>
      <c r="F167" s="1050"/>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8"/>
      <c r="B168" s="1049"/>
      <c r="C168" s="1049"/>
      <c r="D168" s="1049"/>
      <c r="E168" s="1049"/>
      <c r="F168" s="1050"/>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8"/>
      <c r="B169" s="1049"/>
      <c r="C169" s="1049"/>
      <c r="D169" s="1049"/>
      <c r="E169" s="1049"/>
      <c r="F169" s="1050"/>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8"/>
      <c r="B170" s="1049"/>
      <c r="C170" s="1049"/>
      <c r="D170" s="1049"/>
      <c r="E170" s="1049"/>
      <c r="F170" s="1050"/>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8"/>
      <c r="B171" s="1049"/>
      <c r="C171" s="1049"/>
      <c r="D171" s="1049"/>
      <c r="E171" s="1049"/>
      <c r="F171" s="1050"/>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8"/>
      <c r="B172" s="1049"/>
      <c r="C172" s="1049"/>
      <c r="D172" s="1049"/>
      <c r="E172" s="1049"/>
      <c r="F172" s="1050"/>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8"/>
      <c r="B173" s="1049"/>
      <c r="C173" s="1049"/>
      <c r="D173" s="1049"/>
      <c r="E173" s="1049"/>
      <c r="F173" s="1050"/>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8"/>
      <c r="B174" s="1049"/>
      <c r="C174" s="1049"/>
      <c r="D174" s="1049"/>
      <c r="E174" s="1049"/>
      <c r="F174" s="1050"/>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8"/>
      <c r="B175" s="1049"/>
      <c r="C175" s="1049"/>
      <c r="D175" s="1049"/>
      <c r="E175" s="1049"/>
      <c r="F175" s="1050"/>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8"/>
      <c r="B176" s="1049"/>
      <c r="C176" s="1049"/>
      <c r="D176" s="1049"/>
      <c r="E176" s="1049"/>
      <c r="F176" s="1050"/>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8"/>
      <c r="B177" s="1049"/>
      <c r="C177" s="1049"/>
      <c r="D177" s="1049"/>
      <c r="E177" s="1049"/>
      <c r="F177" s="1050"/>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8"/>
      <c r="B178" s="1049"/>
      <c r="C178" s="1049"/>
      <c r="D178" s="1049"/>
      <c r="E178" s="1049"/>
      <c r="F178" s="1050"/>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8"/>
      <c r="B179" s="1049"/>
      <c r="C179" s="1049"/>
      <c r="D179" s="1049"/>
      <c r="E179" s="1049"/>
      <c r="F179" s="1050"/>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8"/>
      <c r="B180" s="1049"/>
      <c r="C180" s="1049"/>
      <c r="D180" s="1049"/>
      <c r="E180" s="1049"/>
      <c r="F180" s="1050"/>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8"/>
      <c r="B181" s="1049"/>
      <c r="C181" s="1049"/>
      <c r="D181" s="1049"/>
      <c r="E181" s="1049"/>
      <c r="F181" s="1050"/>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8"/>
      <c r="B182" s="1049"/>
      <c r="C182" s="1049"/>
      <c r="D182" s="1049"/>
      <c r="E182" s="1049"/>
      <c r="F182" s="1050"/>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8"/>
      <c r="B183" s="1049"/>
      <c r="C183" s="1049"/>
      <c r="D183" s="1049"/>
      <c r="E183" s="1049"/>
      <c r="F183" s="1050"/>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8"/>
      <c r="B184" s="1049"/>
      <c r="C184" s="1049"/>
      <c r="D184" s="1049"/>
      <c r="E184" s="1049"/>
      <c r="F184" s="1050"/>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8"/>
      <c r="B185" s="1049"/>
      <c r="C185" s="1049"/>
      <c r="D185" s="1049"/>
      <c r="E185" s="1049"/>
      <c r="F185" s="1050"/>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8"/>
      <c r="B186" s="1049"/>
      <c r="C186" s="1049"/>
      <c r="D186" s="1049"/>
      <c r="E186" s="1049"/>
      <c r="F186" s="1050"/>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8"/>
      <c r="B187" s="1049"/>
      <c r="C187" s="1049"/>
      <c r="D187" s="1049"/>
      <c r="E187" s="1049"/>
      <c r="F187" s="1050"/>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8"/>
      <c r="B188" s="1049"/>
      <c r="C188" s="1049"/>
      <c r="D188" s="1049"/>
      <c r="E188" s="1049"/>
      <c r="F188" s="1050"/>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8"/>
      <c r="B189" s="1049"/>
      <c r="C189" s="1049"/>
      <c r="D189" s="1049"/>
      <c r="E189" s="1049"/>
      <c r="F189" s="1050"/>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8"/>
      <c r="B190" s="1049"/>
      <c r="C190" s="1049"/>
      <c r="D190" s="1049"/>
      <c r="E190" s="1049"/>
      <c r="F190" s="1050"/>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8"/>
      <c r="B191" s="1049"/>
      <c r="C191" s="1049"/>
      <c r="D191" s="1049"/>
      <c r="E191" s="1049"/>
      <c r="F191" s="1050"/>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8"/>
      <c r="B192" s="1049"/>
      <c r="C192" s="1049"/>
      <c r="D192" s="1049"/>
      <c r="E192" s="1049"/>
      <c r="F192" s="1050"/>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8"/>
      <c r="B193" s="1049"/>
      <c r="C193" s="1049"/>
      <c r="D193" s="1049"/>
      <c r="E193" s="1049"/>
      <c r="F193" s="1050"/>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8"/>
      <c r="B194" s="1049"/>
      <c r="C194" s="1049"/>
      <c r="D194" s="1049"/>
      <c r="E194" s="1049"/>
      <c r="F194" s="1050"/>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8"/>
      <c r="B195" s="1049"/>
      <c r="C195" s="1049"/>
      <c r="D195" s="1049"/>
      <c r="E195" s="1049"/>
      <c r="F195" s="1050"/>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8"/>
      <c r="B196" s="1049"/>
      <c r="C196" s="1049"/>
      <c r="D196" s="1049"/>
      <c r="E196" s="1049"/>
      <c r="F196" s="1050"/>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8"/>
      <c r="B197" s="1049"/>
      <c r="C197" s="1049"/>
      <c r="D197" s="1049"/>
      <c r="E197" s="1049"/>
      <c r="F197" s="1050"/>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8"/>
      <c r="B198" s="1049"/>
      <c r="C198" s="1049"/>
      <c r="D198" s="1049"/>
      <c r="E198" s="1049"/>
      <c r="F198" s="1050"/>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8"/>
      <c r="B199" s="1049"/>
      <c r="C199" s="1049"/>
      <c r="D199" s="1049"/>
      <c r="E199" s="1049"/>
      <c r="F199" s="1050"/>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8"/>
      <c r="B200" s="1049"/>
      <c r="C200" s="1049"/>
      <c r="D200" s="1049"/>
      <c r="E200" s="1049"/>
      <c r="F200" s="1050"/>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8"/>
      <c r="B201" s="1049"/>
      <c r="C201" s="1049"/>
      <c r="D201" s="1049"/>
      <c r="E201" s="1049"/>
      <c r="F201" s="1050"/>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8"/>
      <c r="B202" s="1049"/>
      <c r="C202" s="1049"/>
      <c r="D202" s="1049"/>
      <c r="E202" s="1049"/>
      <c r="F202" s="1050"/>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8"/>
      <c r="B203" s="1049"/>
      <c r="C203" s="1049"/>
      <c r="D203" s="1049"/>
      <c r="E203" s="1049"/>
      <c r="F203" s="1050"/>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8"/>
      <c r="B204" s="1049"/>
      <c r="C204" s="1049"/>
      <c r="D204" s="1049"/>
      <c r="E204" s="1049"/>
      <c r="F204" s="1050"/>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8"/>
      <c r="B205" s="1049"/>
      <c r="C205" s="1049"/>
      <c r="D205" s="1049"/>
      <c r="E205" s="1049"/>
      <c r="F205" s="1050"/>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8"/>
      <c r="B206" s="1049"/>
      <c r="C206" s="1049"/>
      <c r="D206" s="1049"/>
      <c r="E206" s="1049"/>
      <c r="F206" s="1050"/>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8"/>
      <c r="B207" s="1049"/>
      <c r="C207" s="1049"/>
      <c r="D207" s="1049"/>
      <c r="E207" s="1049"/>
      <c r="F207" s="1050"/>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8"/>
      <c r="B208" s="1049"/>
      <c r="C208" s="1049"/>
      <c r="D208" s="1049"/>
      <c r="E208" s="1049"/>
      <c r="F208" s="1050"/>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8"/>
      <c r="B209" s="1049"/>
      <c r="C209" s="1049"/>
      <c r="D209" s="1049"/>
      <c r="E209" s="1049"/>
      <c r="F209" s="1050"/>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8"/>
      <c r="B210" s="1049"/>
      <c r="C210" s="1049"/>
      <c r="D210" s="1049"/>
      <c r="E210" s="1049"/>
      <c r="F210" s="1050"/>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8"/>
      <c r="B211" s="1049"/>
      <c r="C211" s="1049"/>
      <c r="D211" s="1049"/>
      <c r="E211" s="1049"/>
      <c r="F211" s="1050"/>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1"/>
      <c r="B212" s="1052"/>
      <c r="C212" s="1052"/>
      <c r="D212" s="1052"/>
      <c r="E212" s="1052"/>
      <c r="F212" s="1053"/>
      <c r="G212" s="1036" t="s">
        <v>20</v>
      </c>
      <c r="H212" s="1037"/>
      <c r="I212" s="1037"/>
      <c r="J212" s="1037"/>
      <c r="K212" s="1037"/>
      <c r="L212" s="1038"/>
      <c r="M212" s="1039"/>
      <c r="N212" s="1039"/>
      <c r="O212" s="1039"/>
      <c r="P212" s="1039"/>
      <c r="Q212" s="1039"/>
      <c r="R212" s="1039"/>
      <c r="S212" s="1039"/>
      <c r="T212" s="1039"/>
      <c r="U212" s="1039"/>
      <c r="V212" s="1039"/>
      <c r="W212" s="1039"/>
      <c r="X212" s="1040"/>
      <c r="Y212" s="1041">
        <f>SUM(Y202:AB211)</f>
        <v>0</v>
      </c>
      <c r="Z212" s="1042"/>
      <c r="AA212" s="1042"/>
      <c r="AB212" s="1043"/>
      <c r="AC212" s="1036" t="s">
        <v>20</v>
      </c>
      <c r="AD212" s="1037"/>
      <c r="AE212" s="1037"/>
      <c r="AF212" s="1037"/>
      <c r="AG212" s="1037"/>
      <c r="AH212" s="1038"/>
      <c r="AI212" s="1039"/>
      <c r="AJ212" s="1039"/>
      <c r="AK212" s="1039"/>
      <c r="AL212" s="1039"/>
      <c r="AM212" s="1039"/>
      <c r="AN212" s="1039"/>
      <c r="AO212" s="1039"/>
      <c r="AP212" s="1039"/>
      <c r="AQ212" s="1039"/>
      <c r="AR212" s="1039"/>
      <c r="AS212" s="1039"/>
      <c r="AT212" s="1040"/>
      <c r="AU212" s="1041">
        <f>SUM(AU202:AX211)</f>
        <v>0</v>
      </c>
      <c r="AV212" s="1042"/>
      <c r="AW212" s="1042"/>
      <c r="AX212" s="1044"/>
    </row>
    <row r="213" spans="1:50" s="39" customFormat="1" ht="24.75" customHeight="1" thickBot="1" x14ac:dyDescent="0.2"/>
    <row r="214" spans="1:50" ht="30" customHeight="1" x14ac:dyDescent="0.15">
      <c r="A214" s="1045" t="s">
        <v>28</v>
      </c>
      <c r="B214" s="1046"/>
      <c r="C214" s="1046"/>
      <c r="D214" s="1046"/>
      <c r="E214" s="1046"/>
      <c r="F214" s="1047"/>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8"/>
      <c r="B215" s="1049"/>
      <c r="C215" s="1049"/>
      <c r="D215" s="1049"/>
      <c r="E215" s="1049"/>
      <c r="F215" s="1050"/>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8"/>
      <c r="B216" s="1049"/>
      <c r="C216" s="1049"/>
      <c r="D216" s="1049"/>
      <c r="E216" s="1049"/>
      <c r="F216" s="1050"/>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8"/>
      <c r="B217" s="1049"/>
      <c r="C217" s="1049"/>
      <c r="D217" s="1049"/>
      <c r="E217" s="1049"/>
      <c r="F217" s="1050"/>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8"/>
      <c r="B218" s="1049"/>
      <c r="C218" s="1049"/>
      <c r="D218" s="1049"/>
      <c r="E218" s="1049"/>
      <c r="F218" s="1050"/>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8"/>
      <c r="B219" s="1049"/>
      <c r="C219" s="1049"/>
      <c r="D219" s="1049"/>
      <c r="E219" s="1049"/>
      <c r="F219" s="1050"/>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8"/>
      <c r="B220" s="1049"/>
      <c r="C220" s="1049"/>
      <c r="D220" s="1049"/>
      <c r="E220" s="1049"/>
      <c r="F220" s="1050"/>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8"/>
      <c r="B221" s="1049"/>
      <c r="C221" s="1049"/>
      <c r="D221" s="1049"/>
      <c r="E221" s="1049"/>
      <c r="F221" s="1050"/>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8"/>
      <c r="B222" s="1049"/>
      <c r="C222" s="1049"/>
      <c r="D222" s="1049"/>
      <c r="E222" s="1049"/>
      <c r="F222" s="1050"/>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8"/>
      <c r="B223" s="1049"/>
      <c r="C223" s="1049"/>
      <c r="D223" s="1049"/>
      <c r="E223" s="1049"/>
      <c r="F223" s="1050"/>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8"/>
      <c r="B224" s="1049"/>
      <c r="C224" s="1049"/>
      <c r="D224" s="1049"/>
      <c r="E224" s="1049"/>
      <c r="F224" s="1050"/>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8"/>
      <c r="B225" s="1049"/>
      <c r="C225" s="1049"/>
      <c r="D225" s="1049"/>
      <c r="E225" s="1049"/>
      <c r="F225" s="1050"/>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8"/>
      <c r="B226" s="1049"/>
      <c r="C226" s="1049"/>
      <c r="D226" s="1049"/>
      <c r="E226" s="1049"/>
      <c r="F226" s="1050"/>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8"/>
      <c r="B227" s="1049"/>
      <c r="C227" s="1049"/>
      <c r="D227" s="1049"/>
      <c r="E227" s="1049"/>
      <c r="F227" s="1050"/>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8"/>
      <c r="B228" s="1049"/>
      <c r="C228" s="1049"/>
      <c r="D228" s="1049"/>
      <c r="E228" s="1049"/>
      <c r="F228" s="1050"/>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8"/>
      <c r="B229" s="1049"/>
      <c r="C229" s="1049"/>
      <c r="D229" s="1049"/>
      <c r="E229" s="1049"/>
      <c r="F229" s="1050"/>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8"/>
      <c r="B230" s="1049"/>
      <c r="C230" s="1049"/>
      <c r="D230" s="1049"/>
      <c r="E230" s="1049"/>
      <c r="F230" s="1050"/>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8"/>
      <c r="B231" s="1049"/>
      <c r="C231" s="1049"/>
      <c r="D231" s="1049"/>
      <c r="E231" s="1049"/>
      <c r="F231" s="1050"/>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8"/>
      <c r="B232" s="1049"/>
      <c r="C232" s="1049"/>
      <c r="D232" s="1049"/>
      <c r="E232" s="1049"/>
      <c r="F232" s="1050"/>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8"/>
      <c r="B233" s="1049"/>
      <c r="C233" s="1049"/>
      <c r="D233" s="1049"/>
      <c r="E233" s="1049"/>
      <c r="F233" s="1050"/>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8"/>
      <c r="B234" s="1049"/>
      <c r="C234" s="1049"/>
      <c r="D234" s="1049"/>
      <c r="E234" s="1049"/>
      <c r="F234" s="1050"/>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8"/>
      <c r="B235" s="1049"/>
      <c r="C235" s="1049"/>
      <c r="D235" s="1049"/>
      <c r="E235" s="1049"/>
      <c r="F235" s="1050"/>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8"/>
      <c r="B236" s="1049"/>
      <c r="C236" s="1049"/>
      <c r="D236" s="1049"/>
      <c r="E236" s="1049"/>
      <c r="F236" s="1050"/>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8"/>
      <c r="B237" s="1049"/>
      <c r="C237" s="1049"/>
      <c r="D237" s="1049"/>
      <c r="E237" s="1049"/>
      <c r="F237" s="1050"/>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8"/>
      <c r="B238" s="1049"/>
      <c r="C238" s="1049"/>
      <c r="D238" s="1049"/>
      <c r="E238" s="1049"/>
      <c r="F238" s="1050"/>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8"/>
      <c r="B239" s="1049"/>
      <c r="C239" s="1049"/>
      <c r="D239" s="1049"/>
      <c r="E239" s="1049"/>
      <c r="F239" s="1050"/>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8"/>
      <c r="B240" s="1049"/>
      <c r="C240" s="1049"/>
      <c r="D240" s="1049"/>
      <c r="E240" s="1049"/>
      <c r="F240" s="1050"/>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8"/>
      <c r="B241" s="1049"/>
      <c r="C241" s="1049"/>
      <c r="D241" s="1049"/>
      <c r="E241" s="1049"/>
      <c r="F241" s="1050"/>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8"/>
      <c r="B242" s="1049"/>
      <c r="C242" s="1049"/>
      <c r="D242" s="1049"/>
      <c r="E242" s="1049"/>
      <c r="F242" s="1050"/>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8"/>
      <c r="B243" s="1049"/>
      <c r="C243" s="1049"/>
      <c r="D243" s="1049"/>
      <c r="E243" s="1049"/>
      <c r="F243" s="1050"/>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8"/>
      <c r="B244" s="1049"/>
      <c r="C244" s="1049"/>
      <c r="D244" s="1049"/>
      <c r="E244" s="1049"/>
      <c r="F244" s="1050"/>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8"/>
      <c r="B245" s="1049"/>
      <c r="C245" s="1049"/>
      <c r="D245" s="1049"/>
      <c r="E245" s="1049"/>
      <c r="F245" s="1050"/>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8"/>
      <c r="B246" s="1049"/>
      <c r="C246" s="1049"/>
      <c r="D246" s="1049"/>
      <c r="E246" s="1049"/>
      <c r="F246" s="1050"/>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8"/>
      <c r="B247" s="1049"/>
      <c r="C247" s="1049"/>
      <c r="D247" s="1049"/>
      <c r="E247" s="1049"/>
      <c r="F247" s="1050"/>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8"/>
      <c r="B248" s="1049"/>
      <c r="C248" s="1049"/>
      <c r="D248" s="1049"/>
      <c r="E248" s="1049"/>
      <c r="F248" s="1050"/>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8"/>
      <c r="B249" s="1049"/>
      <c r="C249" s="1049"/>
      <c r="D249" s="1049"/>
      <c r="E249" s="1049"/>
      <c r="F249" s="1050"/>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8"/>
      <c r="B250" s="1049"/>
      <c r="C250" s="1049"/>
      <c r="D250" s="1049"/>
      <c r="E250" s="1049"/>
      <c r="F250" s="1050"/>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8"/>
      <c r="B251" s="1049"/>
      <c r="C251" s="1049"/>
      <c r="D251" s="1049"/>
      <c r="E251" s="1049"/>
      <c r="F251" s="1050"/>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8"/>
      <c r="B252" s="1049"/>
      <c r="C252" s="1049"/>
      <c r="D252" s="1049"/>
      <c r="E252" s="1049"/>
      <c r="F252" s="1050"/>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8"/>
      <c r="B253" s="1049"/>
      <c r="C253" s="1049"/>
      <c r="D253" s="1049"/>
      <c r="E253" s="1049"/>
      <c r="F253" s="1050"/>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8"/>
      <c r="B254" s="1049"/>
      <c r="C254" s="1049"/>
      <c r="D254" s="1049"/>
      <c r="E254" s="1049"/>
      <c r="F254" s="1050"/>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8"/>
      <c r="B255" s="1049"/>
      <c r="C255" s="1049"/>
      <c r="D255" s="1049"/>
      <c r="E255" s="1049"/>
      <c r="F255" s="1050"/>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8"/>
      <c r="B256" s="1049"/>
      <c r="C256" s="1049"/>
      <c r="D256" s="1049"/>
      <c r="E256" s="1049"/>
      <c r="F256" s="1050"/>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8"/>
      <c r="B257" s="1049"/>
      <c r="C257" s="1049"/>
      <c r="D257" s="1049"/>
      <c r="E257" s="1049"/>
      <c r="F257" s="1050"/>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8"/>
      <c r="B258" s="1049"/>
      <c r="C258" s="1049"/>
      <c r="D258" s="1049"/>
      <c r="E258" s="1049"/>
      <c r="F258" s="1050"/>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8"/>
      <c r="B259" s="1049"/>
      <c r="C259" s="1049"/>
      <c r="D259" s="1049"/>
      <c r="E259" s="1049"/>
      <c r="F259" s="1050"/>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8"/>
      <c r="B260" s="1049"/>
      <c r="C260" s="1049"/>
      <c r="D260" s="1049"/>
      <c r="E260" s="1049"/>
      <c r="F260" s="1050"/>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8"/>
      <c r="B261" s="1049"/>
      <c r="C261" s="1049"/>
      <c r="D261" s="1049"/>
      <c r="E261" s="1049"/>
      <c r="F261" s="1050"/>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8"/>
      <c r="B262" s="1049"/>
      <c r="C262" s="1049"/>
      <c r="D262" s="1049"/>
      <c r="E262" s="1049"/>
      <c r="F262" s="1050"/>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8"/>
      <c r="B263" s="1049"/>
      <c r="C263" s="1049"/>
      <c r="D263" s="1049"/>
      <c r="E263" s="1049"/>
      <c r="F263" s="1050"/>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8"/>
      <c r="B264" s="1049"/>
      <c r="C264" s="1049"/>
      <c r="D264" s="1049"/>
      <c r="E264" s="1049"/>
      <c r="F264" s="1050"/>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1"/>
      <c r="B265" s="1052"/>
      <c r="C265" s="1052"/>
      <c r="D265" s="1052"/>
      <c r="E265" s="1052"/>
      <c r="F265" s="1053"/>
      <c r="G265" s="1036" t="s">
        <v>20</v>
      </c>
      <c r="H265" s="1037"/>
      <c r="I265" s="1037"/>
      <c r="J265" s="1037"/>
      <c r="K265" s="1037"/>
      <c r="L265" s="1038"/>
      <c r="M265" s="1039"/>
      <c r="N265" s="1039"/>
      <c r="O265" s="1039"/>
      <c r="P265" s="1039"/>
      <c r="Q265" s="1039"/>
      <c r="R265" s="1039"/>
      <c r="S265" s="1039"/>
      <c r="T265" s="1039"/>
      <c r="U265" s="1039"/>
      <c r="V265" s="1039"/>
      <c r="W265" s="1039"/>
      <c r="X265" s="1040"/>
      <c r="Y265" s="1041">
        <f>SUM(Y255:AB264)</f>
        <v>0</v>
      </c>
      <c r="Z265" s="1042"/>
      <c r="AA265" s="1042"/>
      <c r="AB265" s="1043"/>
      <c r="AC265" s="1036" t="s">
        <v>20</v>
      </c>
      <c r="AD265" s="1037"/>
      <c r="AE265" s="1037"/>
      <c r="AF265" s="1037"/>
      <c r="AG265" s="1037"/>
      <c r="AH265" s="1038"/>
      <c r="AI265" s="1039"/>
      <c r="AJ265" s="1039"/>
      <c r="AK265" s="1039"/>
      <c r="AL265" s="1039"/>
      <c r="AM265" s="1039"/>
      <c r="AN265" s="1039"/>
      <c r="AO265" s="1039"/>
      <c r="AP265" s="1039"/>
      <c r="AQ265" s="1039"/>
      <c r="AR265" s="1039"/>
      <c r="AS265" s="1039"/>
      <c r="AT265" s="1040"/>
      <c r="AU265" s="1041">
        <f>SUM(AU255:AX264)</f>
        <v>0</v>
      </c>
      <c r="AV265" s="1042"/>
      <c r="AW265" s="1042"/>
      <c r="AX265" s="104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59">
        <v>1</v>
      </c>
      <c r="B4" s="105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9">
        <v>2</v>
      </c>
      <c r="B5" s="105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9">
        <v>3</v>
      </c>
      <c r="B6" s="105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9">
        <v>4</v>
      </c>
      <c r="B7" s="105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9">
        <v>5</v>
      </c>
      <c r="B8" s="105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9">
        <v>6</v>
      </c>
      <c r="B9" s="105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9">
        <v>7</v>
      </c>
      <c r="B10" s="105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9">
        <v>8</v>
      </c>
      <c r="B11" s="105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9">
        <v>9</v>
      </c>
      <c r="B12" s="105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9">
        <v>10</v>
      </c>
      <c r="B13" s="105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9">
        <v>11</v>
      </c>
      <c r="B14" s="105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9">
        <v>12</v>
      </c>
      <c r="B15" s="105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9">
        <v>13</v>
      </c>
      <c r="B16" s="105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9">
        <v>14</v>
      </c>
      <c r="B17" s="105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9">
        <v>15</v>
      </c>
      <c r="B18" s="105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9">
        <v>16</v>
      </c>
      <c r="B19" s="105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9">
        <v>17</v>
      </c>
      <c r="B20" s="105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9">
        <v>18</v>
      </c>
      <c r="B21" s="105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9">
        <v>19</v>
      </c>
      <c r="B22" s="105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9">
        <v>20</v>
      </c>
      <c r="B23" s="105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9">
        <v>21</v>
      </c>
      <c r="B24" s="105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9">
        <v>22</v>
      </c>
      <c r="B25" s="105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9">
        <v>23</v>
      </c>
      <c r="B26" s="105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9">
        <v>24</v>
      </c>
      <c r="B27" s="105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9">
        <v>25</v>
      </c>
      <c r="B28" s="105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9">
        <v>26</v>
      </c>
      <c r="B29" s="105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9">
        <v>27</v>
      </c>
      <c r="B30" s="105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9">
        <v>28</v>
      </c>
      <c r="B31" s="105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9">
        <v>29</v>
      </c>
      <c r="B32" s="105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9">
        <v>30</v>
      </c>
      <c r="B33" s="105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59">
        <v>1</v>
      </c>
      <c r="B37" s="105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9">
        <v>2</v>
      </c>
      <c r="B38" s="105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9">
        <v>3</v>
      </c>
      <c r="B39" s="105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9">
        <v>4</v>
      </c>
      <c r="B40" s="105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9">
        <v>5</v>
      </c>
      <c r="B41" s="105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9">
        <v>6</v>
      </c>
      <c r="B42" s="105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9">
        <v>7</v>
      </c>
      <c r="B43" s="105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9">
        <v>8</v>
      </c>
      <c r="B44" s="105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9">
        <v>9</v>
      </c>
      <c r="B45" s="105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9">
        <v>10</v>
      </c>
      <c r="B46" s="105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9">
        <v>11</v>
      </c>
      <c r="B47" s="105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9">
        <v>12</v>
      </c>
      <c r="B48" s="105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9">
        <v>13</v>
      </c>
      <c r="B49" s="105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9">
        <v>14</v>
      </c>
      <c r="B50" s="105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9">
        <v>15</v>
      </c>
      <c r="B51" s="105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9">
        <v>16</v>
      </c>
      <c r="B52" s="105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9">
        <v>17</v>
      </c>
      <c r="B53" s="105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9">
        <v>18</v>
      </c>
      <c r="B54" s="105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9">
        <v>19</v>
      </c>
      <c r="B55" s="105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9">
        <v>20</v>
      </c>
      <c r="B56" s="105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9">
        <v>21</v>
      </c>
      <c r="B57" s="105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9">
        <v>22</v>
      </c>
      <c r="B58" s="105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9">
        <v>23</v>
      </c>
      <c r="B59" s="105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9">
        <v>24</v>
      </c>
      <c r="B60" s="105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9">
        <v>25</v>
      </c>
      <c r="B61" s="105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9">
        <v>26</v>
      </c>
      <c r="B62" s="105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9">
        <v>27</v>
      </c>
      <c r="B63" s="105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9">
        <v>28</v>
      </c>
      <c r="B64" s="105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9">
        <v>29</v>
      </c>
      <c r="B65" s="105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9">
        <v>30</v>
      </c>
      <c r="B66" s="105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59">
        <v>1</v>
      </c>
      <c r="B70" s="105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9">
        <v>2</v>
      </c>
      <c r="B71" s="105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9">
        <v>3</v>
      </c>
      <c r="B72" s="105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9">
        <v>4</v>
      </c>
      <c r="B73" s="105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9">
        <v>5</v>
      </c>
      <c r="B74" s="105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9">
        <v>6</v>
      </c>
      <c r="B75" s="105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9">
        <v>7</v>
      </c>
      <c r="B76" s="105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9">
        <v>8</v>
      </c>
      <c r="B77" s="105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9">
        <v>9</v>
      </c>
      <c r="B78" s="105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9">
        <v>10</v>
      </c>
      <c r="B79" s="105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9">
        <v>11</v>
      </c>
      <c r="B80" s="105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9">
        <v>12</v>
      </c>
      <c r="B81" s="105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9">
        <v>13</v>
      </c>
      <c r="B82" s="105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9">
        <v>14</v>
      </c>
      <c r="B83" s="105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9">
        <v>15</v>
      </c>
      <c r="B84" s="105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9">
        <v>16</v>
      </c>
      <c r="B85" s="105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9">
        <v>17</v>
      </c>
      <c r="B86" s="105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9">
        <v>18</v>
      </c>
      <c r="B87" s="105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9">
        <v>19</v>
      </c>
      <c r="B88" s="105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9">
        <v>20</v>
      </c>
      <c r="B89" s="105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9">
        <v>21</v>
      </c>
      <c r="B90" s="105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9">
        <v>22</v>
      </c>
      <c r="B91" s="105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9">
        <v>23</v>
      </c>
      <c r="B92" s="105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9">
        <v>24</v>
      </c>
      <c r="B93" s="105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9">
        <v>25</v>
      </c>
      <c r="B94" s="105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9">
        <v>26</v>
      </c>
      <c r="B95" s="105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9">
        <v>27</v>
      </c>
      <c r="B96" s="105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9">
        <v>28</v>
      </c>
      <c r="B97" s="105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9">
        <v>29</v>
      </c>
      <c r="B98" s="105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9">
        <v>30</v>
      </c>
      <c r="B99" s="105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59">
        <v>1</v>
      </c>
      <c r="B103" s="105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9">
        <v>2</v>
      </c>
      <c r="B104" s="105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9">
        <v>3</v>
      </c>
      <c r="B105" s="105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9">
        <v>4</v>
      </c>
      <c r="B106" s="105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9">
        <v>5</v>
      </c>
      <c r="B107" s="105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9">
        <v>6</v>
      </c>
      <c r="B108" s="105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9">
        <v>7</v>
      </c>
      <c r="B109" s="105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9">
        <v>8</v>
      </c>
      <c r="B110" s="105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9">
        <v>9</v>
      </c>
      <c r="B111" s="105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9">
        <v>10</v>
      </c>
      <c r="B112" s="105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9">
        <v>11</v>
      </c>
      <c r="B113" s="105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9">
        <v>12</v>
      </c>
      <c r="B114" s="105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9">
        <v>13</v>
      </c>
      <c r="B115" s="105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9">
        <v>14</v>
      </c>
      <c r="B116" s="105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9">
        <v>15</v>
      </c>
      <c r="B117" s="105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9">
        <v>16</v>
      </c>
      <c r="B118" s="105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9">
        <v>17</v>
      </c>
      <c r="B119" s="105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9">
        <v>18</v>
      </c>
      <c r="B120" s="105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9">
        <v>19</v>
      </c>
      <c r="B121" s="105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9">
        <v>20</v>
      </c>
      <c r="B122" s="105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9">
        <v>21</v>
      </c>
      <c r="B123" s="105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9">
        <v>22</v>
      </c>
      <c r="B124" s="105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9">
        <v>23</v>
      </c>
      <c r="B125" s="105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9">
        <v>24</v>
      </c>
      <c r="B126" s="105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9">
        <v>25</v>
      </c>
      <c r="B127" s="105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9">
        <v>26</v>
      </c>
      <c r="B128" s="105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9">
        <v>27</v>
      </c>
      <c r="B129" s="105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9">
        <v>28</v>
      </c>
      <c r="B130" s="105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9">
        <v>29</v>
      </c>
      <c r="B131" s="105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9">
        <v>30</v>
      </c>
      <c r="B132" s="105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59">
        <v>1</v>
      </c>
      <c r="B136" s="105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9">
        <v>2</v>
      </c>
      <c r="B137" s="105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9">
        <v>3</v>
      </c>
      <c r="B138" s="105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9">
        <v>4</v>
      </c>
      <c r="B139" s="105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9">
        <v>5</v>
      </c>
      <c r="B140" s="105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9">
        <v>6</v>
      </c>
      <c r="B141" s="105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9">
        <v>7</v>
      </c>
      <c r="B142" s="105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9">
        <v>8</v>
      </c>
      <c r="B143" s="105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9">
        <v>9</v>
      </c>
      <c r="B144" s="105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9">
        <v>10</v>
      </c>
      <c r="B145" s="105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9">
        <v>11</v>
      </c>
      <c r="B146" s="105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9">
        <v>12</v>
      </c>
      <c r="B147" s="105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9">
        <v>13</v>
      </c>
      <c r="B148" s="105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9">
        <v>14</v>
      </c>
      <c r="B149" s="105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9">
        <v>15</v>
      </c>
      <c r="B150" s="105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9">
        <v>16</v>
      </c>
      <c r="B151" s="105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9">
        <v>17</v>
      </c>
      <c r="B152" s="105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9">
        <v>18</v>
      </c>
      <c r="B153" s="105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9">
        <v>19</v>
      </c>
      <c r="B154" s="105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9">
        <v>20</v>
      </c>
      <c r="B155" s="105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9">
        <v>21</v>
      </c>
      <c r="B156" s="105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9">
        <v>22</v>
      </c>
      <c r="B157" s="105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9">
        <v>23</v>
      </c>
      <c r="B158" s="105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9">
        <v>24</v>
      </c>
      <c r="B159" s="105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9">
        <v>25</v>
      </c>
      <c r="B160" s="105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9">
        <v>26</v>
      </c>
      <c r="B161" s="105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9">
        <v>27</v>
      </c>
      <c r="B162" s="105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9">
        <v>28</v>
      </c>
      <c r="B163" s="105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9">
        <v>29</v>
      </c>
      <c r="B164" s="105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9">
        <v>30</v>
      </c>
      <c r="B165" s="105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59">
        <v>1</v>
      </c>
      <c r="B169" s="105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9">
        <v>2</v>
      </c>
      <c r="B170" s="105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9">
        <v>3</v>
      </c>
      <c r="B171" s="105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9">
        <v>4</v>
      </c>
      <c r="B172" s="105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9">
        <v>5</v>
      </c>
      <c r="B173" s="105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9">
        <v>6</v>
      </c>
      <c r="B174" s="105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9">
        <v>7</v>
      </c>
      <c r="B175" s="105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9">
        <v>8</v>
      </c>
      <c r="B176" s="105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9">
        <v>9</v>
      </c>
      <c r="B177" s="105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9">
        <v>10</v>
      </c>
      <c r="B178" s="105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9">
        <v>11</v>
      </c>
      <c r="B179" s="105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9">
        <v>12</v>
      </c>
      <c r="B180" s="105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9">
        <v>13</v>
      </c>
      <c r="B181" s="105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9">
        <v>14</v>
      </c>
      <c r="B182" s="105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9">
        <v>15</v>
      </c>
      <c r="B183" s="105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9">
        <v>16</v>
      </c>
      <c r="B184" s="105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9">
        <v>17</v>
      </c>
      <c r="B185" s="105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9">
        <v>18</v>
      </c>
      <c r="B186" s="105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9">
        <v>19</v>
      </c>
      <c r="B187" s="105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9">
        <v>20</v>
      </c>
      <c r="B188" s="105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9">
        <v>21</v>
      </c>
      <c r="B189" s="105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9">
        <v>22</v>
      </c>
      <c r="B190" s="105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9">
        <v>23</v>
      </c>
      <c r="B191" s="105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9">
        <v>24</v>
      </c>
      <c r="B192" s="105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9">
        <v>25</v>
      </c>
      <c r="B193" s="105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9">
        <v>26</v>
      </c>
      <c r="B194" s="105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9">
        <v>27</v>
      </c>
      <c r="B195" s="105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9">
        <v>28</v>
      </c>
      <c r="B196" s="105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9">
        <v>29</v>
      </c>
      <c r="B197" s="105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9">
        <v>30</v>
      </c>
      <c r="B198" s="105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59">
        <v>1</v>
      </c>
      <c r="B202" s="105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9">
        <v>2</v>
      </c>
      <c r="B203" s="105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9">
        <v>3</v>
      </c>
      <c r="B204" s="105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9">
        <v>4</v>
      </c>
      <c r="B205" s="105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9">
        <v>5</v>
      </c>
      <c r="B206" s="105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9">
        <v>6</v>
      </c>
      <c r="B207" s="105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9">
        <v>7</v>
      </c>
      <c r="B208" s="105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9">
        <v>8</v>
      </c>
      <c r="B209" s="105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9">
        <v>9</v>
      </c>
      <c r="B210" s="105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9">
        <v>10</v>
      </c>
      <c r="B211" s="105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9">
        <v>11</v>
      </c>
      <c r="B212" s="105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9">
        <v>12</v>
      </c>
      <c r="B213" s="105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9">
        <v>13</v>
      </c>
      <c r="B214" s="105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9">
        <v>14</v>
      </c>
      <c r="B215" s="105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9">
        <v>15</v>
      </c>
      <c r="B216" s="105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9">
        <v>16</v>
      </c>
      <c r="B217" s="105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9">
        <v>17</v>
      </c>
      <c r="B218" s="105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9">
        <v>18</v>
      </c>
      <c r="B219" s="105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9">
        <v>19</v>
      </c>
      <c r="B220" s="105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9">
        <v>20</v>
      </c>
      <c r="B221" s="105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9">
        <v>21</v>
      </c>
      <c r="B222" s="105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9">
        <v>22</v>
      </c>
      <c r="B223" s="105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9">
        <v>23</v>
      </c>
      <c r="B224" s="105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9">
        <v>24</v>
      </c>
      <c r="B225" s="105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9">
        <v>25</v>
      </c>
      <c r="B226" s="105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9">
        <v>26</v>
      </c>
      <c r="B227" s="105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9">
        <v>27</v>
      </c>
      <c r="B228" s="105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9">
        <v>28</v>
      </c>
      <c r="B229" s="105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9">
        <v>29</v>
      </c>
      <c r="B230" s="105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9">
        <v>30</v>
      </c>
      <c r="B231" s="105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59">
        <v>1</v>
      </c>
      <c r="B235" s="105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9">
        <v>2</v>
      </c>
      <c r="B236" s="105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9">
        <v>3</v>
      </c>
      <c r="B237" s="105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9">
        <v>4</v>
      </c>
      <c r="B238" s="105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9">
        <v>5</v>
      </c>
      <c r="B239" s="105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9">
        <v>6</v>
      </c>
      <c r="B240" s="105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9">
        <v>7</v>
      </c>
      <c r="B241" s="105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9">
        <v>8</v>
      </c>
      <c r="B242" s="105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9">
        <v>9</v>
      </c>
      <c r="B243" s="105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9">
        <v>10</v>
      </c>
      <c r="B244" s="105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9">
        <v>11</v>
      </c>
      <c r="B245" s="105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9">
        <v>12</v>
      </c>
      <c r="B246" s="105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9">
        <v>13</v>
      </c>
      <c r="B247" s="105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9">
        <v>14</v>
      </c>
      <c r="B248" s="105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9">
        <v>15</v>
      </c>
      <c r="B249" s="105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9">
        <v>16</v>
      </c>
      <c r="B250" s="105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9">
        <v>17</v>
      </c>
      <c r="B251" s="105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9">
        <v>18</v>
      </c>
      <c r="B252" s="105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9">
        <v>19</v>
      </c>
      <c r="B253" s="105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9">
        <v>20</v>
      </c>
      <c r="B254" s="105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9">
        <v>21</v>
      </c>
      <c r="B255" s="105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9">
        <v>22</v>
      </c>
      <c r="B256" s="105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9">
        <v>23</v>
      </c>
      <c r="B257" s="105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9">
        <v>24</v>
      </c>
      <c r="B258" s="105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9">
        <v>25</v>
      </c>
      <c r="B259" s="105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9">
        <v>26</v>
      </c>
      <c r="B260" s="105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9">
        <v>27</v>
      </c>
      <c r="B261" s="105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9">
        <v>28</v>
      </c>
      <c r="B262" s="105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9">
        <v>29</v>
      </c>
      <c r="B263" s="105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9">
        <v>30</v>
      </c>
      <c r="B264" s="105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59">
        <v>1</v>
      </c>
      <c r="B268" s="105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9">
        <v>2</v>
      </c>
      <c r="B269" s="105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9">
        <v>3</v>
      </c>
      <c r="B270" s="105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9">
        <v>4</v>
      </c>
      <c r="B271" s="105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9">
        <v>5</v>
      </c>
      <c r="B272" s="105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9">
        <v>6</v>
      </c>
      <c r="B273" s="105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9">
        <v>7</v>
      </c>
      <c r="B274" s="105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9">
        <v>8</v>
      </c>
      <c r="B275" s="105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9">
        <v>9</v>
      </c>
      <c r="B276" s="105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9">
        <v>10</v>
      </c>
      <c r="B277" s="105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9">
        <v>11</v>
      </c>
      <c r="B278" s="105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9">
        <v>12</v>
      </c>
      <c r="B279" s="105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9">
        <v>13</v>
      </c>
      <c r="B280" s="105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9">
        <v>14</v>
      </c>
      <c r="B281" s="105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9">
        <v>15</v>
      </c>
      <c r="B282" s="105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9">
        <v>16</v>
      </c>
      <c r="B283" s="105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9">
        <v>17</v>
      </c>
      <c r="B284" s="105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9">
        <v>18</v>
      </c>
      <c r="B285" s="105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9">
        <v>19</v>
      </c>
      <c r="B286" s="105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9">
        <v>20</v>
      </c>
      <c r="B287" s="105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9">
        <v>21</v>
      </c>
      <c r="B288" s="105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9">
        <v>22</v>
      </c>
      <c r="B289" s="105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9">
        <v>23</v>
      </c>
      <c r="B290" s="105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9">
        <v>24</v>
      </c>
      <c r="B291" s="105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9">
        <v>25</v>
      </c>
      <c r="B292" s="105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9">
        <v>26</v>
      </c>
      <c r="B293" s="105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9">
        <v>27</v>
      </c>
      <c r="B294" s="105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9">
        <v>28</v>
      </c>
      <c r="B295" s="105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9">
        <v>29</v>
      </c>
      <c r="B296" s="105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9">
        <v>30</v>
      </c>
      <c r="B297" s="105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59">
        <v>1</v>
      </c>
      <c r="B301" s="105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9">
        <v>2</v>
      </c>
      <c r="B302" s="105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9">
        <v>3</v>
      </c>
      <c r="B303" s="105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9">
        <v>4</v>
      </c>
      <c r="B304" s="105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9">
        <v>5</v>
      </c>
      <c r="B305" s="105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9">
        <v>6</v>
      </c>
      <c r="B306" s="105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9">
        <v>7</v>
      </c>
      <c r="B307" s="105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9">
        <v>8</v>
      </c>
      <c r="B308" s="105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9">
        <v>9</v>
      </c>
      <c r="B309" s="105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9">
        <v>10</v>
      </c>
      <c r="B310" s="105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9">
        <v>11</v>
      </c>
      <c r="B311" s="105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9">
        <v>12</v>
      </c>
      <c r="B312" s="105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9">
        <v>13</v>
      </c>
      <c r="B313" s="105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9">
        <v>14</v>
      </c>
      <c r="B314" s="105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9">
        <v>15</v>
      </c>
      <c r="B315" s="105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9">
        <v>16</v>
      </c>
      <c r="B316" s="105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9">
        <v>17</v>
      </c>
      <c r="B317" s="105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9">
        <v>18</v>
      </c>
      <c r="B318" s="105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9">
        <v>19</v>
      </c>
      <c r="B319" s="105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9">
        <v>20</v>
      </c>
      <c r="B320" s="105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9">
        <v>21</v>
      </c>
      <c r="B321" s="105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9">
        <v>22</v>
      </c>
      <c r="B322" s="105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9">
        <v>23</v>
      </c>
      <c r="B323" s="105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9">
        <v>24</v>
      </c>
      <c r="B324" s="105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9">
        <v>25</v>
      </c>
      <c r="B325" s="105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9">
        <v>26</v>
      </c>
      <c r="B326" s="105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9">
        <v>27</v>
      </c>
      <c r="B327" s="105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9">
        <v>28</v>
      </c>
      <c r="B328" s="105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9">
        <v>29</v>
      </c>
      <c r="B329" s="105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9">
        <v>30</v>
      </c>
      <c r="B330" s="105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59">
        <v>1</v>
      </c>
      <c r="B334" s="105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9">
        <v>2</v>
      </c>
      <c r="B335" s="105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9">
        <v>3</v>
      </c>
      <c r="B336" s="105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9">
        <v>4</v>
      </c>
      <c r="B337" s="105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9">
        <v>5</v>
      </c>
      <c r="B338" s="105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9">
        <v>6</v>
      </c>
      <c r="B339" s="105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9">
        <v>7</v>
      </c>
      <c r="B340" s="105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9">
        <v>8</v>
      </c>
      <c r="B341" s="105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9">
        <v>9</v>
      </c>
      <c r="B342" s="105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9">
        <v>10</v>
      </c>
      <c r="B343" s="105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9">
        <v>11</v>
      </c>
      <c r="B344" s="105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9">
        <v>12</v>
      </c>
      <c r="B345" s="105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9">
        <v>13</v>
      </c>
      <c r="B346" s="105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9">
        <v>14</v>
      </c>
      <c r="B347" s="105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9">
        <v>15</v>
      </c>
      <c r="B348" s="105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9">
        <v>16</v>
      </c>
      <c r="B349" s="105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9">
        <v>17</v>
      </c>
      <c r="B350" s="105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9">
        <v>18</v>
      </c>
      <c r="B351" s="105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9">
        <v>19</v>
      </c>
      <c r="B352" s="105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9">
        <v>20</v>
      </c>
      <c r="B353" s="105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9">
        <v>21</v>
      </c>
      <c r="B354" s="105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9">
        <v>22</v>
      </c>
      <c r="B355" s="105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9">
        <v>23</v>
      </c>
      <c r="B356" s="105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9">
        <v>24</v>
      </c>
      <c r="B357" s="105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9">
        <v>25</v>
      </c>
      <c r="B358" s="105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9">
        <v>26</v>
      </c>
      <c r="B359" s="105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9">
        <v>27</v>
      </c>
      <c r="B360" s="105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9">
        <v>28</v>
      </c>
      <c r="B361" s="105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9">
        <v>29</v>
      </c>
      <c r="B362" s="105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9">
        <v>30</v>
      </c>
      <c r="B363" s="105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59">
        <v>1</v>
      </c>
      <c r="B367" s="105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9">
        <v>2</v>
      </c>
      <c r="B368" s="105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9">
        <v>3</v>
      </c>
      <c r="B369" s="105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9">
        <v>4</v>
      </c>
      <c r="B370" s="105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9">
        <v>5</v>
      </c>
      <c r="B371" s="105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9">
        <v>6</v>
      </c>
      <c r="B372" s="105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9">
        <v>7</v>
      </c>
      <c r="B373" s="105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9">
        <v>8</v>
      </c>
      <c r="B374" s="105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9">
        <v>9</v>
      </c>
      <c r="B375" s="105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9">
        <v>10</v>
      </c>
      <c r="B376" s="105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9">
        <v>11</v>
      </c>
      <c r="B377" s="105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9">
        <v>12</v>
      </c>
      <c r="B378" s="105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9">
        <v>13</v>
      </c>
      <c r="B379" s="105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9">
        <v>14</v>
      </c>
      <c r="B380" s="105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9">
        <v>15</v>
      </c>
      <c r="B381" s="105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9">
        <v>16</v>
      </c>
      <c r="B382" s="105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9">
        <v>17</v>
      </c>
      <c r="B383" s="105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9">
        <v>18</v>
      </c>
      <c r="B384" s="105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9">
        <v>19</v>
      </c>
      <c r="B385" s="105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9">
        <v>20</v>
      </c>
      <c r="B386" s="105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9">
        <v>21</v>
      </c>
      <c r="B387" s="105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9">
        <v>22</v>
      </c>
      <c r="B388" s="105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9">
        <v>23</v>
      </c>
      <c r="B389" s="105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9">
        <v>24</v>
      </c>
      <c r="B390" s="105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9">
        <v>25</v>
      </c>
      <c r="B391" s="105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9">
        <v>26</v>
      </c>
      <c r="B392" s="105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9">
        <v>27</v>
      </c>
      <c r="B393" s="105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9">
        <v>28</v>
      </c>
      <c r="B394" s="105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9">
        <v>29</v>
      </c>
      <c r="B395" s="105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9">
        <v>30</v>
      </c>
      <c r="B396" s="105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59">
        <v>1</v>
      </c>
      <c r="B400" s="105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9">
        <v>2</v>
      </c>
      <c r="B401" s="105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9">
        <v>3</v>
      </c>
      <c r="B402" s="105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9">
        <v>4</v>
      </c>
      <c r="B403" s="105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9">
        <v>5</v>
      </c>
      <c r="B404" s="105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9">
        <v>6</v>
      </c>
      <c r="B405" s="105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9">
        <v>7</v>
      </c>
      <c r="B406" s="105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9">
        <v>8</v>
      </c>
      <c r="B407" s="105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9">
        <v>9</v>
      </c>
      <c r="B408" s="105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9">
        <v>10</v>
      </c>
      <c r="B409" s="105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9">
        <v>11</v>
      </c>
      <c r="B410" s="105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9">
        <v>12</v>
      </c>
      <c r="B411" s="105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9">
        <v>13</v>
      </c>
      <c r="B412" s="105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9">
        <v>14</v>
      </c>
      <c r="B413" s="105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9">
        <v>15</v>
      </c>
      <c r="B414" s="105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9">
        <v>16</v>
      </c>
      <c r="B415" s="105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9">
        <v>17</v>
      </c>
      <c r="B416" s="105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9">
        <v>18</v>
      </c>
      <c r="B417" s="105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9">
        <v>19</v>
      </c>
      <c r="B418" s="105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9">
        <v>20</v>
      </c>
      <c r="B419" s="105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9">
        <v>21</v>
      </c>
      <c r="B420" s="105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9">
        <v>22</v>
      </c>
      <c r="B421" s="105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9">
        <v>23</v>
      </c>
      <c r="B422" s="105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9">
        <v>24</v>
      </c>
      <c r="B423" s="105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9">
        <v>25</v>
      </c>
      <c r="B424" s="105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9">
        <v>26</v>
      </c>
      <c r="B425" s="105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9">
        <v>27</v>
      </c>
      <c r="B426" s="105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9">
        <v>28</v>
      </c>
      <c r="B427" s="105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9">
        <v>29</v>
      </c>
      <c r="B428" s="105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9">
        <v>30</v>
      </c>
      <c r="B429" s="105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59">
        <v>1</v>
      </c>
      <c r="B433" s="105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9">
        <v>2</v>
      </c>
      <c r="B434" s="105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9">
        <v>3</v>
      </c>
      <c r="B435" s="105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9">
        <v>4</v>
      </c>
      <c r="B436" s="105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9">
        <v>5</v>
      </c>
      <c r="B437" s="105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9">
        <v>6</v>
      </c>
      <c r="B438" s="105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9">
        <v>7</v>
      </c>
      <c r="B439" s="105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9">
        <v>8</v>
      </c>
      <c r="B440" s="105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9">
        <v>9</v>
      </c>
      <c r="B441" s="105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9">
        <v>10</v>
      </c>
      <c r="B442" s="105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9">
        <v>11</v>
      </c>
      <c r="B443" s="105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9">
        <v>12</v>
      </c>
      <c r="B444" s="105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9">
        <v>13</v>
      </c>
      <c r="B445" s="105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9">
        <v>14</v>
      </c>
      <c r="B446" s="105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9">
        <v>15</v>
      </c>
      <c r="B447" s="105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9">
        <v>16</v>
      </c>
      <c r="B448" s="105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9">
        <v>17</v>
      </c>
      <c r="B449" s="105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9">
        <v>18</v>
      </c>
      <c r="B450" s="105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9">
        <v>19</v>
      </c>
      <c r="B451" s="105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9">
        <v>20</v>
      </c>
      <c r="B452" s="105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9">
        <v>21</v>
      </c>
      <c r="B453" s="105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9">
        <v>22</v>
      </c>
      <c r="B454" s="105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9">
        <v>23</v>
      </c>
      <c r="B455" s="105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9">
        <v>24</v>
      </c>
      <c r="B456" s="105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9">
        <v>25</v>
      </c>
      <c r="B457" s="105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9">
        <v>26</v>
      </c>
      <c r="B458" s="105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9">
        <v>27</v>
      </c>
      <c r="B459" s="105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9">
        <v>28</v>
      </c>
      <c r="B460" s="105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9">
        <v>29</v>
      </c>
      <c r="B461" s="105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9">
        <v>30</v>
      </c>
      <c r="B462" s="105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59">
        <v>1</v>
      </c>
      <c r="B466" s="105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9">
        <v>2</v>
      </c>
      <c r="B467" s="105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9">
        <v>3</v>
      </c>
      <c r="B468" s="105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9">
        <v>4</v>
      </c>
      <c r="B469" s="105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9">
        <v>5</v>
      </c>
      <c r="B470" s="105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9">
        <v>6</v>
      </c>
      <c r="B471" s="105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9">
        <v>7</v>
      </c>
      <c r="B472" s="105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9">
        <v>8</v>
      </c>
      <c r="B473" s="105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9">
        <v>9</v>
      </c>
      <c r="B474" s="105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9">
        <v>10</v>
      </c>
      <c r="B475" s="105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9">
        <v>11</v>
      </c>
      <c r="B476" s="105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9">
        <v>12</v>
      </c>
      <c r="B477" s="105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9">
        <v>13</v>
      </c>
      <c r="B478" s="105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9">
        <v>14</v>
      </c>
      <c r="B479" s="105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9">
        <v>15</v>
      </c>
      <c r="B480" s="105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9">
        <v>16</v>
      </c>
      <c r="B481" s="105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9">
        <v>17</v>
      </c>
      <c r="B482" s="105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9">
        <v>18</v>
      </c>
      <c r="B483" s="105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9">
        <v>19</v>
      </c>
      <c r="B484" s="105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9">
        <v>20</v>
      </c>
      <c r="B485" s="105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9">
        <v>21</v>
      </c>
      <c r="B486" s="105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9">
        <v>22</v>
      </c>
      <c r="B487" s="105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9">
        <v>23</v>
      </c>
      <c r="B488" s="105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9">
        <v>24</v>
      </c>
      <c r="B489" s="105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9">
        <v>25</v>
      </c>
      <c r="B490" s="105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9">
        <v>26</v>
      </c>
      <c r="B491" s="105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9">
        <v>27</v>
      </c>
      <c r="B492" s="105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9">
        <v>28</v>
      </c>
      <c r="B493" s="105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9">
        <v>29</v>
      </c>
      <c r="B494" s="105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9">
        <v>30</v>
      </c>
      <c r="B495" s="105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59">
        <v>1</v>
      </c>
      <c r="B499" s="105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9">
        <v>2</v>
      </c>
      <c r="B500" s="105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9">
        <v>3</v>
      </c>
      <c r="B501" s="105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9">
        <v>4</v>
      </c>
      <c r="B502" s="105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9">
        <v>5</v>
      </c>
      <c r="B503" s="105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9">
        <v>6</v>
      </c>
      <c r="B504" s="105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9">
        <v>7</v>
      </c>
      <c r="B505" s="105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9">
        <v>8</v>
      </c>
      <c r="B506" s="105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9">
        <v>9</v>
      </c>
      <c r="B507" s="105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9">
        <v>10</v>
      </c>
      <c r="B508" s="105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9">
        <v>11</v>
      </c>
      <c r="B509" s="105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9">
        <v>12</v>
      </c>
      <c r="B510" s="105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9">
        <v>13</v>
      </c>
      <c r="B511" s="105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9">
        <v>14</v>
      </c>
      <c r="B512" s="105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9">
        <v>15</v>
      </c>
      <c r="B513" s="105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9">
        <v>16</v>
      </c>
      <c r="B514" s="105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9">
        <v>17</v>
      </c>
      <c r="B515" s="105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9">
        <v>18</v>
      </c>
      <c r="B516" s="105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9">
        <v>19</v>
      </c>
      <c r="B517" s="105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9">
        <v>20</v>
      </c>
      <c r="B518" s="105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9">
        <v>21</v>
      </c>
      <c r="B519" s="105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9">
        <v>22</v>
      </c>
      <c r="B520" s="105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9">
        <v>23</v>
      </c>
      <c r="B521" s="105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9">
        <v>24</v>
      </c>
      <c r="B522" s="105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9">
        <v>25</v>
      </c>
      <c r="B523" s="105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9">
        <v>26</v>
      </c>
      <c r="B524" s="105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9">
        <v>27</v>
      </c>
      <c r="B525" s="105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9">
        <v>28</v>
      </c>
      <c r="B526" s="105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9">
        <v>29</v>
      </c>
      <c r="B527" s="105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9">
        <v>30</v>
      </c>
      <c r="B528" s="105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59">
        <v>1</v>
      </c>
      <c r="B532" s="105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9">
        <v>2</v>
      </c>
      <c r="B533" s="105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9">
        <v>3</v>
      </c>
      <c r="B534" s="105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9">
        <v>4</v>
      </c>
      <c r="B535" s="105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9">
        <v>5</v>
      </c>
      <c r="B536" s="105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9">
        <v>6</v>
      </c>
      <c r="B537" s="105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9">
        <v>7</v>
      </c>
      <c r="B538" s="105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9">
        <v>8</v>
      </c>
      <c r="B539" s="105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9">
        <v>9</v>
      </c>
      <c r="B540" s="105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9">
        <v>10</v>
      </c>
      <c r="B541" s="105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9">
        <v>11</v>
      </c>
      <c r="B542" s="105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9">
        <v>12</v>
      </c>
      <c r="B543" s="105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9">
        <v>13</v>
      </c>
      <c r="B544" s="105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9">
        <v>14</v>
      </c>
      <c r="B545" s="105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9">
        <v>15</v>
      </c>
      <c r="B546" s="105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9">
        <v>16</v>
      </c>
      <c r="B547" s="105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9">
        <v>17</v>
      </c>
      <c r="B548" s="105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9">
        <v>18</v>
      </c>
      <c r="B549" s="105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9">
        <v>19</v>
      </c>
      <c r="B550" s="105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9">
        <v>20</v>
      </c>
      <c r="B551" s="105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9">
        <v>21</v>
      </c>
      <c r="B552" s="105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9">
        <v>22</v>
      </c>
      <c r="B553" s="105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9">
        <v>23</v>
      </c>
      <c r="B554" s="105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9">
        <v>24</v>
      </c>
      <c r="B555" s="105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9">
        <v>25</v>
      </c>
      <c r="B556" s="105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9">
        <v>26</v>
      </c>
      <c r="B557" s="105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9">
        <v>27</v>
      </c>
      <c r="B558" s="105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9">
        <v>28</v>
      </c>
      <c r="B559" s="105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9">
        <v>29</v>
      </c>
      <c r="B560" s="105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9">
        <v>30</v>
      </c>
      <c r="B561" s="105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59">
        <v>1</v>
      </c>
      <c r="B565" s="105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9">
        <v>2</v>
      </c>
      <c r="B566" s="105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9">
        <v>3</v>
      </c>
      <c r="B567" s="105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9">
        <v>4</v>
      </c>
      <c r="B568" s="105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9">
        <v>5</v>
      </c>
      <c r="B569" s="105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9">
        <v>6</v>
      </c>
      <c r="B570" s="105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9">
        <v>7</v>
      </c>
      <c r="B571" s="105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9">
        <v>8</v>
      </c>
      <c r="B572" s="105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9">
        <v>9</v>
      </c>
      <c r="B573" s="105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9">
        <v>10</v>
      </c>
      <c r="B574" s="105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9">
        <v>11</v>
      </c>
      <c r="B575" s="105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9">
        <v>12</v>
      </c>
      <c r="B576" s="105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9">
        <v>13</v>
      </c>
      <c r="B577" s="105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9">
        <v>14</v>
      </c>
      <c r="B578" s="105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9">
        <v>15</v>
      </c>
      <c r="B579" s="105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9">
        <v>16</v>
      </c>
      <c r="B580" s="105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9">
        <v>17</v>
      </c>
      <c r="B581" s="105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9">
        <v>18</v>
      </c>
      <c r="B582" s="105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9">
        <v>19</v>
      </c>
      <c r="B583" s="105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9">
        <v>20</v>
      </c>
      <c r="B584" s="105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9">
        <v>21</v>
      </c>
      <c r="B585" s="105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9">
        <v>22</v>
      </c>
      <c r="B586" s="105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9">
        <v>23</v>
      </c>
      <c r="B587" s="105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9">
        <v>24</v>
      </c>
      <c r="B588" s="105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9">
        <v>25</v>
      </c>
      <c r="B589" s="105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9">
        <v>26</v>
      </c>
      <c r="B590" s="105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9">
        <v>27</v>
      </c>
      <c r="B591" s="105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9">
        <v>28</v>
      </c>
      <c r="B592" s="105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9">
        <v>29</v>
      </c>
      <c r="B593" s="105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9">
        <v>30</v>
      </c>
      <c r="B594" s="105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59">
        <v>1</v>
      </c>
      <c r="B598" s="105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9">
        <v>2</v>
      </c>
      <c r="B599" s="105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9">
        <v>3</v>
      </c>
      <c r="B600" s="105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9">
        <v>4</v>
      </c>
      <c r="B601" s="105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9">
        <v>5</v>
      </c>
      <c r="B602" s="105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9">
        <v>6</v>
      </c>
      <c r="B603" s="105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9">
        <v>7</v>
      </c>
      <c r="B604" s="105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9">
        <v>8</v>
      </c>
      <c r="B605" s="105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9">
        <v>9</v>
      </c>
      <c r="B606" s="105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9">
        <v>10</v>
      </c>
      <c r="B607" s="105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9">
        <v>11</v>
      </c>
      <c r="B608" s="105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9">
        <v>12</v>
      </c>
      <c r="B609" s="105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9">
        <v>13</v>
      </c>
      <c r="B610" s="105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9">
        <v>14</v>
      </c>
      <c r="B611" s="105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9">
        <v>15</v>
      </c>
      <c r="B612" s="105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9">
        <v>16</v>
      </c>
      <c r="B613" s="105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9">
        <v>17</v>
      </c>
      <c r="B614" s="105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9">
        <v>18</v>
      </c>
      <c r="B615" s="105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9">
        <v>19</v>
      </c>
      <c r="B616" s="105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9">
        <v>20</v>
      </c>
      <c r="B617" s="105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9">
        <v>21</v>
      </c>
      <c r="B618" s="105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9">
        <v>22</v>
      </c>
      <c r="B619" s="105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9">
        <v>23</v>
      </c>
      <c r="B620" s="105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9">
        <v>24</v>
      </c>
      <c r="B621" s="105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9">
        <v>25</v>
      </c>
      <c r="B622" s="105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9">
        <v>26</v>
      </c>
      <c r="B623" s="105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9">
        <v>27</v>
      </c>
      <c r="B624" s="105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9">
        <v>28</v>
      </c>
      <c r="B625" s="105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9">
        <v>29</v>
      </c>
      <c r="B626" s="105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9">
        <v>30</v>
      </c>
      <c r="B627" s="105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59">
        <v>1</v>
      </c>
      <c r="B631" s="105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9">
        <v>2</v>
      </c>
      <c r="B632" s="105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9">
        <v>3</v>
      </c>
      <c r="B633" s="105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9">
        <v>4</v>
      </c>
      <c r="B634" s="105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9">
        <v>5</v>
      </c>
      <c r="B635" s="105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9">
        <v>6</v>
      </c>
      <c r="B636" s="105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9">
        <v>7</v>
      </c>
      <c r="B637" s="105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9">
        <v>8</v>
      </c>
      <c r="B638" s="105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9">
        <v>9</v>
      </c>
      <c r="B639" s="105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9">
        <v>10</v>
      </c>
      <c r="B640" s="105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9">
        <v>11</v>
      </c>
      <c r="B641" s="105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9">
        <v>12</v>
      </c>
      <c r="B642" s="105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9">
        <v>13</v>
      </c>
      <c r="B643" s="105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9">
        <v>14</v>
      </c>
      <c r="B644" s="105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9">
        <v>15</v>
      </c>
      <c r="B645" s="105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9">
        <v>16</v>
      </c>
      <c r="B646" s="105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9">
        <v>17</v>
      </c>
      <c r="B647" s="105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9">
        <v>18</v>
      </c>
      <c r="B648" s="105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9">
        <v>19</v>
      </c>
      <c r="B649" s="105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9">
        <v>20</v>
      </c>
      <c r="B650" s="105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9">
        <v>21</v>
      </c>
      <c r="B651" s="105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9">
        <v>22</v>
      </c>
      <c r="B652" s="105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9">
        <v>23</v>
      </c>
      <c r="B653" s="105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9">
        <v>24</v>
      </c>
      <c r="B654" s="105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9">
        <v>25</v>
      </c>
      <c r="B655" s="105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9">
        <v>26</v>
      </c>
      <c r="B656" s="105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9">
        <v>27</v>
      </c>
      <c r="B657" s="105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9">
        <v>28</v>
      </c>
      <c r="B658" s="105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9">
        <v>29</v>
      </c>
      <c r="B659" s="105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9">
        <v>30</v>
      </c>
      <c r="B660" s="105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59">
        <v>1</v>
      </c>
      <c r="B664" s="105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9">
        <v>2</v>
      </c>
      <c r="B665" s="105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9">
        <v>3</v>
      </c>
      <c r="B666" s="105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9">
        <v>4</v>
      </c>
      <c r="B667" s="105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9">
        <v>5</v>
      </c>
      <c r="B668" s="105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9">
        <v>6</v>
      </c>
      <c r="B669" s="105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9">
        <v>7</v>
      </c>
      <c r="B670" s="105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9">
        <v>8</v>
      </c>
      <c r="B671" s="105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9">
        <v>9</v>
      </c>
      <c r="B672" s="105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9">
        <v>10</v>
      </c>
      <c r="B673" s="105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9">
        <v>11</v>
      </c>
      <c r="B674" s="105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9">
        <v>12</v>
      </c>
      <c r="B675" s="105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9">
        <v>13</v>
      </c>
      <c r="B676" s="105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9">
        <v>14</v>
      </c>
      <c r="B677" s="105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9">
        <v>15</v>
      </c>
      <c r="B678" s="105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9">
        <v>16</v>
      </c>
      <c r="B679" s="105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9">
        <v>17</v>
      </c>
      <c r="B680" s="105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9">
        <v>18</v>
      </c>
      <c r="B681" s="105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9">
        <v>19</v>
      </c>
      <c r="B682" s="105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9">
        <v>20</v>
      </c>
      <c r="B683" s="105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9">
        <v>21</v>
      </c>
      <c r="B684" s="105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9">
        <v>22</v>
      </c>
      <c r="B685" s="105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9">
        <v>23</v>
      </c>
      <c r="B686" s="105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9">
        <v>24</v>
      </c>
      <c r="B687" s="105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9">
        <v>25</v>
      </c>
      <c r="B688" s="105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9">
        <v>26</v>
      </c>
      <c r="B689" s="105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9">
        <v>27</v>
      </c>
      <c r="B690" s="105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9">
        <v>28</v>
      </c>
      <c r="B691" s="105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9">
        <v>29</v>
      </c>
      <c r="B692" s="105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9">
        <v>30</v>
      </c>
      <c r="B693" s="105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59">
        <v>1</v>
      </c>
      <c r="B697" s="105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9">
        <v>2</v>
      </c>
      <c r="B698" s="105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9">
        <v>3</v>
      </c>
      <c r="B699" s="105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9">
        <v>4</v>
      </c>
      <c r="B700" s="105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9">
        <v>5</v>
      </c>
      <c r="B701" s="105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9">
        <v>6</v>
      </c>
      <c r="B702" s="105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9">
        <v>7</v>
      </c>
      <c r="B703" s="105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9">
        <v>8</v>
      </c>
      <c r="B704" s="105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9">
        <v>9</v>
      </c>
      <c r="B705" s="105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9">
        <v>10</v>
      </c>
      <c r="B706" s="105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9">
        <v>11</v>
      </c>
      <c r="B707" s="105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9">
        <v>12</v>
      </c>
      <c r="B708" s="105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9">
        <v>13</v>
      </c>
      <c r="B709" s="105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9">
        <v>14</v>
      </c>
      <c r="B710" s="105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9">
        <v>15</v>
      </c>
      <c r="B711" s="105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9">
        <v>16</v>
      </c>
      <c r="B712" s="105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9">
        <v>17</v>
      </c>
      <c r="B713" s="105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9">
        <v>18</v>
      </c>
      <c r="B714" s="105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9">
        <v>19</v>
      </c>
      <c r="B715" s="105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9">
        <v>20</v>
      </c>
      <c r="B716" s="105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9">
        <v>21</v>
      </c>
      <c r="B717" s="105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9">
        <v>22</v>
      </c>
      <c r="B718" s="105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9">
        <v>23</v>
      </c>
      <c r="B719" s="105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9">
        <v>24</v>
      </c>
      <c r="B720" s="105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9">
        <v>25</v>
      </c>
      <c r="B721" s="105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9">
        <v>26</v>
      </c>
      <c r="B722" s="105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9">
        <v>27</v>
      </c>
      <c r="B723" s="105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9">
        <v>28</v>
      </c>
      <c r="B724" s="105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9">
        <v>29</v>
      </c>
      <c r="B725" s="105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9">
        <v>30</v>
      </c>
      <c r="B726" s="105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59">
        <v>1</v>
      </c>
      <c r="B730" s="105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9">
        <v>2</v>
      </c>
      <c r="B731" s="105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9">
        <v>3</v>
      </c>
      <c r="B732" s="105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9">
        <v>4</v>
      </c>
      <c r="B733" s="105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9">
        <v>5</v>
      </c>
      <c r="B734" s="105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9">
        <v>6</v>
      </c>
      <c r="B735" s="105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9">
        <v>7</v>
      </c>
      <c r="B736" s="105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9">
        <v>8</v>
      </c>
      <c r="B737" s="105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9">
        <v>9</v>
      </c>
      <c r="B738" s="105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9">
        <v>10</v>
      </c>
      <c r="B739" s="105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9">
        <v>11</v>
      </c>
      <c r="B740" s="105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9">
        <v>12</v>
      </c>
      <c r="B741" s="105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9">
        <v>13</v>
      </c>
      <c r="B742" s="105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9">
        <v>14</v>
      </c>
      <c r="B743" s="105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9">
        <v>15</v>
      </c>
      <c r="B744" s="105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9">
        <v>16</v>
      </c>
      <c r="B745" s="105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9">
        <v>17</v>
      </c>
      <c r="B746" s="105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9">
        <v>18</v>
      </c>
      <c r="B747" s="105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9">
        <v>19</v>
      </c>
      <c r="B748" s="105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9">
        <v>20</v>
      </c>
      <c r="B749" s="105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9">
        <v>21</v>
      </c>
      <c r="B750" s="105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9">
        <v>22</v>
      </c>
      <c r="B751" s="105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9">
        <v>23</v>
      </c>
      <c r="B752" s="105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9">
        <v>24</v>
      </c>
      <c r="B753" s="105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9">
        <v>25</v>
      </c>
      <c r="B754" s="105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9">
        <v>26</v>
      </c>
      <c r="B755" s="105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9">
        <v>27</v>
      </c>
      <c r="B756" s="105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9">
        <v>28</v>
      </c>
      <c r="B757" s="105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9">
        <v>29</v>
      </c>
      <c r="B758" s="105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9">
        <v>30</v>
      </c>
      <c r="B759" s="105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59">
        <v>1</v>
      </c>
      <c r="B763" s="105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9">
        <v>2</v>
      </c>
      <c r="B764" s="105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9">
        <v>3</v>
      </c>
      <c r="B765" s="105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9">
        <v>4</v>
      </c>
      <c r="B766" s="105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9">
        <v>5</v>
      </c>
      <c r="B767" s="105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9">
        <v>6</v>
      </c>
      <c r="B768" s="105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9">
        <v>7</v>
      </c>
      <c r="B769" s="105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9">
        <v>8</v>
      </c>
      <c r="B770" s="105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9">
        <v>9</v>
      </c>
      <c r="B771" s="105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9">
        <v>10</v>
      </c>
      <c r="B772" s="105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9">
        <v>11</v>
      </c>
      <c r="B773" s="105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9">
        <v>12</v>
      </c>
      <c r="B774" s="105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9">
        <v>13</v>
      </c>
      <c r="B775" s="105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9">
        <v>14</v>
      </c>
      <c r="B776" s="105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9">
        <v>15</v>
      </c>
      <c r="B777" s="105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9">
        <v>16</v>
      </c>
      <c r="B778" s="105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9">
        <v>17</v>
      </c>
      <c r="B779" s="105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9">
        <v>18</v>
      </c>
      <c r="B780" s="105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9">
        <v>19</v>
      </c>
      <c r="B781" s="105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9">
        <v>20</v>
      </c>
      <c r="B782" s="105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9">
        <v>21</v>
      </c>
      <c r="B783" s="105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9">
        <v>22</v>
      </c>
      <c r="B784" s="105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9">
        <v>23</v>
      </c>
      <c r="B785" s="105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9">
        <v>24</v>
      </c>
      <c r="B786" s="105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9">
        <v>25</v>
      </c>
      <c r="B787" s="105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9">
        <v>26</v>
      </c>
      <c r="B788" s="105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9">
        <v>27</v>
      </c>
      <c r="B789" s="105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9">
        <v>28</v>
      </c>
      <c r="B790" s="105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9">
        <v>29</v>
      </c>
      <c r="B791" s="105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9">
        <v>30</v>
      </c>
      <c r="B792" s="105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59">
        <v>1</v>
      </c>
      <c r="B796" s="105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9">
        <v>2</v>
      </c>
      <c r="B797" s="105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9">
        <v>3</v>
      </c>
      <c r="B798" s="105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9">
        <v>4</v>
      </c>
      <c r="B799" s="105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9">
        <v>5</v>
      </c>
      <c r="B800" s="105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9">
        <v>6</v>
      </c>
      <c r="B801" s="105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9">
        <v>7</v>
      </c>
      <c r="B802" s="105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9">
        <v>8</v>
      </c>
      <c r="B803" s="105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9">
        <v>9</v>
      </c>
      <c r="B804" s="105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9">
        <v>10</v>
      </c>
      <c r="B805" s="105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9">
        <v>11</v>
      </c>
      <c r="B806" s="105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9">
        <v>12</v>
      </c>
      <c r="B807" s="105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9">
        <v>13</v>
      </c>
      <c r="B808" s="105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9">
        <v>14</v>
      </c>
      <c r="B809" s="105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9">
        <v>15</v>
      </c>
      <c r="B810" s="105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9">
        <v>16</v>
      </c>
      <c r="B811" s="105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9">
        <v>17</v>
      </c>
      <c r="B812" s="105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9">
        <v>18</v>
      </c>
      <c r="B813" s="105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9">
        <v>19</v>
      </c>
      <c r="B814" s="105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9">
        <v>20</v>
      </c>
      <c r="B815" s="105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9">
        <v>21</v>
      </c>
      <c r="B816" s="105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9">
        <v>22</v>
      </c>
      <c r="B817" s="105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9">
        <v>23</v>
      </c>
      <c r="B818" s="105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9">
        <v>24</v>
      </c>
      <c r="B819" s="105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9">
        <v>25</v>
      </c>
      <c r="B820" s="105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9">
        <v>26</v>
      </c>
      <c r="B821" s="105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9">
        <v>27</v>
      </c>
      <c r="B822" s="105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9">
        <v>28</v>
      </c>
      <c r="B823" s="105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9">
        <v>29</v>
      </c>
      <c r="B824" s="105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9">
        <v>30</v>
      </c>
      <c r="B825" s="105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59">
        <v>1</v>
      </c>
      <c r="B829" s="105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9">
        <v>2</v>
      </c>
      <c r="B830" s="105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9">
        <v>3</v>
      </c>
      <c r="B831" s="105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9">
        <v>4</v>
      </c>
      <c r="B832" s="105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9">
        <v>5</v>
      </c>
      <c r="B833" s="105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9">
        <v>6</v>
      </c>
      <c r="B834" s="105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9">
        <v>7</v>
      </c>
      <c r="B835" s="105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9">
        <v>8</v>
      </c>
      <c r="B836" s="105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9">
        <v>9</v>
      </c>
      <c r="B837" s="105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9">
        <v>10</v>
      </c>
      <c r="B838" s="105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9">
        <v>11</v>
      </c>
      <c r="B839" s="105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9">
        <v>12</v>
      </c>
      <c r="B840" s="105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9">
        <v>13</v>
      </c>
      <c r="B841" s="105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9">
        <v>14</v>
      </c>
      <c r="B842" s="105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9">
        <v>15</v>
      </c>
      <c r="B843" s="105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9">
        <v>16</v>
      </c>
      <c r="B844" s="105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9">
        <v>17</v>
      </c>
      <c r="B845" s="105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9">
        <v>18</v>
      </c>
      <c r="B846" s="105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9">
        <v>19</v>
      </c>
      <c r="B847" s="105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9">
        <v>20</v>
      </c>
      <c r="B848" s="105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9">
        <v>21</v>
      </c>
      <c r="B849" s="105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9">
        <v>22</v>
      </c>
      <c r="B850" s="105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9">
        <v>23</v>
      </c>
      <c r="B851" s="105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9">
        <v>24</v>
      </c>
      <c r="B852" s="105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9">
        <v>25</v>
      </c>
      <c r="B853" s="105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9">
        <v>26</v>
      </c>
      <c r="B854" s="105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9">
        <v>27</v>
      </c>
      <c r="B855" s="105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9">
        <v>28</v>
      </c>
      <c r="B856" s="105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9">
        <v>29</v>
      </c>
      <c r="B857" s="105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9">
        <v>30</v>
      </c>
      <c r="B858" s="105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59">
        <v>1</v>
      </c>
      <c r="B862" s="105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9">
        <v>2</v>
      </c>
      <c r="B863" s="105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9">
        <v>3</v>
      </c>
      <c r="B864" s="105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9">
        <v>4</v>
      </c>
      <c r="B865" s="105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9">
        <v>5</v>
      </c>
      <c r="B866" s="105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9">
        <v>6</v>
      </c>
      <c r="B867" s="105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9">
        <v>7</v>
      </c>
      <c r="B868" s="105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9">
        <v>8</v>
      </c>
      <c r="B869" s="105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9">
        <v>9</v>
      </c>
      <c r="B870" s="105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9">
        <v>10</v>
      </c>
      <c r="B871" s="105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9">
        <v>11</v>
      </c>
      <c r="B872" s="105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9">
        <v>12</v>
      </c>
      <c r="B873" s="105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9">
        <v>13</v>
      </c>
      <c r="B874" s="105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9">
        <v>14</v>
      </c>
      <c r="B875" s="105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9">
        <v>15</v>
      </c>
      <c r="B876" s="105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9">
        <v>16</v>
      </c>
      <c r="B877" s="105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9">
        <v>17</v>
      </c>
      <c r="B878" s="105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9">
        <v>18</v>
      </c>
      <c r="B879" s="105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9">
        <v>19</v>
      </c>
      <c r="B880" s="105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9">
        <v>20</v>
      </c>
      <c r="B881" s="105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9">
        <v>21</v>
      </c>
      <c r="B882" s="105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9">
        <v>22</v>
      </c>
      <c r="B883" s="105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9">
        <v>23</v>
      </c>
      <c r="B884" s="105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9">
        <v>24</v>
      </c>
      <c r="B885" s="105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9">
        <v>25</v>
      </c>
      <c r="B886" s="105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9">
        <v>26</v>
      </c>
      <c r="B887" s="105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9">
        <v>27</v>
      </c>
      <c r="B888" s="105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9">
        <v>28</v>
      </c>
      <c r="B889" s="105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9">
        <v>29</v>
      </c>
      <c r="B890" s="105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9">
        <v>30</v>
      </c>
      <c r="B891" s="105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59">
        <v>1</v>
      </c>
      <c r="B895" s="105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9">
        <v>2</v>
      </c>
      <c r="B896" s="105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9">
        <v>3</v>
      </c>
      <c r="B897" s="105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9">
        <v>4</v>
      </c>
      <c r="B898" s="105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9">
        <v>5</v>
      </c>
      <c r="B899" s="105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9">
        <v>6</v>
      </c>
      <c r="B900" s="105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9">
        <v>7</v>
      </c>
      <c r="B901" s="105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9">
        <v>8</v>
      </c>
      <c r="B902" s="105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9">
        <v>9</v>
      </c>
      <c r="B903" s="105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9">
        <v>10</v>
      </c>
      <c r="B904" s="105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9">
        <v>11</v>
      </c>
      <c r="B905" s="105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9">
        <v>12</v>
      </c>
      <c r="B906" s="105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9">
        <v>13</v>
      </c>
      <c r="B907" s="105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9">
        <v>14</v>
      </c>
      <c r="B908" s="105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9">
        <v>15</v>
      </c>
      <c r="B909" s="105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9">
        <v>16</v>
      </c>
      <c r="B910" s="105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9">
        <v>17</v>
      </c>
      <c r="B911" s="105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9">
        <v>18</v>
      </c>
      <c r="B912" s="105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9">
        <v>19</v>
      </c>
      <c r="B913" s="105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9">
        <v>20</v>
      </c>
      <c r="B914" s="105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9">
        <v>21</v>
      </c>
      <c r="B915" s="105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9">
        <v>22</v>
      </c>
      <c r="B916" s="105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9">
        <v>23</v>
      </c>
      <c r="B917" s="105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9">
        <v>24</v>
      </c>
      <c r="B918" s="105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9">
        <v>25</v>
      </c>
      <c r="B919" s="105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9">
        <v>26</v>
      </c>
      <c r="B920" s="105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9">
        <v>27</v>
      </c>
      <c r="B921" s="105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9">
        <v>28</v>
      </c>
      <c r="B922" s="105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9">
        <v>29</v>
      </c>
      <c r="B923" s="105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9">
        <v>30</v>
      </c>
      <c r="B924" s="105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59">
        <v>1</v>
      </c>
      <c r="B928" s="105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9">
        <v>2</v>
      </c>
      <c r="B929" s="105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9">
        <v>3</v>
      </c>
      <c r="B930" s="105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9">
        <v>4</v>
      </c>
      <c r="B931" s="105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9">
        <v>5</v>
      </c>
      <c r="B932" s="105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9">
        <v>6</v>
      </c>
      <c r="B933" s="105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9">
        <v>7</v>
      </c>
      <c r="B934" s="105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9">
        <v>8</v>
      </c>
      <c r="B935" s="105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9">
        <v>9</v>
      </c>
      <c r="B936" s="105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9">
        <v>10</v>
      </c>
      <c r="B937" s="105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9">
        <v>11</v>
      </c>
      <c r="B938" s="105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9">
        <v>12</v>
      </c>
      <c r="B939" s="105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9">
        <v>13</v>
      </c>
      <c r="B940" s="105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9">
        <v>14</v>
      </c>
      <c r="B941" s="105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9">
        <v>15</v>
      </c>
      <c r="B942" s="105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9">
        <v>16</v>
      </c>
      <c r="B943" s="105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9">
        <v>17</v>
      </c>
      <c r="B944" s="105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9">
        <v>18</v>
      </c>
      <c r="B945" s="105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9">
        <v>19</v>
      </c>
      <c r="B946" s="105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9">
        <v>20</v>
      </c>
      <c r="B947" s="105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9">
        <v>21</v>
      </c>
      <c r="B948" s="105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9">
        <v>22</v>
      </c>
      <c r="B949" s="105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9">
        <v>23</v>
      </c>
      <c r="B950" s="105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9">
        <v>24</v>
      </c>
      <c r="B951" s="105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9">
        <v>25</v>
      </c>
      <c r="B952" s="105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9">
        <v>26</v>
      </c>
      <c r="B953" s="105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9">
        <v>27</v>
      </c>
      <c r="B954" s="105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9">
        <v>28</v>
      </c>
      <c r="B955" s="105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9">
        <v>29</v>
      </c>
      <c r="B956" s="105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9">
        <v>30</v>
      </c>
      <c r="B957" s="105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59">
        <v>1</v>
      </c>
      <c r="B961" s="105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9">
        <v>2</v>
      </c>
      <c r="B962" s="105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9">
        <v>3</v>
      </c>
      <c r="B963" s="105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9">
        <v>4</v>
      </c>
      <c r="B964" s="105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9">
        <v>5</v>
      </c>
      <c r="B965" s="105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9">
        <v>6</v>
      </c>
      <c r="B966" s="105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9">
        <v>7</v>
      </c>
      <c r="B967" s="105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9">
        <v>8</v>
      </c>
      <c r="B968" s="105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9">
        <v>9</v>
      </c>
      <c r="B969" s="105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9">
        <v>10</v>
      </c>
      <c r="B970" s="105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9">
        <v>11</v>
      </c>
      <c r="B971" s="105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9">
        <v>12</v>
      </c>
      <c r="B972" s="105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9">
        <v>13</v>
      </c>
      <c r="B973" s="105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9">
        <v>14</v>
      </c>
      <c r="B974" s="105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9">
        <v>15</v>
      </c>
      <c r="B975" s="105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9">
        <v>16</v>
      </c>
      <c r="B976" s="105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9">
        <v>17</v>
      </c>
      <c r="B977" s="105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9">
        <v>18</v>
      </c>
      <c r="B978" s="105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9">
        <v>19</v>
      </c>
      <c r="B979" s="105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9">
        <v>20</v>
      </c>
      <c r="B980" s="105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9">
        <v>21</v>
      </c>
      <c r="B981" s="105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9">
        <v>22</v>
      </c>
      <c r="B982" s="105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9">
        <v>23</v>
      </c>
      <c r="B983" s="105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9">
        <v>24</v>
      </c>
      <c r="B984" s="105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9">
        <v>25</v>
      </c>
      <c r="B985" s="105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9">
        <v>26</v>
      </c>
      <c r="B986" s="105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9">
        <v>27</v>
      </c>
      <c r="B987" s="105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9">
        <v>28</v>
      </c>
      <c r="B988" s="105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9">
        <v>29</v>
      </c>
      <c r="B989" s="105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9">
        <v>30</v>
      </c>
      <c r="B990" s="105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59">
        <v>1</v>
      </c>
      <c r="B994" s="105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9">
        <v>2</v>
      </c>
      <c r="B995" s="105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9">
        <v>3</v>
      </c>
      <c r="B996" s="105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9">
        <v>4</v>
      </c>
      <c r="B997" s="105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9">
        <v>5</v>
      </c>
      <c r="B998" s="105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9">
        <v>6</v>
      </c>
      <c r="B999" s="105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9">
        <v>7</v>
      </c>
      <c r="B1000" s="105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9">
        <v>8</v>
      </c>
      <c r="B1001" s="105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9">
        <v>9</v>
      </c>
      <c r="B1002" s="105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9">
        <v>10</v>
      </c>
      <c r="B1003" s="105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9">
        <v>11</v>
      </c>
      <c r="B1004" s="105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9">
        <v>12</v>
      </c>
      <c r="B1005" s="105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9">
        <v>13</v>
      </c>
      <c r="B1006" s="105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9">
        <v>14</v>
      </c>
      <c r="B1007" s="105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9">
        <v>15</v>
      </c>
      <c r="B1008" s="105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9">
        <v>16</v>
      </c>
      <c r="B1009" s="105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9">
        <v>17</v>
      </c>
      <c r="B1010" s="105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9">
        <v>18</v>
      </c>
      <c r="B1011" s="105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9">
        <v>19</v>
      </c>
      <c r="B1012" s="105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9">
        <v>20</v>
      </c>
      <c r="B1013" s="105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9">
        <v>21</v>
      </c>
      <c r="B1014" s="105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9">
        <v>22</v>
      </c>
      <c r="B1015" s="105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9">
        <v>23</v>
      </c>
      <c r="B1016" s="105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9">
        <v>24</v>
      </c>
      <c r="B1017" s="105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9">
        <v>25</v>
      </c>
      <c r="B1018" s="105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9">
        <v>26</v>
      </c>
      <c r="B1019" s="105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9">
        <v>27</v>
      </c>
      <c r="B1020" s="105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9">
        <v>28</v>
      </c>
      <c r="B1021" s="105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9">
        <v>29</v>
      </c>
      <c r="B1022" s="105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9">
        <v>30</v>
      </c>
      <c r="B1023" s="105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59">
        <v>1</v>
      </c>
      <c r="B1027" s="105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9">
        <v>2</v>
      </c>
      <c r="B1028" s="105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9">
        <v>3</v>
      </c>
      <c r="B1029" s="105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9">
        <v>4</v>
      </c>
      <c r="B1030" s="105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9">
        <v>5</v>
      </c>
      <c r="B1031" s="105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9">
        <v>6</v>
      </c>
      <c r="B1032" s="105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9">
        <v>7</v>
      </c>
      <c r="B1033" s="105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9">
        <v>8</v>
      </c>
      <c r="B1034" s="105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9">
        <v>9</v>
      </c>
      <c r="B1035" s="105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9">
        <v>10</v>
      </c>
      <c r="B1036" s="105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9">
        <v>11</v>
      </c>
      <c r="B1037" s="105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9">
        <v>12</v>
      </c>
      <c r="B1038" s="105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9">
        <v>13</v>
      </c>
      <c r="B1039" s="105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9">
        <v>14</v>
      </c>
      <c r="B1040" s="105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9">
        <v>15</v>
      </c>
      <c r="B1041" s="105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9">
        <v>16</v>
      </c>
      <c r="B1042" s="105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9">
        <v>17</v>
      </c>
      <c r="B1043" s="105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9">
        <v>18</v>
      </c>
      <c r="B1044" s="105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9">
        <v>19</v>
      </c>
      <c r="B1045" s="105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9">
        <v>20</v>
      </c>
      <c r="B1046" s="105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9">
        <v>21</v>
      </c>
      <c r="B1047" s="105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9">
        <v>22</v>
      </c>
      <c r="B1048" s="105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9">
        <v>23</v>
      </c>
      <c r="B1049" s="105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9">
        <v>24</v>
      </c>
      <c r="B1050" s="105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9">
        <v>25</v>
      </c>
      <c r="B1051" s="105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9">
        <v>26</v>
      </c>
      <c r="B1052" s="105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9">
        <v>27</v>
      </c>
      <c r="B1053" s="105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9">
        <v>28</v>
      </c>
      <c r="B1054" s="105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9">
        <v>29</v>
      </c>
      <c r="B1055" s="105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9">
        <v>30</v>
      </c>
      <c r="B1056" s="105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59">
        <v>1</v>
      </c>
      <c r="B1060" s="105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9">
        <v>2</v>
      </c>
      <c r="B1061" s="105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9">
        <v>3</v>
      </c>
      <c r="B1062" s="105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9">
        <v>4</v>
      </c>
      <c r="B1063" s="105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9">
        <v>5</v>
      </c>
      <c r="B1064" s="105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9">
        <v>6</v>
      </c>
      <c r="B1065" s="105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9">
        <v>7</v>
      </c>
      <c r="B1066" s="105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9">
        <v>8</v>
      </c>
      <c r="B1067" s="105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9">
        <v>9</v>
      </c>
      <c r="B1068" s="105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9">
        <v>10</v>
      </c>
      <c r="B1069" s="105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9">
        <v>11</v>
      </c>
      <c r="B1070" s="105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9">
        <v>12</v>
      </c>
      <c r="B1071" s="105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9">
        <v>13</v>
      </c>
      <c r="B1072" s="105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9">
        <v>14</v>
      </c>
      <c r="B1073" s="105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9">
        <v>15</v>
      </c>
      <c r="B1074" s="105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9">
        <v>16</v>
      </c>
      <c r="B1075" s="105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9">
        <v>17</v>
      </c>
      <c r="B1076" s="105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9">
        <v>18</v>
      </c>
      <c r="B1077" s="105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9">
        <v>19</v>
      </c>
      <c r="B1078" s="105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9">
        <v>20</v>
      </c>
      <c r="B1079" s="105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9">
        <v>21</v>
      </c>
      <c r="B1080" s="105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9">
        <v>22</v>
      </c>
      <c r="B1081" s="105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9">
        <v>23</v>
      </c>
      <c r="B1082" s="105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9">
        <v>24</v>
      </c>
      <c r="B1083" s="105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9">
        <v>25</v>
      </c>
      <c r="B1084" s="105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9">
        <v>26</v>
      </c>
      <c r="B1085" s="105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9">
        <v>27</v>
      </c>
      <c r="B1086" s="105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9">
        <v>28</v>
      </c>
      <c r="B1087" s="105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9">
        <v>29</v>
      </c>
      <c r="B1088" s="105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9">
        <v>30</v>
      </c>
      <c r="B1089" s="105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59">
        <v>1</v>
      </c>
      <c r="B1093" s="105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9">
        <v>2</v>
      </c>
      <c r="B1094" s="105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9">
        <v>3</v>
      </c>
      <c r="B1095" s="105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9">
        <v>4</v>
      </c>
      <c r="B1096" s="105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9">
        <v>5</v>
      </c>
      <c r="B1097" s="105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9">
        <v>6</v>
      </c>
      <c r="B1098" s="105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9">
        <v>7</v>
      </c>
      <c r="B1099" s="105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9">
        <v>8</v>
      </c>
      <c r="B1100" s="105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9">
        <v>9</v>
      </c>
      <c r="B1101" s="105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9">
        <v>10</v>
      </c>
      <c r="B1102" s="105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9">
        <v>11</v>
      </c>
      <c r="B1103" s="105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9">
        <v>12</v>
      </c>
      <c r="B1104" s="105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9">
        <v>13</v>
      </c>
      <c r="B1105" s="105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9">
        <v>14</v>
      </c>
      <c r="B1106" s="105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9">
        <v>15</v>
      </c>
      <c r="B1107" s="105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9">
        <v>16</v>
      </c>
      <c r="B1108" s="105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9">
        <v>17</v>
      </c>
      <c r="B1109" s="105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9">
        <v>18</v>
      </c>
      <c r="B1110" s="105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9">
        <v>19</v>
      </c>
      <c r="B1111" s="105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9">
        <v>20</v>
      </c>
      <c r="B1112" s="105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9">
        <v>21</v>
      </c>
      <c r="B1113" s="105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9">
        <v>22</v>
      </c>
      <c r="B1114" s="105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9">
        <v>23</v>
      </c>
      <c r="B1115" s="105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9">
        <v>24</v>
      </c>
      <c r="B1116" s="105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9">
        <v>25</v>
      </c>
      <c r="B1117" s="105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9">
        <v>26</v>
      </c>
      <c r="B1118" s="105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9">
        <v>27</v>
      </c>
      <c r="B1119" s="105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9">
        <v>28</v>
      </c>
      <c r="B1120" s="105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9">
        <v>29</v>
      </c>
      <c r="B1121" s="105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9">
        <v>30</v>
      </c>
      <c r="B1122" s="105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59">
        <v>1</v>
      </c>
      <c r="B1126" s="105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9">
        <v>2</v>
      </c>
      <c r="B1127" s="105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9">
        <v>3</v>
      </c>
      <c r="B1128" s="105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9">
        <v>4</v>
      </c>
      <c r="B1129" s="105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9">
        <v>5</v>
      </c>
      <c r="B1130" s="105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9">
        <v>6</v>
      </c>
      <c r="B1131" s="105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9">
        <v>7</v>
      </c>
      <c r="B1132" s="105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9">
        <v>8</v>
      </c>
      <c r="B1133" s="105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9">
        <v>9</v>
      </c>
      <c r="B1134" s="105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9">
        <v>10</v>
      </c>
      <c r="B1135" s="105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9">
        <v>11</v>
      </c>
      <c r="B1136" s="105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9">
        <v>12</v>
      </c>
      <c r="B1137" s="105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9">
        <v>13</v>
      </c>
      <c r="B1138" s="105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9">
        <v>14</v>
      </c>
      <c r="B1139" s="105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9">
        <v>15</v>
      </c>
      <c r="B1140" s="105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9">
        <v>16</v>
      </c>
      <c r="B1141" s="105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9">
        <v>17</v>
      </c>
      <c r="B1142" s="105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9">
        <v>18</v>
      </c>
      <c r="B1143" s="105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9">
        <v>19</v>
      </c>
      <c r="B1144" s="105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9">
        <v>20</v>
      </c>
      <c r="B1145" s="105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9">
        <v>21</v>
      </c>
      <c r="B1146" s="105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9">
        <v>22</v>
      </c>
      <c r="B1147" s="105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9">
        <v>23</v>
      </c>
      <c r="B1148" s="105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9">
        <v>24</v>
      </c>
      <c r="B1149" s="105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9">
        <v>25</v>
      </c>
      <c r="B1150" s="105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9">
        <v>26</v>
      </c>
      <c r="B1151" s="105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9">
        <v>27</v>
      </c>
      <c r="B1152" s="105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9">
        <v>28</v>
      </c>
      <c r="B1153" s="105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9">
        <v>29</v>
      </c>
      <c r="B1154" s="105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9">
        <v>30</v>
      </c>
      <c r="B1155" s="105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59">
        <v>1</v>
      </c>
      <c r="B1159" s="105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9">
        <v>2</v>
      </c>
      <c r="B1160" s="105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9">
        <v>3</v>
      </c>
      <c r="B1161" s="105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9">
        <v>4</v>
      </c>
      <c r="B1162" s="105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9">
        <v>5</v>
      </c>
      <c r="B1163" s="105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9">
        <v>6</v>
      </c>
      <c r="B1164" s="105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9">
        <v>7</v>
      </c>
      <c r="B1165" s="105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9">
        <v>8</v>
      </c>
      <c r="B1166" s="105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9">
        <v>9</v>
      </c>
      <c r="B1167" s="105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9">
        <v>10</v>
      </c>
      <c r="B1168" s="105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9">
        <v>11</v>
      </c>
      <c r="B1169" s="105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9">
        <v>12</v>
      </c>
      <c r="B1170" s="105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9">
        <v>13</v>
      </c>
      <c r="B1171" s="105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9">
        <v>14</v>
      </c>
      <c r="B1172" s="105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9">
        <v>15</v>
      </c>
      <c r="B1173" s="105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9">
        <v>16</v>
      </c>
      <c r="B1174" s="105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9">
        <v>17</v>
      </c>
      <c r="B1175" s="105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9">
        <v>18</v>
      </c>
      <c r="B1176" s="105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9">
        <v>19</v>
      </c>
      <c r="B1177" s="105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9">
        <v>20</v>
      </c>
      <c r="B1178" s="105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9">
        <v>21</v>
      </c>
      <c r="B1179" s="105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9">
        <v>22</v>
      </c>
      <c r="B1180" s="105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9">
        <v>23</v>
      </c>
      <c r="B1181" s="105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9">
        <v>24</v>
      </c>
      <c r="B1182" s="105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9">
        <v>25</v>
      </c>
      <c r="B1183" s="105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9">
        <v>26</v>
      </c>
      <c r="B1184" s="105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9">
        <v>27</v>
      </c>
      <c r="B1185" s="105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9">
        <v>28</v>
      </c>
      <c r="B1186" s="105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9">
        <v>29</v>
      </c>
      <c r="B1187" s="105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9">
        <v>30</v>
      </c>
      <c r="B1188" s="105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59">
        <v>1</v>
      </c>
      <c r="B1192" s="105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9">
        <v>2</v>
      </c>
      <c r="B1193" s="105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9">
        <v>3</v>
      </c>
      <c r="B1194" s="105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9">
        <v>4</v>
      </c>
      <c r="B1195" s="105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9">
        <v>5</v>
      </c>
      <c r="B1196" s="105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9">
        <v>6</v>
      </c>
      <c r="B1197" s="105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9">
        <v>7</v>
      </c>
      <c r="B1198" s="105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9">
        <v>8</v>
      </c>
      <c r="B1199" s="105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9">
        <v>9</v>
      </c>
      <c r="B1200" s="105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9">
        <v>10</v>
      </c>
      <c r="B1201" s="105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9">
        <v>11</v>
      </c>
      <c r="B1202" s="105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9">
        <v>12</v>
      </c>
      <c r="B1203" s="105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9">
        <v>13</v>
      </c>
      <c r="B1204" s="105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9">
        <v>14</v>
      </c>
      <c r="B1205" s="105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9">
        <v>15</v>
      </c>
      <c r="B1206" s="105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9">
        <v>16</v>
      </c>
      <c r="B1207" s="105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9">
        <v>17</v>
      </c>
      <c r="B1208" s="105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9">
        <v>18</v>
      </c>
      <c r="B1209" s="105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9">
        <v>19</v>
      </c>
      <c r="B1210" s="105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9">
        <v>20</v>
      </c>
      <c r="B1211" s="105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9">
        <v>21</v>
      </c>
      <c r="B1212" s="105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9">
        <v>22</v>
      </c>
      <c r="B1213" s="105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9">
        <v>23</v>
      </c>
      <c r="B1214" s="105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9">
        <v>24</v>
      </c>
      <c r="B1215" s="105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9">
        <v>25</v>
      </c>
      <c r="B1216" s="105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9">
        <v>26</v>
      </c>
      <c r="B1217" s="105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9">
        <v>27</v>
      </c>
      <c r="B1218" s="105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9">
        <v>28</v>
      </c>
      <c r="B1219" s="105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9">
        <v>29</v>
      </c>
      <c r="B1220" s="105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9">
        <v>30</v>
      </c>
      <c r="B1221" s="105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59">
        <v>1</v>
      </c>
      <c r="B1225" s="105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9">
        <v>2</v>
      </c>
      <c r="B1226" s="105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9">
        <v>3</v>
      </c>
      <c r="B1227" s="105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9">
        <v>4</v>
      </c>
      <c r="B1228" s="105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9">
        <v>5</v>
      </c>
      <c r="B1229" s="105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9">
        <v>6</v>
      </c>
      <c r="B1230" s="105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9">
        <v>7</v>
      </c>
      <c r="B1231" s="105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9">
        <v>8</v>
      </c>
      <c r="B1232" s="105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9">
        <v>9</v>
      </c>
      <c r="B1233" s="105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9">
        <v>10</v>
      </c>
      <c r="B1234" s="105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9">
        <v>11</v>
      </c>
      <c r="B1235" s="105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9">
        <v>12</v>
      </c>
      <c r="B1236" s="105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9">
        <v>13</v>
      </c>
      <c r="B1237" s="105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9">
        <v>14</v>
      </c>
      <c r="B1238" s="105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9">
        <v>15</v>
      </c>
      <c r="B1239" s="105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9">
        <v>16</v>
      </c>
      <c r="B1240" s="105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9">
        <v>17</v>
      </c>
      <c r="B1241" s="105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9">
        <v>18</v>
      </c>
      <c r="B1242" s="105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9">
        <v>19</v>
      </c>
      <c r="B1243" s="105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9">
        <v>20</v>
      </c>
      <c r="B1244" s="105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9">
        <v>21</v>
      </c>
      <c r="B1245" s="105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9">
        <v>22</v>
      </c>
      <c r="B1246" s="105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9">
        <v>23</v>
      </c>
      <c r="B1247" s="105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9">
        <v>24</v>
      </c>
      <c r="B1248" s="105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9">
        <v>25</v>
      </c>
      <c r="B1249" s="105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9">
        <v>26</v>
      </c>
      <c r="B1250" s="105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9">
        <v>27</v>
      </c>
      <c r="B1251" s="105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9">
        <v>28</v>
      </c>
      <c r="B1252" s="105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9">
        <v>29</v>
      </c>
      <c r="B1253" s="105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9">
        <v>30</v>
      </c>
      <c r="B1254" s="105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59">
        <v>1</v>
      </c>
      <c r="B1258" s="105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9">
        <v>2</v>
      </c>
      <c r="B1259" s="105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9">
        <v>3</v>
      </c>
      <c r="B1260" s="105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9">
        <v>4</v>
      </c>
      <c r="B1261" s="105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9">
        <v>5</v>
      </c>
      <c r="B1262" s="105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9">
        <v>6</v>
      </c>
      <c r="B1263" s="105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9">
        <v>7</v>
      </c>
      <c r="B1264" s="105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9">
        <v>8</v>
      </c>
      <c r="B1265" s="105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9">
        <v>9</v>
      </c>
      <c r="B1266" s="105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9">
        <v>10</v>
      </c>
      <c r="B1267" s="105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9">
        <v>11</v>
      </c>
      <c r="B1268" s="105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9">
        <v>12</v>
      </c>
      <c r="B1269" s="105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9">
        <v>13</v>
      </c>
      <c r="B1270" s="105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9">
        <v>14</v>
      </c>
      <c r="B1271" s="105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9">
        <v>15</v>
      </c>
      <c r="B1272" s="105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9">
        <v>16</v>
      </c>
      <c r="B1273" s="105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9">
        <v>17</v>
      </c>
      <c r="B1274" s="105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9">
        <v>18</v>
      </c>
      <c r="B1275" s="105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9">
        <v>19</v>
      </c>
      <c r="B1276" s="105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9">
        <v>20</v>
      </c>
      <c r="B1277" s="105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9">
        <v>21</v>
      </c>
      <c r="B1278" s="105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9">
        <v>22</v>
      </c>
      <c r="B1279" s="105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9">
        <v>23</v>
      </c>
      <c r="B1280" s="105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9">
        <v>24</v>
      </c>
      <c r="B1281" s="105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9">
        <v>25</v>
      </c>
      <c r="B1282" s="105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9">
        <v>26</v>
      </c>
      <c r="B1283" s="105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9">
        <v>27</v>
      </c>
      <c r="B1284" s="105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9">
        <v>28</v>
      </c>
      <c r="B1285" s="105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9">
        <v>29</v>
      </c>
      <c r="B1286" s="105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9">
        <v>30</v>
      </c>
      <c r="B1287" s="105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59">
        <v>1</v>
      </c>
      <c r="B1291" s="105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9">
        <v>2</v>
      </c>
      <c r="B1292" s="105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9">
        <v>3</v>
      </c>
      <c r="B1293" s="105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9">
        <v>4</v>
      </c>
      <c r="B1294" s="105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9">
        <v>5</v>
      </c>
      <c r="B1295" s="105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9">
        <v>6</v>
      </c>
      <c r="B1296" s="105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9">
        <v>7</v>
      </c>
      <c r="B1297" s="105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9">
        <v>8</v>
      </c>
      <c r="B1298" s="105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9">
        <v>9</v>
      </c>
      <c r="B1299" s="105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9">
        <v>10</v>
      </c>
      <c r="B1300" s="105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9">
        <v>11</v>
      </c>
      <c r="B1301" s="105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9">
        <v>12</v>
      </c>
      <c r="B1302" s="105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9">
        <v>13</v>
      </c>
      <c r="B1303" s="105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9">
        <v>14</v>
      </c>
      <c r="B1304" s="105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9">
        <v>15</v>
      </c>
      <c r="B1305" s="105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9">
        <v>16</v>
      </c>
      <c r="B1306" s="105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9">
        <v>17</v>
      </c>
      <c r="B1307" s="105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9">
        <v>18</v>
      </c>
      <c r="B1308" s="105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9">
        <v>19</v>
      </c>
      <c r="B1309" s="105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9">
        <v>20</v>
      </c>
      <c r="B1310" s="105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9">
        <v>21</v>
      </c>
      <c r="B1311" s="105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9">
        <v>22</v>
      </c>
      <c r="B1312" s="105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9">
        <v>23</v>
      </c>
      <c r="B1313" s="105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9">
        <v>24</v>
      </c>
      <c r="B1314" s="105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9">
        <v>25</v>
      </c>
      <c r="B1315" s="105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9">
        <v>26</v>
      </c>
      <c r="B1316" s="105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9">
        <v>27</v>
      </c>
      <c r="B1317" s="105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9">
        <v>28</v>
      </c>
      <c r="B1318" s="105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9">
        <v>29</v>
      </c>
      <c r="B1319" s="105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9">
        <v>30</v>
      </c>
      <c r="B1320" s="105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2018-04-27T02:06:29Z</cp:lastPrinted>
  <dcterms:created xsi:type="dcterms:W3CDTF">2012-03-13T00:50:25Z</dcterms:created>
  <dcterms:modified xsi:type="dcterms:W3CDTF">2018-07-05T13:41:56Z</dcterms:modified>
</cp:coreProperties>
</file>