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10305"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<sst xmlns="http://schemas.openxmlformats.org/spreadsheetml/2006/main" count="2934" uniqueCount="656">
  <si>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</si>
  <si>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</si>
  <si>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</si>
  <si>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</si>
  <si>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</si>
  <si>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</si>
  <si>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</si>
  <si>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</si>
  <si>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</si>
  <si>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</si>
  <si>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</si>
  <si>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</si>
  <si>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</si>
  <si>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</si>
  <si>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</si>
  <si>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</si>
  <si>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</si>
  <si>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</si>
  <si>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</si>
  <si>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</si>
  <si>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</si>
  <si>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</si>
  <si>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</si>
  <si>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</si>
  <si>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</si>
  <si>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</si>
  <si>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</si>
  <si>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</si>
  <si>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</si>
  <si>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</si>
  <si>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</si>
  <si>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</si>
  <si>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</si>
  <si>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</si>
  <si>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</si>
  <si>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</si>
  <si>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</si>
  <si>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</si>
  <si>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</si>
  <si>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</si>
  <si>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</si>
  <si>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</si>
  <si>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</si>
  <si>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</si>
  <si>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</si>
  <si>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</si>
  <si>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</si>
  <si>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</si>
  <si>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</si>
  <si>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</si>
  <si>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</si>
  <si>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</si>
  <si>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</si>
  <si>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</si>
  <si>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</si>
  <si>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</si>
  <si>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</si>
  <si>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</si>
  <si>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</si>
  <si>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</si>
  <si>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</si>
  <si>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</si>
  <si>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</si>
  <si>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</si>
  <si>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</si>
  <si>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</si>
  <si>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</si>
  <si>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</si>
  <si>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</si>
  <si>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</si>
  <si>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</si>
  <si>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</si>
  <si>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</si>
  <si>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</si>
  <si>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</si>
  <si>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</si>
  <si>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</si>
  <si>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</si>
  <si>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</si>
  <si>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</si>
  <si>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</si>
  <si>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</si>
  <si>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</si>
  <si>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</si>
  <si>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</si>
  <si>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</si>
  <si>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</si>
  <si>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</si>
  <si>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</si>
  <si>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</si>
  <si>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</si>
  <si>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</si>
  <si>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</si>
  <si>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</si>
  <si>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</si>
  <si>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</si>
  <si>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</si>
  <si>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</si>
  <si>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</si>
  <si>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</si>
  <si>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</si>
  <si>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</si>
  <si>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</si>
  <si>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</si>
  <si>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</si>
  <si>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</si>
  <si>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</si>
  <si>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</si>
  <si>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</si>
  <si>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</si>
  <si>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</si>
  <si>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</si>
  <si>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</si>
  <si>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</si>
  <si>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</si>
  <si>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</si>
  <si>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</si>
  <si>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</si>
  <si>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</si>
  <si>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</si>
  <si>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</si>
  <si>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</si>
  <si>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</si>
  <si>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</si>
  <si>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</si>
  <si>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</si>
  <si>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</si>
  <si>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</si>
  <si>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</si>
  <si>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</si>
  <si>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</si>
  <si>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</si>
  <si>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</si>
  <si>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</si>
  <si>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</si>
  <si>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</si>
  <si>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</si>
  <si>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</si>
  <si>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</si>
  <si>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</si>
  <si>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</si>
  <si>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</si>
  <si>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</si>
  <si>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</si>
  <si>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</si>
  <si>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</si>
  <si>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</si>
  <si>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</si>
  <si>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</si>
  <si>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</si>
  <si>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</si>
  <si>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</si>
  <si>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</si>
  <si>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</si>
  <si>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</si>
  <si>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</si>
  <si>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</si>
  <si>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</si>
  <si>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</si>
  <si>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</si>
  <si>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</si>
  <si>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</si>
  <si>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</si>
  <si>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</si>
  <si>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</si>
  <si>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</si>
  <si>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</si>
  <si>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</si>
  <si>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</si>
  <si>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</si>
  <si>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</si>
  <si>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</si>
  <si>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</si>
  <si>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</si>
  <si>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</si>
  <si>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</si>
  <si>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</si>
  <si>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</si>
  <si>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</si>
  <si>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</si>
  <si>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</si>
  <si>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</si>
  <si>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</si>
  <si>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</si>
  <si>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</si>
  <si>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</si>
  <si>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</si>
  <si>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</si>
  <si>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</si>
  <si>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</si>
  <si>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</si>
  <si>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</si>
  <si>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</si>
  <si>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</si>
  <si>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</si>
  <si>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</si>
  <si>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</si>
  <si>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</si>
  <si>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</si>
  <si>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</si>
  <si>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</si>
  <si>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</si>
  <si>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</si>
  <si>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</si>
  <si>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</si>
  <si>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</si>
  <si>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</si>
  <si>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</si>
  <si>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</si>
  <si>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</si>
  <si>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</si>
  <si>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</si>
  <si>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</si>
  <si>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</si>
  <si>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</si>
  <si>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</si>
  <si>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</si>
  <si>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</si>
  <si>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</si>
  <si>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</si>
  <si>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</si>
  <si>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</si>
  <si>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</si>
  <si>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</si>
  <si>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</si>
  <si>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</si>
  <si>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</si>
  <si>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</si>
  <si>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</si>
  <si>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</si>
  <si>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</si>
  <si>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</si>
  <si>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</si>
  <si>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</si>
  <si>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</si>
  <si>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</si>
  <si>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</si>
  <si>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</si>
  <si>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</si>
  <si>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</si>
  <si>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</si>
  <si>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</si>
  <si>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</si>
  <si>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</si>
  <si>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</si>
  <si>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</si>
  <si>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</si>
  <si>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</si>
  <si>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</si>
  <si>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</si>
  <si>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</si>
  <si>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</si>
  <si>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</si>
  <si>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</si>
  <si>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</si>
  <si>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</si>
  <si>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</si>
  <si>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</si>
  <si>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</si>
  <si>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</si>
  <si>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</si>
  <si>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</si>
  <si>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</si>
  <si>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</si>
  <si>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</si>
  <si>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</si>
  <si>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</si>
  <si>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</si>
  <si>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</si>
  <si>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</si>
  <si>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</si>
  <si>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</si>
  <si>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</si>
  <si>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</si>
  <si>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</si>
  <si>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</si>
  <si>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</si>
  <si>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</si>
  <si>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</si>
  <si>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</si>
  <si>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</si>
  <si>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</si>
  <si>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</si>
  <si>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</si>
  <si>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</si>
  <si>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</si>
  <si>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</si>
  <si>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</si>
  <si>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</si>
  <si>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</si>
  <si>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</si>
  <si>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</si>
  <si>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</si>
  <si>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</si>
  <si>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</si>
  <si>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</si>
  <si>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</si>
  <si>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</si>
  <si>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</si>
  <si>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</si>
  <si>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</si>
  <si>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</si>
  <si>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</si>
  <si>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</si>
  <si>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</si>
  <si>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</si>
  <si>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</si>
  <si>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</si>
  <si>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</si>
  <si>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</si>
  <si>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</si>
  <si>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</si>
  <si>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</si>
  <si>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</si>
  <si>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</si>
  <si>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</si>
  <si>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</si>
  <si>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</si>
  <si>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</si>
  <si>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</si>
  <si>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</si>
  <si>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</si>
  <si>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</si>
  <si>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</si>
  <si>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</si>
  <si>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</si>
  <si>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</si>
  <si>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</si>
  <si>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</si>
  <si>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</si>
  <si>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</si>
  <si>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</si>
  <si>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</si>
  <si>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</si>
  <si>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</si>
  <si>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</si>
  <si>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</si>
  <si>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</si>
  <si>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</si>
  <si>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</si>
  <si>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</si>
  <si>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</si>
  <si>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</si>
  <si>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</si>
  <si>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</si>
  <si>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</si>
  <si>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</si>
  <si>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</si>
  <si>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</si>
  <si>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</si>
  <si>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</si>
  <si>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</si>
  <si>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</si>
  <si>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</si>
  <si>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</si>
  <si>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</si>
  <si>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</si>
  <si>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</si>
  <si>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</si>
  <si>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</si>
  <si>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</si>
  <si>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</si>
  <si>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</si>
  <si>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</si>
  <si>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</si>
  <si>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</si>
  <si>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</si>
  <si>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</si>
  <si>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</si>
  <si>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</si>
  <si>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</si>
  <si>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</si>
  <si>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</si>
  <si>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</si>
  <si>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</si>
  <si>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</si>
  <si>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</si>
  <si>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</si>
  <si>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</si>
  <si>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</si>
  <si>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</si>
  <si>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</si>
  <si>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</si>
  <si>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</si>
  <si>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</si>
  <si>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</si>
  <si>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</si>
  <si>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</si>
  <si>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</si>
  <si>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</si>
  <si>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</si>
  <si>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</si>
  <si>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</si>
  <si>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</si>
  <si>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</si>
  <si>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</si>
  <si>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</si>
  <si>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</si>
  <si>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</si>
  <si>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</si>
  <si>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</si>
  <si>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</si>
  <si>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</si>
  <si>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</si>
  <si>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</si>
  <si>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</si>
  <si>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</si>
  <si>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</si>
  <si>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</si>
  <si>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</si>
  <si>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</si>
  <si>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</si>
  <si>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</si>
  <si>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</si>
  <si>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</si>
  <si>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</si>
  <si>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</si>
  <si>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</si>
  <si>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</si>
  <si>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</si>
  <si>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</si>
  <si>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</si>
  <si>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</si>
  <si>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</si>
  <si>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</si>
  <si>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</si>
  <si>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</si>
  <si>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</si>
  <si>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</si>
  <si>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</si>
  <si>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</si>
  <si>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</si>
  <si>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</si>
  <si>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</si>
  <si>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</si>
  <si>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</si>
  <si>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</si>
  <si>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</si>
  <si>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</si>
  <si>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</si>
  <si>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</si>
  <si>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</si>
  <si>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</si>
  <si>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</si>
  <si>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</si>
  <si>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</si>
  <si>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</si>
  <si>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</si>
  <si>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</si>
  <si>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</si>
  <si>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</si>
  <si>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</si>
  <si>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</si>
  <si>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</si>
  <si>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</si>
  <si>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</si>
  <si>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</si>
  <si>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</si>
  <si>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</si>
  <si>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</si>
  <si>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</si>
  <si>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</si>
  <si>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</si>
  <si>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</si>
  <si>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</si>
  <si>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</si>
  <si>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</si>
  <si>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</si>
  <si>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</si>
  <si>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</si>
  <si>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</si>
  <si>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</si>
  <si>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</si>
  <si>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</si>
  <si>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</si>
  <si>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</si>
  <si>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</si>
  <si>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</si>
  <si>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</si>
  <si>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</si>
  <si>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</si>
  <si>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</si>
  <si>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</si>
  <si>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</si>
  <si>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</si>
  <si>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</si>
  <si>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</si>
  <si>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</si>
  <si>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</si>
  <si>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</si>
  <si>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</si>
  <si>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</si>
  <si>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</si>
  <si>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</si>
  <si>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</si>
  <si>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</si>
  <si>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</si>
  <si>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</si>
  <si>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</si>
  <si>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</si>
  <si>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</si>
  <si>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</si>
  <si>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</si>
  <si>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</si>
  <si>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</si>
  <si>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</si>
  <si>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</si>
  <si>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</si>
  <si>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</si>
  <si>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</si>
  <si>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</si>
  <si>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</si>
  <si>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</si>
  <si>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</si>
  <si>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</si>
  <si>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</si>
  <si>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</si>
  <si>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</si>
  <si>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</si>
  <si>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</si>
  <si>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</si>
  <si>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</si>
  <si>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</si>
  <si>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</si>
  <si>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</si>
  <si>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</si>
  <si>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</si>
  <si>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</si>
  <si>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</si>
  <si>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</si>
  <si>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</si>
  <si>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</si>
  <si>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</si>
  <si>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</si>
  <si>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</si>
  <si>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</si>
  <si>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</si>
  <si>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</si>
  <si>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</si>
  <si>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</si>
  <si>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</si>
  <si>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</si>
  <si>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</si>
  <si>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</si>
  <si>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</si>
  <si>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</si>
  <si>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</si>
  <si>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高年齢者就業機会確保等事業費</t>
    <rPh sb="0" eb="4">
      <t>コウネンレイシャ</t>
    </rPh>
    <rPh sb="4" eb="6">
      <t>シュウギョウ</t>
    </rPh>
    <rPh sb="6" eb="8">
      <t>キカイ</t>
    </rPh>
    <rPh sb="8" eb="10">
      <t>カクホ</t>
    </rPh>
    <rPh sb="10" eb="11">
      <t>トウ</t>
    </rPh>
    <rPh sb="11" eb="14">
      <t>ジギョウヒ</t>
    </rPh>
    <phoneticPr fontId="5"/>
  </si>
  <si>
    <t>職業安定局雇用開発部</t>
    <phoneticPr fontId="5"/>
  </si>
  <si>
    <t>高齢者雇用対策課</t>
    <phoneticPr fontId="5"/>
  </si>
  <si>
    <t>高齢者雇用対策課長
上田　国士</t>
    <rPh sb="0" eb="3">
      <t>コウレイシャ</t>
    </rPh>
    <rPh sb="3" eb="5">
      <t>コヨウ</t>
    </rPh>
    <rPh sb="5" eb="7">
      <t>タイサク</t>
    </rPh>
    <rPh sb="7" eb="9">
      <t>カチョウ</t>
    </rPh>
    <rPh sb="10" eb="12">
      <t>ウエダ</t>
    </rPh>
    <rPh sb="13" eb="15">
      <t>コクシ</t>
    </rPh>
    <phoneticPr fontId="5"/>
  </si>
  <si>
    <t>厚生労働省</t>
  </si>
  <si>
    <t>定年退職後等の高年齢者の多様な就業ニーズに応じ、地域社会の日常生活に密着した臨時的かつ短期的又は軽易な就業機会を確保・提供し、併せて高年齢者の生きがいの充実、社会参加の促進による地域社会の活性化を図ることを目的とする。</t>
    <rPh sb="0" eb="2">
      <t>テイネン</t>
    </rPh>
    <rPh sb="2" eb="5">
      <t>タイショクゴ</t>
    </rPh>
    <rPh sb="5" eb="6">
      <t>トウ</t>
    </rPh>
    <rPh sb="7" eb="11">
      <t>コウネンレイシャ</t>
    </rPh>
    <rPh sb="12" eb="14">
      <t>タヨウ</t>
    </rPh>
    <rPh sb="15" eb="17">
      <t>シュウギョウ</t>
    </rPh>
    <rPh sb="21" eb="22">
      <t>オウ</t>
    </rPh>
    <rPh sb="24" eb="26">
      <t>チイキ</t>
    </rPh>
    <rPh sb="26" eb="28">
      <t>シャカイ</t>
    </rPh>
    <rPh sb="29" eb="31">
      <t>ニチジョウ</t>
    </rPh>
    <rPh sb="31" eb="33">
      <t>セイカツ</t>
    </rPh>
    <rPh sb="34" eb="36">
      <t>ミッチャク</t>
    </rPh>
    <rPh sb="38" eb="41">
      <t>リンジテキ</t>
    </rPh>
    <rPh sb="43" eb="46">
      <t>タンキテキ</t>
    </rPh>
    <rPh sb="46" eb="47">
      <t>マタ</t>
    </rPh>
    <rPh sb="48" eb="50">
      <t>ケイイ</t>
    </rPh>
    <rPh sb="51" eb="53">
      <t>シュウギョウ</t>
    </rPh>
    <rPh sb="53" eb="55">
      <t>キカイ</t>
    </rPh>
    <rPh sb="56" eb="58">
      <t>カクホ</t>
    </rPh>
    <rPh sb="59" eb="61">
      <t>テイキョウ</t>
    </rPh>
    <rPh sb="63" eb="64">
      <t>アワ</t>
    </rPh>
    <rPh sb="66" eb="70">
      <t>コウネンレイシャ</t>
    </rPh>
    <rPh sb="71" eb="72">
      <t>イ</t>
    </rPh>
    <rPh sb="76" eb="78">
      <t>ジュウジツ</t>
    </rPh>
    <rPh sb="79" eb="81">
      <t>シャカイ</t>
    </rPh>
    <rPh sb="81" eb="83">
      <t>サンカ</t>
    </rPh>
    <rPh sb="84" eb="86">
      <t>ソクシン</t>
    </rPh>
    <rPh sb="89" eb="91">
      <t>チイキ</t>
    </rPh>
    <rPh sb="91" eb="93">
      <t>シャカイ</t>
    </rPh>
    <rPh sb="94" eb="97">
      <t>カッセイカ</t>
    </rPh>
    <rPh sb="98" eb="99">
      <t>ハカ</t>
    </rPh>
    <rPh sb="103" eb="105">
      <t>モクテキ</t>
    </rPh>
    <phoneticPr fontId="5"/>
  </si>
  <si>
    <t>高年齢者等の雇用の安定等に関する法律（以下「高齢法」という。）第44条に基づき、都道府県知事の指定を受けたシルバー人材センター連合の運営に必要な経費について地方公共団体の補助金額を上限として補助する。
また、シルバー人材センター事業の健全な発展を図るとともに、適正な運営の確保等を目的として高齢法第46条に基づき厚生労働大臣の指定を受けた法人（全国シルバー人材センター事業協会）に対する補助（補助率１／２相当）を行う。
さらに、シルバー人材センター事業の適正な運営を図るため、シルバー人材センター事業の適正な運営を図るため、シルバー人材センター連合の管理運営等に関する実地指導、相談援助等を実施することにより、高年齢者の確保などに資するものである。</t>
    <rPh sb="0" eb="4">
      <t>コウネンレイシャ</t>
    </rPh>
    <rPh sb="4" eb="5">
      <t>トウ</t>
    </rPh>
    <rPh sb="6" eb="8">
      <t>コヨウ</t>
    </rPh>
    <rPh sb="9" eb="11">
      <t>アンテイ</t>
    </rPh>
    <rPh sb="13" eb="14">
      <t>カン</t>
    </rPh>
    <rPh sb="16" eb="18">
      <t>ホウリツ</t>
    </rPh>
    <rPh sb="19" eb="21">
      <t>イカ</t>
    </rPh>
    <rPh sb="22" eb="24">
      <t>コウレイ</t>
    </rPh>
    <rPh sb="24" eb="25">
      <t>ホウ</t>
    </rPh>
    <rPh sb="31" eb="32">
      <t>ダイ</t>
    </rPh>
    <rPh sb="34" eb="35">
      <t>ジョウ</t>
    </rPh>
    <rPh sb="36" eb="37">
      <t>モト</t>
    </rPh>
    <rPh sb="40" eb="44">
      <t>トドウフケン</t>
    </rPh>
    <rPh sb="44" eb="46">
      <t>チジ</t>
    </rPh>
    <rPh sb="47" eb="49">
      <t>シテイ</t>
    </rPh>
    <rPh sb="50" eb="51">
      <t>ウ</t>
    </rPh>
    <rPh sb="57" eb="59">
      <t>ジンザイ</t>
    </rPh>
    <rPh sb="63" eb="65">
      <t>レンゴウ</t>
    </rPh>
    <rPh sb="66" eb="68">
      <t>ウンエイ</t>
    </rPh>
    <rPh sb="69" eb="71">
      <t>ヒツヨウ</t>
    </rPh>
    <rPh sb="72" eb="74">
      <t>ケイヒ</t>
    </rPh>
    <rPh sb="78" eb="80">
      <t>チホウ</t>
    </rPh>
    <rPh sb="80" eb="82">
      <t>コウキョウ</t>
    </rPh>
    <rPh sb="82" eb="84">
      <t>ダンタイ</t>
    </rPh>
    <rPh sb="85" eb="88">
      <t>ホジョキン</t>
    </rPh>
    <rPh sb="88" eb="89">
      <t>ガク</t>
    </rPh>
    <rPh sb="90" eb="92">
      <t>ジョウゲン</t>
    </rPh>
    <rPh sb="95" eb="97">
      <t>ホジョ</t>
    </rPh>
    <rPh sb="108" eb="110">
      <t>ジンザイ</t>
    </rPh>
    <rPh sb="114" eb="116">
      <t>ジギョウ</t>
    </rPh>
    <rPh sb="117" eb="119">
      <t>ケンゼン</t>
    </rPh>
    <rPh sb="120" eb="122">
      <t>ハッテン</t>
    </rPh>
    <rPh sb="123" eb="124">
      <t>ハカ</t>
    </rPh>
    <rPh sb="130" eb="132">
      <t>テキセイ</t>
    </rPh>
    <rPh sb="133" eb="135">
      <t>ウンエイ</t>
    </rPh>
    <rPh sb="136" eb="138">
      <t>カクホ</t>
    </rPh>
    <rPh sb="138" eb="139">
      <t>トウ</t>
    </rPh>
    <rPh sb="140" eb="142">
      <t>モクテキ</t>
    </rPh>
    <rPh sb="145" eb="147">
      <t>コウレイ</t>
    </rPh>
    <rPh sb="147" eb="148">
      <t>ホウ</t>
    </rPh>
    <rPh sb="148" eb="149">
      <t>ダイ</t>
    </rPh>
    <rPh sb="151" eb="152">
      <t>ジョウ</t>
    </rPh>
    <rPh sb="153" eb="154">
      <t>モト</t>
    </rPh>
    <rPh sb="156" eb="158">
      <t>コウセイ</t>
    </rPh>
    <rPh sb="158" eb="160">
      <t>ロウドウ</t>
    </rPh>
    <rPh sb="160" eb="162">
      <t>ダイジン</t>
    </rPh>
    <rPh sb="163" eb="165">
      <t>シテイ</t>
    </rPh>
    <rPh sb="166" eb="167">
      <t>ウ</t>
    </rPh>
    <rPh sb="169" eb="171">
      <t>ホウジン</t>
    </rPh>
    <rPh sb="172" eb="174">
      <t>ゼンコク</t>
    </rPh>
    <rPh sb="178" eb="180">
      <t>ジンザイ</t>
    </rPh>
    <rPh sb="184" eb="186">
      <t>ジギョウ</t>
    </rPh>
    <rPh sb="186" eb="188">
      <t>キョウカイ</t>
    </rPh>
    <rPh sb="190" eb="191">
      <t>タイ</t>
    </rPh>
    <rPh sb="193" eb="195">
      <t>ホジョ</t>
    </rPh>
    <rPh sb="196" eb="199">
      <t>ホジョリツ</t>
    </rPh>
    <rPh sb="202" eb="204">
      <t>ソウトウ</t>
    </rPh>
    <rPh sb="206" eb="207">
      <t>オコナ</t>
    </rPh>
    <rPh sb="218" eb="220">
      <t>ジンザイ</t>
    </rPh>
    <rPh sb="224" eb="226">
      <t>ジギョウ</t>
    </rPh>
    <rPh sb="227" eb="229">
      <t>テキセイ</t>
    </rPh>
    <rPh sb="230" eb="232">
      <t>ウンエイ</t>
    </rPh>
    <rPh sb="233" eb="234">
      <t>ハカ</t>
    </rPh>
    <rPh sb="242" eb="244">
      <t>ジンザイ</t>
    </rPh>
    <rPh sb="248" eb="250">
      <t>ジギョウ</t>
    </rPh>
    <rPh sb="251" eb="253">
      <t>テキセイ</t>
    </rPh>
    <rPh sb="254" eb="256">
      <t>ウンエイ</t>
    </rPh>
    <rPh sb="257" eb="258">
      <t>ハカ</t>
    </rPh>
    <rPh sb="266" eb="268">
      <t>ジンザイ</t>
    </rPh>
    <rPh sb="272" eb="274">
      <t>レンゴウ</t>
    </rPh>
    <rPh sb="275" eb="277">
      <t>カンリ</t>
    </rPh>
    <rPh sb="277" eb="279">
      <t>ウンエイ</t>
    </rPh>
    <rPh sb="279" eb="280">
      <t>トウ</t>
    </rPh>
    <rPh sb="281" eb="282">
      <t>カン</t>
    </rPh>
    <rPh sb="284" eb="286">
      <t>ジッチ</t>
    </rPh>
    <rPh sb="286" eb="288">
      <t>シドウ</t>
    </rPh>
    <rPh sb="289" eb="291">
      <t>ソウダン</t>
    </rPh>
    <rPh sb="291" eb="293">
      <t>エンジョ</t>
    </rPh>
    <rPh sb="293" eb="294">
      <t>トウ</t>
    </rPh>
    <rPh sb="295" eb="297">
      <t>ジッシ</t>
    </rPh>
    <rPh sb="305" eb="309">
      <t>コウネンレイシャ</t>
    </rPh>
    <rPh sb="310" eb="312">
      <t>カクホ</t>
    </rPh>
    <rPh sb="315" eb="316">
      <t>シ</t>
    </rPh>
    <phoneticPr fontId="5"/>
  </si>
  <si>
    <t>-</t>
    <phoneticPr fontId="5"/>
  </si>
  <si>
    <t>-</t>
    <phoneticPr fontId="5"/>
  </si>
  <si>
    <t>-</t>
    <phoneticPr fontId="5"/>
  </si>
  <si>
    <t>-</t>
    <phoneticPr fontId="5"/>
  </si>
  <si>
    <t>高年齢者等職業安定対策基本方針（平成21年4月1日付厚生労働省告示第252号）、高年齢者就業機会確保事業（社団法人全国シルバー人材センター事業協会）の実施について（平成12年6月12日付職発第430－5号）</t>
    <rPh sb="0" eb="4">
      <t>コウネンレイシャ</t>
    </rPh>
    <rPh sb="4" eb="5">
      <t>トウ</t>
    </rPh>
    <rPh sb="5" eb="7">
      <t>ショクギョウ</t>
    </rPh>
    <rPh sb="7" eb="9">
      <t>アンテイ</t>
    </rPh>
    <rPh sb="9" eb="11">
      <t>タイサク</t>
    </rPh>
    <rPh sb="11" eb="13">
      <t>キホン</t>
    </rPh>
    <rPh sb="13" eb="15">
      <t>ホウシン</t>
    </rPh>
    <rPh sb="16" eb="18">
      <t>ヘイセイ</t>
    </rPh>
    <rPh sb="20" eb="21">
      <t>ネン</t>
    </rPh>
    <rPh sb="22" eb="23">
      <t>ガツ</t>
    </rPh>
    <rPh sb="24" eb="25">
      <t>ニチ</t>
    </rPh>
    <rPh sb="25" eb="26">
      <t>ツ</t>
    </rPh>
    <rPh sb="26" eb="28">
      <t>コウセイ</t>
    </rPh>
    <rPh sb="28" eb="31">
      <t>ロウドウショウ</t>
    </rPh>
    <rPh sb="31" eb="33">
      <t>コクジ</t>
    </rPh>
    <rPh sb="33" eb="34">
      <t>ダイ</t>
    </rPh>
    <rPh sb="37" eb="38">
      <t>ゴウ</t>
    </rPh>
    <rPh sb="40" eb="44">
      <t>コウネンレイシャ</t>
    </rPh>
    <rPh sb="44" eb="46">
      <t>シュウギョウ</t>
    </rPh>
    <rPh sb="46" eb="48">
      <t>キカイ</t>
    </rPh>
    <rPh sb="48" eb="50">
      <t>カクホ</t>
    </rPh>
    <rPh sb="50" eb="52">
      <t>ジギョウ</t>
    </rPh>
    <rPh sb="53" eb="55">
      <t>シャダン</t>
    </rPh>
    <rPh sb="55" eb="57">
      <t>ホウジン</t>
    </rPh>
    <rPh sb="57" eb="59">
      <t>ゼンコク</t>
    </rPh>
    <rPh sb="63" eb="65">
      <t>ジンザイ</t>
    </rPh>
    <rPh sb="69" eb="71">
      <t>ジギョウ</t>
    </rPh>
    <rPh sb="71" eb="73">
      <t>キョウカイ</t>
    </rPh>
    <rPh sb="75" eb="77">
      <t>ジッシ</t>
    </rPh>
    <rPh sb="82" eb="84">
      <t>ヘイセイ</t>
    </rPh>
    <rPh sb="86" eb="87">
      <t>ネン</t>
    </rPh>
    <rPh sb="88" eb="89">
      <t>ガツ</t>
    </rPh>
    <rPh sb="91" eb="92">
      <t>ニチ</t>
    </rPh>
    <rPh sb="92" eb="93">
      <t>ツ</t>
    </rPh>
    <rPh sb="93" eb="94">
      <t>ショク</t>
    </rPh>
    <rPh sb="94" eb="95">
      <t>ハツ</t>
    </rPh>
    <rPh sb="95" eb="96">
      <t>ダイ</t>
    </rPh>
    <rPh sb="101" eb="102">
      <t>ゴウ</t>
    </rPh>
    <phoneticPr fontId="5"/>
  </si>
  <si>
    <t>-</t>
    <phoneticPr fontId="5"/>
  </si>
  <si>
    <t>シルバー人材センター事業統計年報</t>
    <phoneticPr fontId="5"/>
  </si>
  <si>
    <t>会員数</t>
    <phoneticPr fontId="5"/>
  </si>
  <si>
    <t>人</t>
    <rPh sb="0" eb="1">
      <t>ニン</t>
    </rPh>
    <phoneticPr fontId="5"/>
  </si>
  <si>
    <t>回</t>
    <rPh sb="0" eb="1">
      <t>カイ</t>
    </rPh>
    <phoneticPr fontId="5"/>
  </si>
  <si>
    <t>X：予算執行額（単位：円）／Y：就業延人員数（単位：人日）　　　　　　　　　　　　　　</t>
    <phoneticPr fontId="5"/>
  </si>
  <si>
    <t>円／人日</t>
    <rPh sb="0" eb="1">
      <t>エン</t>
    </rPh>
    <rPh sb="2" eb="4">
      <t>ニンニチ</t>
    </rPh>
    <phoneticPr fontId="5"/>
  </si>
  <si>
    <t>　　X/Y</t>
  </si>
  <si>
    <t>訪問個別指導数
（シルバー人材センター連合本部）</t>
    <phoneticPr fontId="5"/>
  </si>
  <si>
    <t>就業延人員数</t>
    <phoneticPr fontId="5"/>
  </si>
  <si>
    <t>○</t>
  </si>
  <si>
    <t>△</t>
  </si>
  <si>
    <t>無</t>
  </si>
  <si>
    <t>有</t>
  </si>
  <si>
    <t>65歳以上人口が全人口の25％を占め高齢化の進む中、生涯現役社会の実現に向けた取組が求められている。
また、高齢者は多様なニーズを持つことから臨時的かつ短期的又は軽易な就業機会を提供する必要性が高い。</t>
    <phoneticPr fontId="5"/>
  </si>
  <si>
    <t>高齢法第36条により、高年齢者等の就業機会の確保のために必要な措置を講ずるよう努力する義務が国と地方自治体に課せられており、国と地方自治体で連携して推進していくものである。</t>
    <phoneticPr fontId="5"/>
  </si>
  <si>
    <t>高齢法第37～45条により、高年齢者の就業機会を確保する事業として位置づけられており、平成26年には団塊の世代（660万人）の多くが65歳となり、順次労働市場から退出し高齢化の進む中、高年齢者の地域における活躍の場の創出を担う優先度の高い事業である。</t>
    <phoneticPr fontId="5"/>
  </si>
  <si>
    <t>高齢法第37～45条に掲げる全国のシルバー人材センター及びシルバー人材センター連合への指導等を、国が指定する唯一の法人が行うこととしており（高齢法第46条）、全国シルバー人材センター事業協会がその指定を受けて実施している。</t>
    <rPh sb="85" eb="87">
      <t>ジンザイ</t>
    </rPh>
    <phoneticPr fontId="5"/>
  </si>
  <si>
    <t>‐</t>
  </si>
  <si>
    <t>確定精算が行われていないため、現在精査中</t>
    <rPh sb="0" eb="2">
      <t>カクテイ</t>
    </rPh>
    <rPh sb="2" eb="4">
      <t>セイサン</t>
    </rPh>
    <rPh sb="5" eb="6">
      <t>オコナ</t>
    </rPh>
    <rPh sb="15" eb="17">
      <t>ゲンザイ</t>
    </rPh>
    <rPh sb="17" eb="19">
      <t>セイサ</t>
    </rPh>
    <rPh sb="19" eb="20">
      <t>チュウ</t>
    </rPh>
    <phoneticPr fontId="5"/>
  </si>
  <si>
    <t>○行政刷新会議事業仕分け第１弾（平成２１年１１月１３日）
〈事業番号/事業名〉２－２２/シルバー人材センター援助事業
〈結果〉　予算要求の縮減（１／３程度を縮減）
〈とりまとめコメント〉
・予算要求の１／３程度を縮減する。
・全国シルバー人材センター事業協会を廃止するという意見もあったので、是非検討いただきたい。
・昭和55年度から長く続いてきた事業で、１／２の補助が非常に大きな既得権益になっているという問題点がある。
・民業圧迫の実態調査を直ちに行うべきとの意見もだされているので、ぜひ取り組んでいただきたい。
○行政刷新会議事業仕分け第３弾（平成２２年１１月１５日）
〈事業番号/事業名〉A－４/シルバー人材センター援助事業
〈結果〉　事業仕分け第１弾の評価結果の確実な実施　　　第１弾評価結果：予算要求の縮減（１／３程度を縮減）
〈とりまとめコメント〉
・事業仕分け第１弾の評価結果を確実に実施していただきたいという評価結果とする。
・多くの評価者からあったように、「会員いじめ」をまったく考えておらず、あくまで間接コスト、人件費に着目すべき。
・各都道府県のシルバー人材連合、各地域のシルバー人材センターにおける間接コストの削減努力が不十分である。
・全国シルバー人材センター事業協会については、役割を終えている。廃止の方向だという意見も何名かの評価者からいただいた。</t>
    <rPh sb="119" eb="121">
      <t>ジンザイ</t>
    </rPh>
    <phoneticPr fontId="5"/>
  </si>
  <si>
    <t>359938</t>
    <phoneticPr fontId="5"/>
  </si>
  <si>
    <t>326810</t>
    <phoneticPr fontId="5"/>
  </si>
  <si>
    <t>283</t>
    <phoneticPr fontId="5"/>
  </si>
  <si>
    <t>514</t>
    <phoneticPr fontId="5"/>
  </si>
  <si>
    <t>517、新27-030</t>
    <rPh sb="4" eb="5">
      <t>シン</t>
    </rPh>
    <phoneticPr fontId="5"/>
  </si>
  <si>
    <t>525</t>
    <phoneticPr fontId="5"/>
  </si>
  <si>
    <t>526</t>
    <phoneticPr fontId="5"/>
  </si>
  <si>
    <t>D.公益社団法人全国シルバー人材センター事業協会</t>
    <rPh sb="2" eb="4">
      <t>コウエキ</t>
    </rPh>
    <rPh sb="4" eb="8">
      <t>シャダンホウジン</t>
    </rPh>
    <rPh sb="8" eb="10">
      <t>ゼンコク</t>
    </rPh>
    <rPh sb="14" eb="16">
      <t>ジンザイ</t>
    </rPh>
    <rPh sb="20" eb="22">
      <t>ジギョウ</t>
    </rPh>
    <rPh sb="22" eb="24">
      <t>キョウカイ</t>
    </rPh>
    <phoneticPr fontId="5"/>
  </si>
  <si>
    <t>指導経費</t>
    <rPh sb="0" eb="2">
      <t>シドウ</t>
    </rPh>
    <rPh sb="2" eb="4">
      <t>ケイヒ</t>
    </rPh>
    <phoneticPr fontId="5"/>
  </si>
  <si>
    <t>人件費</t>
    <rPh sb="0" eb="3">
      <t>ジンケンヒ</t>
    </rPh>
    <phoneticPr fontId="5"/>
  </si>
  <si>
    <t>一般運営費</t>
    <rPh sb="0" eb="2">
      <t>イッパン</t>
    </rPh>
    <rPh sb="2" eb="5">
      <t>ウンエイヒ</t>
    </rPh>
    <phoneticPr fontId="5"/>
  </si>
  <si>
    <t>情報提供費</t>
    <rPh sb="0" eb="2">
      <t>ジョウホウ</t>
    </rPh>
    <rPh sb="2" eb="4">
      <t>テイキョウ</t>
    </rPh>
    <rPh sb="4" eb="5">
      <t>ヒ</t>
    </rPh>
    <phoneticPr fontId="5"/>
  </si>
  <si>
    <t>連絡調整費</t>
    <rPh sb="0" eb="2">
      <t>レンラク</t>
    </rPh>
    <rPh sb="2" eb="5">
      <t>チョウセイヒ</t>
    </rPh>
    <phoneticPr fontId="5"/>
  </si>
  <si>
    <t>研修経費</t>
    <rPh sb="0" eb="2">
      <t>ケンシュウ</t>
    </rPh>
    <rPh sb="2" eb="4">
      <t>ケイヒ</t>
    </rPh>
    <phoneticPr fontId="5"/>
  </si>
  <si>
    <t>委託事業実施に係る経費</t>
    <rPh sb="0" eb="2">
      <t>イタク</t>
    </rPh>
    <rPh sb="2" eb="4">
      <t>ジギョウ</t>
    </rPh>
    <rPh sb="4" eb="6">
      <t>ジッシ</t>
    </rPh>
    <rPh sb="7" eb="8">
      <t>カカ</t>
    </rPh>
    <rPh sb="9" eb="11">
      <t>ケイヒ</t>
    </rPh>
    <phoneticPr fontId="5"/>
  </si>
  <si>
    <t>職員基本給、社会保険涼等</t>
    <rPh sb="0" eb="2">
      <t>ショクイン</t>
    </rPh>
    <rPh sb="2" eb="5">
      <t>キホンキュウ</t>
    </rPh>
    <rPh sb="6" eb="8">
      <t>シャカイ</t>
    </rPh>
    <rPh sb="8" eb="10">
      <t>ホケン</t>
    </rPh>
    <rPh sb="10" eb="11">
      <t>リョウ</t>
    </rPh>
    <rPh sb="11" eb="12">
      <t>トウ</t>
    </rPh>
    <phoneticPr fontId="5"/>
  </si>
  <si>
    <t>光熱水量、賃借料等</t>
    <rPh sb="0" eb="2">
      <t>コウネツ</t>
    </rPh>
    <rPh sb="2" eb="4">
      <t>スイリョウ</t>
    </rPh>
    <rPh sb="5" eb="7">
      <t>チンシャク</t>
    </rPh>
    <rPh sb="7" eb="8">
      <t>リョウ</t>
    </rPh>
    <rPh sb="8" eb="9">
      <t>トウ</t>
    </rPh>
    <phoneticPr fontId="5"/>
  </si>
  <si>
    <t>ソフト改善費、システム運営費等</t>
    <rPh sb="3" eb="6">
      <t>カイゼンヒ</t>
    </rPh>
    <rPh sb="11" eb="14">
      <t>ウンエイヒ</t>
    </rPh>
    <rPh sb="14" eb="15">
      <t>トウ</t>
    </rPh>
    <phoneticPr fontId="5"/>
  </si>
  <si>
    <t>旅費、通信運搬費等</t>
    <rPh sb="0" eb="2">
      <t>リョヒ</t>
    </rPh>
    <rPh sb="3" eb="5">
      <t>ツウシン</t>
    </rPh>
    <rPh sb="5" eb="8">
      <t>ウンパンヒ</t>
    </rPh>
    <rPh sb="8" eb="9">
      <t>トウ</t>
    </rPh>
    <phoneticPr fontId="5"/>
  </si>
  <si>
    <t>旅費、会議借料等</t>
    <rPh sb="0" eb="2">
      <t>リョヒ</t>
    </rPh>
    <rPh sb="3" eb="5">
      <t>カイギ</t>
    </rPh>
    <rPh sb="5" eb="7">
      <t>シャクリョウ</t>
    </rPh>
    <rPh sb="7" eb="8">
      <t>トウ</t>
    </rPh>
    <phoneticPr fontId="5"/>
  </si>
  <si>
    <t>C.</t>
    <phoneticPr fontId="5"/>
  </si>
  <si>
    <t>精査中</t>
    <rPh sb="0" eb="2">
      <t>セイサ</t>
    </rPh>
    <rPh sb="2" eb="3">
      <t>チュウ</t>
    </rPh>
    <phoneticPr fontId="5"/>
  </si>
  <si>
    <t>公益社団法人全国シルバー人材センター事業協会</t>
    <rPh sb="0" eb="2">
      <t>コウエキ</t>
    </rPh>
    <rPh sb="2" eb="4">
      <t>シャダン</t>
    </rPh>
    <rPh sb="4" eb="6">
      <t>ホウジン</t>
    </rPh>
    <rPh sb="6" eb="8">
      <t>ゼンコク</t>
    </rPh>
    <rPh sb="12" eb="14">
      <t>ジンザイ</t>
    </rPh>
    <rPh sb="18" eb="20">
      <t>ジギョウ</t>
    </rPh>
    <rPh sb="20" eb="22">
      <t>キョウカイ</t>
    </rPh>
    <phoneticPr fontId="5"/>
  </si>
  <si>
    <t>-</t>
    <phoneticPr fontId="5"/>
  </si>
  <si>
    <t>-</t>
    <phoneticPr fontId="5"/>
  </si>
  <si>
    <t>シルバー人材センター連合の管理運営等に関する実地指導等</t>
    <rPh sb="4" eb="6">
      <t>ジンザイ</t>
    </rPh>
    <rPh sb="10" eb="12">
      <t>レンゴウ</t>
    </rPh>
    <rPh sb="13" eb="15">
      <t>カンリ</t>
    </rPh>
    <rPh sb="15" eb="17">
      <t>ウンエイ</t>
    </rPh>
    <rPh sb="17" eb="18">
      <t>トウ</t>
    </rPh>
    <rPh sb="19" eb="20">
      <t>カン</t>
    </rPh>
    <rPh sb="22" eb="24">
      <t>ジッチ</t>
    </rPh>
    <rPh sb="24" eb="26">
      <t>シドウ</t>
    </rPh>
    <rPh sb="26" eb="27">
      <t>トウ</t>
    </rPh>
    <phoneticPr fontId="5"/>
  </si>
  <si>
    <t>シルバー人材センター連合の業務に従事する者に対する研修、業務についての連絡調整、情報の収集・提供等</t>
    <rPh sb="4" eb="6">
      <t>ジンザイ</t>
    </rPh>
    <rPh sb="10" eb="12">
      <t>レンゴウ</t>
    </rPh>
    <rPh sb="13" eb="15">
      <t>ギョウム</t>
    </rPh>
    <rPh sb="16" eb="18">
      <t>ジュウジ</t>
    </rPh>
    <rPh sb="20" eb="21">
      <t>シャ</t>
    </rPh>
    <rPh sb="22" eb="23">
      <t>タイ</t>
    </rPh>
    <rPh sb="25" eb="27">
      <t>ケンシュウ</t>
    </rPh>
    <rPh sb="28" eb="30">
      <t>ギョウム</t>
    </rPh>
    <rPh sb="35" eb="37">
      <t>レンラク</t>
    </rPh>
    <rPh sb="37" eb="39">
      <t>チョウセイ</t>
    </rPh>
    <rPh sb="40" eb="42">
      <t>ジョウホウ</t>
    </rPh>
    <rPh sb="43" eb="45">
      <t>シュウシュウ</t>
    </rPh>
    <rPh sb="46" eb="48">
      <t>テイキョウ</t>
    </rPh>
    <rPh sb="48" eb="49">
      <t>トウ</t>
    </rPh>
    <phoneticPr fontId="5"/>
  </si>
  <si>
    <t>補助金等交付</t>
  </si>
  <si>
    <t>-</t>
    <phoneticPr fontId="5"/>
  </si>
  <si>
    <t>-</t>
  </si>
  <si>
    <t>-</t>
    <phoneticPr fontId="5"/>
  </si>
  <si>
    <t>-</t>
    <phoneticPr fontId="5"/>
  </si>
  <si>
    <t>-</t>
    <phoneticPr fontId="5"/>
  </si>
  <si>
    <t>-</t>
    <phoneticPr fontId="5"/>
  </si>
  <si>
    <t>-</t>
    <phoneticPr fontId="5"/>
  </si>
  <si>
    <t>人日</t>
    <rPh sb="0" eb="2">
      <t>ニンニチ</t>
    </rPh>
    <phoneticPr fontId="5"/>
  </si>
  <si>
    <t>労働者等の特性に応じた雇用の安定・促進を図ること（Ⅴ－３）</t>
    <phoneticPr fontId="5"/>
  </si>
  <si>
    <t>高齢者・障害者・若年者等の雇用の安定・促進を図ること（Ⅴ－３－１）</t>
    <phoneticPr fontId="5"/>
  </si>
  <si>
    <t>高年齢者就業機会確保事業費等補助金（一般会計）</t>
    <rPh sb="18" eb="20">
      <t>イッパン</t>
    </rPh>
    <rPh sb="20" eb="22">
      <t>カイケイ</t>
    </rPh>
    <phoneticPr fontId="5"/>
  </si>
  <si>
    <t>雇用開発支援事業費等補助金（雇用勘定）</t>
    <rPh sb="14" eb="16">
      <t>コヨウ</t>
    </rPh>
    <rPh sb="16" eb="18">
      <t>カンジョウ</t>
    </rPh>
    <phoneticPr fontId="5"/>
  </si>
  <si>
    <t>高年齢者等雇用環境整備委託費一般会計）</t>
    <rPh sb="14" eb="16">
      <t>イッパン</t>
    </rPh>
    <rPh sb="16" eb="18">
      <t>カイケイ</t>
    </rPh>
    <phoneticPr fontId="5"/>
  </si>
  <si>
    <t>高齢者等雇用安定促進事業委託費（雇用勘定）</t>
    <rPh sb="16" eb="18">
      <t>コヨウ</t>
    </rPh>
    <rPh sb="18" eb="20">
      <t>カンジョウ</t>
    </rPh>
    <phoneticPr fontId="5"/>
  </si>
  <si>
    <t>職員旅費（一般会計）</t>
    <rPh sb="5" eb="7">
      <t>イッパン</t>
    </rPh>
    <rPh sb="7" eb="9">
      <t>カイケイ</t>
    </rPh>
    <phoneticPr fontId="5"/>
  </si>
  <si>
    <t>シルバー人材センター会員の就業数</t>
    <rPh sb="4" eb="6">
      <t>ジンザイ</t>
    </rPh>
    <rPh sb="10" eb="12">
      <t>カイイン</t>
    </rPh>
    <rPh sb="13" eb="15">
      <t>シュウギョウ</t>
    </rPh>
    <rPh sb="15" eb="16">
      <t>スウ</t>
    </rPh>
    <phoneticPr fontId="5"/>
  </si>
  <si>
    <t>-</t>
    <phoneticPr fontId="5"/>
  </si>
  <si>
    <t>-</t>
    <phoneticPr fontId="5"/>
  </si>
  <si>
    <t>高年齢者等の雇用の安定等に関する法律
第37条から第48条
雇用保険法第62条第1項第6号</t>
    <rPh sb="0" eb="4">
      <t>コウネンレイシャ</t>
    </rPh>
    <rPh sb="4" eb="5">
      <t>トウ</t>
    </rPh>
    <rPh sb="6" eb="8">
      <t>コヨウ</t>
    </rPh>
    <rPh sb="9" eb="11">
      <t>アンテイ</t>
    </rPh>
    <rPh sb="11" eb="12">
      <t>トウ</t>
    </rPh>
    <rPh sb="13" eb="14">
      <t>カン</t>
    </rPh>
    <rPh sb="16" eb="18">
      <t>ホウリツ</t>
    </rPh>
    <rPh sb="19" eb="20">
      <t>ダイ</t>
    </rPh>
    <rPh sb="22" eb="23">
      <t>ジョウ</t>
    </rPh>
    <rPh sb="25" eb="26">
      <t>ダイ</t>
    </rPh>
    <rPh sb="28" eb="29">
      <t>ジョウ</t>
    </rPh>
    <rPh sb="30" eb="32">
      <t>コヨウ</t>
    </rPh>
    <rPh sb="32" eb="35">
      <t>ホケンホウ</t>
    </rPh>
    <rPh sb="35" eb="36">
      <t>ダイ</t>
    </rPh>
    <rPh sb="38" eb="39">
      <t>ジョウ</t>
    </rPh>
    <rPh sb="39" eb="40">
      <t>ダイ</t>
    </rPh>
    <rPh sb="41" eb="42">
      <t>コウ</t>
    </rPh>
    <rPh sb="42" eb="43">
      <t>ダイ</t>
    </rPh>
    <rPh sb="44" eb="45">
      <t>ゴウ</t>
    </rPh>
    <phoneticPr fontId="5"/>
  </si>
  <si>
    <t>-</t>
    <phoneticPr fontId="5"/>
  </si>
  <si>
    <t>シルバー人材センター事業の運営に対する指導</t>
    <rPh sb="4" eb="6">
      <t>ジンザイ</t>
    </rPh>
    <rPh sb="10" eb="12">
      <t>ジギョウ</t>
    </rPh>
    <rPh sb="13" eb="15">
      <t>ウンエイ</t>
    </rPh>
    <rPh sb="16" eb="17">
      <t>タイ</t>
    </rPh>
    <rPh sb="19" eb="21">
      <t>シドウ</t>
    </rPh>
    <phoneticPr fontId="5"/>
  </si>
  <si>
    <t>-</t>
    <phoneticPr fontId="5"/>
  </si>
  <si>
    <t>-</t>
    <phoneticPr fontId="5"/>
  </si>
  <si>
    <t>鹿児島労働局</t>
    <rPh sb="0" eb="3">
      <t>カゴシマ</t>
    </rPh>
    <rPh sb="3" eb="6">
      <t>ロウドウキョク</t>
    </rPh>
    <phoneticPr fontId="5"/>
  </si>
  <si>
    <t>A.鹿児島労働局</t>
    <rPh sb="2" eb="5">
      <t>カゴシマ</t>
    </rPh>
    <rPh sb="5" eb="8">
      <t>ロウドウキョク</t>
    </rPh>
    <phoneticPr fontId="5"/>
  </si>
  <si>
    <t>職員旅費</t>
    <rPh sb="0" eb="2">
      <t>ショクイン</t>
    </rPh>
    <rPh sb="2" eb="4">
      <t>リョヒ</t>
    </rPh>
    <phoneticPr fontId="5"/>
  </si>
  <si>
    <t>シルバー人材センター事業の運営に対する指導等</t>
    <rPh sb="4" eb="6">
      <t>ジンザイ</t>
    </rPh>
    <rPh sb="10" eb="12">
      <t>ジギョウ</t>
    </rPh>
    <rPh sb="13" eb="15">
      <t>ウンエイ</t>
    </rPh>
    <rPh sb="16" eb="17">
      <t>タイ</t>
    </rPh>
    <rPh sb="19" eb="21">
      <t>シドウ</t>
    </rPh>
    <rPh sb="21" eb="22">
      <t>トウ</t>
    </rPh>
    <phoneticPr fontId="5"/>
  </si>
  <si>
    <t>北海道労働局</t>
    <rPh sb="0" eb="3">
      <t>ホッカイドウ</t>
    </rPh>
    <rPh sb="3" eb="6">
      <t>ロウドウキョク</t>
    </rPh>
    <phoneticPr fontId="5"/>
  </si>
  <si>
    <t>東京労働局</t>
    <rPh sb="0" eb="2">
      <t>トウキョウ</t>
    </rPh>
    <rPh sb="2" eb="5">
      <t>ロウドウキョク</t>
    </rPh>
    <phoneticPr fontId="5"/>
  </si>
  <si>
    <t>山形労働局</t>
    <rPh sb="0" eb="2">
      <t>ヤマガタ</t>
    </rPh>
    <rPh sb="2" eb="5">
      <t>ロウドウキョク</t>
    </rPh>
    <phoneticPr fontId="5"/>
  </si>
  <si>
    <t>宮城労働局</t>
    <rPh sb="0" eb="2">
      <t>ミヤギ</t>
    </rPh>
    <rPh sb="2" eb="5">
      <t>ロウドウキョク</t>
    </rPh>
    <phoneticPr fontId="5"/>
  </si>
  <si>
    <t>鳥取労働局</t>
    <rPh sb="0" eb="2">
      <t>トットリ</t>
    </rPh>
    <rPh sb="2" eb="5">
      <t>ロウドウキョク</t>
    </rPh>
    <phoneticPr fontId="5"/>
  </si>
  <si>
    <t>沖縄労働局</t>
    <rPh sb="0" eb="2">
      <t>オキナワ</t>
    </rPh>
    <rPh sb="2" eb="5">
      <t>ロウドウキョク</t>
    </rPh>
    <phoneticPr fontId="5"/>
  </si>
  <si>
    <t>静岡労働局</t>
    <rPh sb="0" eb="2">
      <t>シズオカ</t>
    </rPh>
    <rPh sb="2" eb="5">
      <t>ロウドウキョク</t>
    </rPh>
    <phoneticPr fontId="5"/>
  </si>
  <si>
    <t>千葉労働局</t>
    <rPh sb="0" eb="2">
      <t>チバ</t>
    </rPh>
    <rPh sb="2" eb="5">
      <t>ロウドウキョク</t>
    </rPh>
    <phoneticPr fontId="5"/>
  </si>
  <si>
    <t>神奈川労働局</t>
    <rPh sb="0" eb="3">
      <t>カナガワ</t>
    </rPh>
    <rPh sb="3" eb="6">
      <t>ロウドウキョク</t>
    </rPh>
    <phoneticPr fontId="5"/>
  </si>
  <si>
    <t>会員の90％以上に就業機会を提供する。</t>
    <phoneticPr fontId="5"/>
  </si>
  <si>
    <t>就業率90％
（就業実人員÷会員数）</t>
    <rPh sb="8" eb="10">
      <t>シュウギョウ</t>
    </rPh>
    <rPh sb="10" eb="13">
      <t>ジツジンイン</t>
    </rPh>
    <rPh sb="14" eb="17">
      <t>カイインスウ</t>
    </rPh>
    <phoneticPr fontId="5"/>
  </si>
  <si>
    <t>目標値である80％以上を維持している。</t>
    <rPh sb="0" eb="3">
      <t>モクヒョウチ</t>
    </rPh>
    <rPh sb="9" eb="11">
      <t>イジョウ</t>
    </rPh>
    <rPh sb="12" eb="14">
      <t>イジ</t>
    </rPh>
    <phoneticPr fontId="5"/>
  </si>
  <si>
    <t>「高年齢者雇用確保措置」の影響等により、一部の指標で見込みを下回った。</t>
    <rPh sb="1" eb="5">
      <t>コウネンレイシャ</t>
    </rPh>
    <rPh sb="5" eb="7">
      <t>コヨウ</t>
    </rPh>
    <rPh sb="7" eb="9">
      <t>カクホ</t>
    </rPh>
    <rPh sb="9" eb="11">
      <t>ソチ</t>
    </rPh>
    <rPh sb="13" eb="15">
      <t>エイキョウ</t>
    </rPh>
    <rPh sb="15" eb="16">
      <t>トウ</t>
    </rPh>
    <rPh sb="20" eb="22">
      <t>イチブ</t>
    </rPh>
    <rPh sb="23" eb="25">
      <t>シヒョウ</t>
    </rPh>
    <rPh sb="26" eb="28">
      <t>ミコ</t>
    </rPh>
    <rPh sb="30" eb="32">
      <t>シタマワ</t>
    </rPh>
    <phoneticPr fontId="5"/>
  </si>
  <si>
    <t>平成29年度においては、就業率90.1％、訪問個別指導数16回と実績が目標を上回っている一方、会員数及び就業延人員数については目標を下回る結果となっており、引き続き会員拡充及び就業拡大に取り組む必要がある。</t>
    <rPh sb="0" eb="2">
      <t>ヘイセイ</t>
    </rPh>
    <rPh sb="4" eb="6">
      <t>ネンド</t>
    </rPh>
    <rPh sb="12" eb="15">
      <t>シュウギョウリツ</t>
    </rPh>
    <rPh sb="21" eb="23">
      <t>ホウモン</t>
    </rPh>
    <rPh sb="23" eb="25">
      <t>コベツ</t>
    </rPh>
    <rPh sb="25" eb="27">
      <t>シドウ</t>
    </rPh>
    <rPh sb="27" eb="28">
      <t>スウ</t>
    </rPh>
    <rPh sb="30" eb="31">
      <t>カイ</t>
    </rPh>
    <rPh sb="32" eb="34">
      <t>ジッセキ</t>
    </rPh>
    <rPh sb="35" eb="37">
      <t>モクヒョウ</t>
    </rPh>
    <rPh sb="38" eb="40">
      <t>ウワマワ</t>
    </rPh>
    <rPh sb="44" eb="46">
      <t>イッポウ</t>
    </rPh>
    <rPh sb="47" eb="49">
      <t>カイイン</t>
    </rPh>
    <rPh sb="49" eb="50">
      <t>スウ</t>
    </rPh>
    <rPh sb="50" eb="51">
      <t>オヨ</t>
    </rPh>
    <rPh sb="52" eb="54">
      <t>シュウギョウ</t>
    </rPh>
    <rPh sb="54" eb="55">
      <t>ノ</t>
    </rPh>
    <rPh sb="55" eb="57">
      <t>ジンイン</t>
    </rPh>
    <rPh sb="57" eb="58">
      <t>スウ</t>
    </rPh>
    <rPh sb="63" eb="65">
      <t>モクヒョウ</t>
    </rPh>
    <rPh sb="66" eb="68">
      <t>シタマワ</t>
    </rPh>
    <rPh sb="69" eb="71">
      <t>ケッカ</t>
    </rPh>
    <rPh sb="78" eb="79">
      <t>ヒ</t>
    </rPh>
    <rPh sb="80" eb="81">
      <t>ツヅ</t>
    </rPh>
    <rPh sb="82" eb="84">
      <t>カイイン</t>
    </rPh>
    <rPh sb="84" eb="86">
      <t>カクジュウ</t>
    </rPh>
    <rPh sb="86" eb="87">
      <t>オヨ</t>
    </rPh>
    <rPh sb="88" eb="90">
      <t>シュウギョウ</t>
    </rPh>
    <rPh sb="90" eb="92">
      <t>カクダイ</t>
    </rPh>
    <rPh sb="93" eb="94">
      <t>ト</t>
    </rPh>
    <rPh sb="95" eb="96">
      <t>ク</t>
    </rPh>
    <rPh sb="97" eb="99">
      <t>ヒツヨウ</t>
    </rPh>
    <phoneticPr fontId="5"/>
  </si>
  <si>
    <t>高年齢者の多様な就業ニーズに対応するため、派遣による就業機会の開拓等により会員拡充及び就業拡大を図る。</t>
    <rPh sb="0" eb="4">
      <t>コウネンレイシャ</t>
    </rPh>
    <rPh sb="5" eb="7">
      <t>タヨウ</t>
    </rPh>
    <rPh sb="8" eb="10">
      <t>シュウギョウ</t>
    </rPh>
    <rPh sb="14" eb="16">
      <t>タイオウ</t>
    </rPh>
    <rPh sb="21" eb="23">
      <t>ハケン</t>
    </rPh>
    <rPh sb="26" eb="28">
      <t>シュウギョウ</t>
    </rPh>
    <rPh sb="28" eb="30">
      <t>キカイ</t>
    </rPh>
    <rPh sb="31" eb="33">
      <t>カイタク</t>
    </rPh>
    <rPh sb="33" eb="34">
      <t>トウ</t>
    </rPh>
    <rPh sb="37" eb="39">
      <t>カイイン</t>
    </rPh>
    <rPh sb="39" eb="41">
      <t>カクジュウ</t>
    </rPh>
    <rPh sb="41" eb="42">
      <t>オヨ</t>
    </rPh>
    <rPh sb="43" eb="45">
      <t>シュウギョウ</t>
    </rPh>
    <rPh sb="45" eb="47">
      <t>カクダイ</t>
    </rPh>
    <rPh sb="48" eb="49">
      <t>ハカ</t>
    </rPh>
    <phoneticPr fontId="5"/>
  </si>
  <si>
    <t>高齢法第44条に基づき、都道府県知事の指定を受けたシルバー人材センター連合の運営に必要な経費について地方公共団体の補助金額を上限として補助する。さらに、シルバー人材センター事業の健全な発展を図るとともに、適正な運営の確保等を目標として高齢法第46条に基づき、厚生労働大臣の指定を受けた法人（全国シルバー人材センター事業協会）に対する補助（補助率１／２相当）を行う。また、シルバー人材センター事業の適正な運営を図るため、シルバー人材センター連合の管理運営等に関する実地指導、相談援助等を実施することにより、高年齢者の就業機会の確保などに資するものである。</t>
    <phoneticPr fontId="5"/>
  </si>
  <si>
    <t>-</t>
    <phoneticPr fontId="5"/>
  </si>
  <si>
    <t>-</t>
    <phoneticPr fontId="5"/>
  </si>
  <si>
    <t>9,824,772,651
/69,847,066</t>
    <phoneticPr fontId="5"/>
  </si>
  <si>
    <t>10,769,964,995
/70,540,968</t>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</si>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</sst>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190498</xdr:colOff>
      <xdr:row>18</xdr:row>
      <xdr:rowOff>27214</xdr:rowOff>
    </xdr:from>
    <xdr:to>
      <xdr:col>35</xdr:col>
      <xdr:colOff>13605</xdr:colOff>
      <xdr:row>18</xdr:row>
      <xdr:rowOff>299357</xdr:rowOff>
    </xdr:to>
    <xdr:sp macro="" textlink="">
      <xdr:nvSpPr>
        <xdr:cNvPr id="2" name="正方形/長方形 1"/>
        <xdr:cNvSpPr/>
      </xdr:nvSpPr>
      <xdr:spPr>
        <a:xfrm>
          <a:off x="6109605" y="7647214"/>
          <a:ext cx="1047750" cy="2721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38</xdr:col>
      <xdr:colOff>40823</xdr:colOff>
      <xdr:row>115</xdr:row>
      <xdr:rowOff>56795</xdr:rowOff>
    </xdr:from>
    <xdr:to>
      <xdr:col>41</xdr:col>
      <xdr:colOff>190501</xdr:colOff>
      <xdr:row>115</xdr:row>
      <xdr:rowOff>260902</xdr:rowOff>
    </xdr:to>
    <xdr:sp macro="" textlink="">
      <xdr:nvSpPr>
        <xdr:cNvPr id="3" name="正方形/長方形 2"/>
        <xdr:cNvSpPr/>
      </xdr:nvSpPr>
      <xdr:spPr>
        <a:xfrm>
          <a:off x="7594562" y="16472925"/>
          <a:ext cx="746026" cy="204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38</xdr:col>
      <xdr:colOff>13608</xdr:colOff>
      <xdr:row>116</xdr:row>
      <xdr:rowOff>136071</xdr:rowOff>
    </xdr:from>
    <xdr:to>
      <xdr:col>41</xdr:col>
      <xdr:colOff>190499</xdr:colOff>
      <xdr:row>116</xdr:row>
      <xdr:rowOff>421821</xdr:rowOff>
    </xdr:to>
    <xdr:sp macro="" textlink="">
      <xdr:nvSpPr>
        <xdr:cNvPr id="4" name="正方形/長方形 3"/>
        <xdr:cNvSpPr/>
      </xdr:nvSpPr>
      <xdr:spPr>
        <a:xfrm>
          <a:off x="7769679" y="17049750"/>
          <a:ext cx="789213"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twoCellAnchor>
    <xdr:from>
      <xdr:col>22</xdr:col>
      <xdr:colOff>182230</xdr:colOff>
      <xdr:row>741</xdr:row>
      <xdr:rowOff>231321</xdr:rowOff>
    </xdr:from>
    <xdr:to>
      <xdr:col>34</xdr:col>
      <xdr:colOff>190500</xdr:colOff>
      <xdr:row>744</xdr:row>
      <xdr:rowOff>218282</xdr:rowOff>
    </xdr:to>
    <xdr:sp macro="" textlink="">
      <xdr:nvSpPr>
        <xdr:cNvPr id="5" name="正方形/長方形 4"/>
        <xdr:cNvSpPr/>
      </xdr:nvSpPr>
      <xdr:spPr>
        <a:xfrm>
          <a:off x="4582780" y="43322421"/>
          <a:ext cx="2408570" cy="1044236"/>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（内 　本省事務費　２７．８万円）</a:t>
          </a:r>
          <a:endParaRPr kumimoji="1" lang="en-US" altLang="ja-JP" sz="1100">
            <a:solidFill>
              <a:schemeClr val="tx1"/>
            </a:solidFill>
          </a:endParaRPr>
        </a:p>
      </xdr:txBody>
    </xdr:sp>
    <xdr:clientData/>
  </xdr:twoCellAnchor>
  <xdr:twoCellAnchor>
    <xdr:from>
      <xdr:col>28</xdr:col>
      <xdr:colOff>176893</xdr:colOff>
      <xdr:row>746</xdr:row>
      <xdr:rowOff>54429</xdr:rowOff>
    </xdr:from>
    <xdr:to>
      <xdr:col>28</xdr:col>
      <xdr:colOff>196455</xdr:colOff>
      <xdr:row>750</xdr:row>
      <xdr:rowOff>9922</xdr:rowOff>
    </xdr:to>
    <xdr:cxnSp macro="">
      <xdr:nvCxnSpPr>
        <xdr:cNvPr id="6" name="直線コネクタ 5"/>
        <xdr:cNvCxnSpPr/>
      </xdr:nvCxnSpPr>
      <xdr:spPr>
        <a:xfrm>
          <a:off x="5891893" y="44577000"/>
          <a:ext cx="19562" cy="13706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48161</xdr:colOff>
      <xdr:row>750</xdr:row>
      <xdr:rowOff>10710</xdr:rowOff>
    </xdr:from>
    <xdr:to>
      <xdr:col>40</xdr:col>
      <xdr:colOff>12700</xdr:colOff>
      <xdr:row>750</xdr:row>
      <xdr:rowOff>12700</xdr:rowOff>
    </xdr:to>
    <xdr:cxnSp macro="">
      <xdr:nvCxnSpPr>
        <xdr:cNvPr id="7" name="直線コネクタ 6"/>
        <xdr:cNvCxnSpPr/>
      </xdr:nvCxnSpPr>
      <xdr:spPr>
        <a:xfrm>
          <a:off x="2648486" y="46273635"/>
          <a:ext cx="5365214" cy="199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130969</xdr:colOff>
      <xdr:row>750</xdr:row>
      <xdr:rowOff>11906</xdr:rowOff>
    </xdr:from>
    <xdr:to>
      <xdr:col>24</xdr:col>
      <xdr:colOff>134938</xdr:colOff>
      <xdr:row>751</xdr:row>
      <xdr:rowOff>341312</xdr:rowOff>
    </xdr:to>
    <xdr:cxnSp macro="">
      <xdr:nvCxnSpPr>
        <xdr:cNvPr id="8" name="直線矢印コネクタ 7"/>
        <xdr:cNvCxnSpPr/>
      </xdr:nvCxnSpPr>
      <xdr:spPr>
        <a:xfrm>
          <a:off x="4931569" y="46274831"/>
          <a:ext cx="3969" cy="6818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4396</xdr:colOff>
      <xdr:row>750</xdr:row>
      <xdr:rowOff>21048</xdr:rowOff>
    </xdr:from>
    <xdr:to>
      <xdr:col>40</xdr:col>
      <xdr:colOff>5064</xdr:colOff>
      <xdr:row>751</xdr:row>
      <xdr:rowOff>268165</xdr:rowOff>
    </xdr:to>
    <xdr:cxnSp macro="">
      <xdr:nvCxnSpPr>
        <xdr:cNvPr id="9" name="直線矢印コネクタ 8"/>
        <xdr:cNvCxnSpPr/>
      </xdr:nvCxnSpPr>
      <xdr:spPr>
        <a:xfrm flipH="1">
          <a:off x="8005396" y="46283973"/>
          <a:ext cx="668" cy="5995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122774</xdr:colOff>
      <xdr:row>751</xdr:row>
      <xdr:rowOff>334170</xdr:rowOff>
    </xdr:from>
    <xdr:to>
      <xdr:col>27</xdr:col>
      <xdr:colOff>128216</xdr:colOff>
      <xdr:row>752</xdr:row>
      <xdr:rowOff>205811</xdr:rowOff>
    </xdr:to>
    <xdr:sp macro="" textlink="">
      <xdr:nvSpPr>
        <xdr:cNvPr id="10" name="テキスト ボックス 9"/>
        <xdr:cNvSpPr txBox="1"/>
      </xdr:nvSpPr>
      <xdr:spPr>
        <a:xfrm>
          <a:off x="4323299" y="46949520"/>
          <a:ext cx="1205592" cy="224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solidFill>
              <a:schemeClr val="tx1"/>
            </a:solidFill>
          </a:endParaRPr>
        </a:p>
      </xdr:txBody>
    </xdr:sp>
    <xdr:clientData/>
  </xdr:twoCellAnchor>
  <xdr:twoCellAnchor>
    <xdr:from>
      <xdr:col>33</xdr:col>
      <xdr:colOff>81643</xdr:colOff>
      <xdr:row>751</xdr:row>
      <xdr:rowOff>272143</xdr:rowOff>
    </xdr:from>
    <xdr:to>
      <xdr:col>47</xdr:col>
      <xdr:colOff>134471</xdr:colOff>
      <xdr:row>752</xdr:row>
      <xdr:rowOff>154612</xdr:rowOff>
    </xdr:to>
    <xdr:sp macro="" textlink="">
      <xdr:nvSpPr>
        <xdr:cNvPr id="11" name="テキスト ボックス 10"/>
        <xdr:cNvSpPr txBox="1"/>
      </xdr:nvSpPr>
      <xdr:spPr>
        <a:xfrm>
          <a:off x="6817179" y="46563643"/>
          <a:ext cx="2910328" cy="236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補助、委託（随意契約（その他））</a:t>
          </a:r>
          <a:r>
            <a:rPr kumimoji="1" lang="en-US" altLang="ja-JP" sz="1100"/>
            <a:t>】</a:t>
          </a:r>
          <a:endParaRPr kumimoji="1" lang="ja-JP" altLang="en-US" sz="1100">
            <a:solidFill>
              <a:schemeClr val="tx1"/>
            </a:solidFill>
          </a:endParaRPr>
        </a:p>
      </xdr:txBody>
    </xdr:sp>
    <xdr:clientData/>
  </xdr:twoCellAnchor>
  <xdr:twoCellAnchor>
    <xdr:from>
      <xdr:col>19</xdr:col>
      <xdr:colOff>196849</xdr:colOff>
      <xdr:row>752</xdr:row>
      <xdr:rowOff>260047</xdr:rowOff>
    </xdr:from>
    <xdr:to>
      <xdr:col>29</xdr:col>
      <xdr:colOff>76540</xdr:colOff>
      <xdr:row>754</xdr:row>
      <xdr:rowOff>314324</xdr:rowOff>
    </xdr:to>
    <xdr:sp macro="" textlink="">
      <xdr:nvSpPr>
        <xdr:cNvPr id="12" name="正方形/長方形 11"/>
        <xdr:cNvSpPr/>
      </xdr:nvSpPr>
      <xdr:spPr>
        <a:xfrm>
          <a:off x="3997324" y="47227822"/>
          <a:ext cx="1879941" cy="7591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Ｂ．都道府県労働局（４７）</a:t>
          </a:r>
          <a:endParaRPr kumimoji="1" lang="en-US" altLang="ja-JP" sz="1100">
            <a:solidFill>
              <a:sysClr val="windowText" lastClr="000000"/>
            </a:solidFill>
          </a:endParaRPr>
        </a:p>
        <a:p>
          <a:pPr algn="ct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127000</xdr:colOff>
      <xdr:row>752</xdr:row>
      <xdr:rowOff>218310</xdr:rowOff>
    </xdr:from>
    <xdr:to>
      <xdr:col>49</xdr:col>
      <xdr:colOff>54429</xdr:colOff>
      <xdr:row>754</xdr:row>
      <xdr:rowOff>266700</xdr:rowOff>
    </xdr:to>
    <xdr:sp macro="" textlink="">
      <xdr:nvSpPr>
        <xdr:cNvPr id="13" name="正方形/長方形 12"/>
        <xdr:cNvSpPr/>
      </xdr:nvSpPr>
      <xdr:spPr>
        <a:xfrm>
          <a:off x="6454321" y="46863596"/>
          <a:ext cx="3601358" cy="7559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a:t>
          </a:r>
          <a:r>
            <a:rPr kumimoji="1" lang="ja-JP" altLang="en-US" sz="1000">
              <a:solidFill>
                <a:schemeClr val="tx1"/>
              </a:solidFill>
            </a:rPr>
            <a:t>公益社団法人全国シルバー人材センター事業協会</a:t>
          </a:r>
          <a:endParaRPr kumimoji="1" lang="en-US" altLang="ja-JP" sz="1000">
            <a:solidFill>
              <a:schemeClr val="tx1"/>
            </a:solidFill>
          </a:endParaRPr>
        </a:p>
        <a:p>
          <a:pPr algn="ctr"/>
          <a:r>
            <a:rPr kumimoji="1" lang="ja-JP" altLang="en-US" sz="1100">
              <a:solidFill>
                <a:schemeClr val="tx1"/>
              </a:solidFill>
            </a:rPr>
            <a:t>１６０百万円</a:t>
          </a:r>
          <a:endParaRPr kumimoji="1" lang="en-US" altLang="ja-JP" sz="1100">
            <a:solidFill>
              <a:schemeClr val="tx1"/>
            </a:solidFill>
          </a:endParaRPr>
        </a:p>
        <a:p>
          <a:pPr algn="ctr"/>
          <a:r>
            <a:rPr kumimoji="1" lang="ja-JP" altLang="en-US" sz="1100">
              <a:solidFill>
                <a:schemeClr val="tx1"/>
              </a:solidFill>
            </a:rPr>
            <a:t>事業実施に充当</a:t>
          </a:r>
        </a:p>
      </xdr:txBody>
    </xdr:sp>
    <xdr:clientData/>
  </xdr:twoCellAnchor>
  <xdr:twoCellAnchor>
    <xdr:from>
      <xdr:col>32</xdr:col>
      <xdr:colOff>115213</xdr:colOff>
      <xdr:row>757</xdr:row>
      <xdr:rowOff>441559</xdr:rowOff>
    </xdr:from>
    <xdr:to>
      <xdr:col>47</xdr:col>
      <xdr:colOff>85616</xdr:colOff>
      <xdr:row>758</xdr:row>
      <xdr:rowOff>361955</xdr:rowOff>
    </xdr:to>
    <xdr:sp macro="" textlink="">
      <xdr:nvSpPr>
        <xdr:cNvPr id="14" name="テキスト ボックス 13"/>
        <xdr:cNvSpPr txBox="1"/>
      </xdr:nvSpPr>
      <xdr:spPr>
        <a:xfrm>
          <a:off x="6646642" y="49168738"/>
          <a:ext cx="3032010" cy="587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高齢者雇用安定法第４６条、第４７条</a:t>
          </a:r>
        </a:p>
      </xdr:txBody>
    </xdr:sp>
    <xdr:clientData/>
  </xdr:twoCellAnchor>
  <xdr:twoCellAnchor>
    <xdr:from>
      <xdr:col>24</xdr:col>
      <xdr:colOff>117724</xdr:colOff>
      <xdr:row>757</xdr:row>
      <xdr:rowOff>95249</xdr:rowOff>
    </xdr:from>
    <xdr:to>
      <xdr:col>24</xdr:col>
      <xdr:colOff>121282</xdr:colOff>
      <xdr:row>759</xdr:row>
      <xdr:rowOff>299358</xdr:rowOff>
    </xdr:to>
    <xdr:cxnSp macro="">
      <xdr:nvCxnSpPr>
        <xdr:cNvPr id="15" name="直線矢印コネクタ 14"/>
        <xdr:cNvCxnSpPr>
          <a:endCxn id="23" idx="0"/>
        </xdr:cNvCxnSpPr>
      </xdr:nvCxnSpPr>
      <xdr:spPr>
        <a:xfrm>
          <a:off x="5016295" y="48822428"/>
          <a:ext cx="3558" cy="15376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201083</xdr:colOff>
      <xdr:row>740</xdr:row>
      <xdr:rowOff>338667</xdr:rowOff>
    </xdr:from>
    <xdr:to>
      <xdr:col>37</xdr:col>
      <xdr:colOff>21167</xdr:colOff>
      <xdr:row>740</xdr:row>
      <xdr:rowOff>338667</xdr:rowOff>
    </xdr:to>
    <xdr:cxnSp macro="">
      <xdr:nvCxnSpPr>
        <xdr:cNvPr id="16" name="直線コネクタ 15"/>
        <xdr:cNvCxnSpPr/>
      </xdr:nvCxnSpPr>
      <xdr:spPr>
        <a:xfrm>
          <a:off x="1601258" y="43077342"/>
          <a:ext cx="582083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200829</xdr:colOff>
      <xdr:row>741</xdr:row>
      <xdr:rowOff>3062</xdr:rowOff>
    </xdr:from>
    <xdr:to>
      <xdr:col>8</xdr:col>
      <xdr:colOff>0</xdr:colOff>
      <xdr:row>758</xdr:row>
      <xdr:rowOff>21167</xdr:rowOff>
    </xdr:to>
    <xdr:cxnSp macro="">
      <xdr:nvCxnSpPr>
        <xdr:cNvPr id="17" name="直線コネクタ 16"/>
        <xdr:cNvCxnSpPr/>
      </xdr:nvCxnSpPr>
      <xdr:spPr>
        <a:xfrm>
          <a:off x="1601004" y="43094162"/>
          <a:ext cx="0" cy="66379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23813</xdr:colOff>
      <xdr:row>758</xdr:row>
      <xdr:rowOff>23815</xdr:rowOff>
    </xdr:from>
    <xdr:to>
      <xdr:col>30</xdr:col>
      <xdr:colOff>0</xdr:colOff>
      <xdr:row>758</xdr:row>
      <xdr:rowOff>35719</xdr:rowOff>
    </xdr:to>
    <xdr:cxnSp macro="">
      <xdr:nvCxnSpPr>
        <xdr:cNvPr id="18" name="直線コネクタ 17"/>
        <xdr:cNvCxnSpPr/>
      </xdr:nvCxnSpPr>
      <xdr:spPr>
        <a:xfrm flipV="1">
          <a:off x="1624013" y="49734790"/>
          <a:ext cx="4376737" cy="1190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10584</xdr:colOff>
      <xdr:row>741</xdr:row>
      <xdr:rowOff>0</xdr:rowOff>
    </xdr:from>
    <xdr:to>
      <xdr:col>37</xdr:col>
      <xdr:colOff>10584</xdr:colOff>
      <xdr:row>751</xdr:row>
      <xdr:rowOff>95250</xdr:rowOff>
    </xdr:to>
    <xdr:cxnSp macro="">
      <xdr:nvCxnSpPr>
        <xdr:cNvPr id="19" name="直線コネクタ 18"/>
        <xdr:cNvCxnSpPr/>
      </xdr:nvCxnSpPr>
      <xdr:spPr>
        <a:xfrm>
          <a:off x="7411509" y="43091100"/>
          <a:ext cx="0" cy="3619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195951</xdr:colOff>
      <xdr:row>751</xdr:row>
      <xdr:rowOff>105797</xdr:rowOff>
    </xdr:from>
    <xdr:to>
      <xdr:col>30</xdr:col>
      <xdr:colOff>3175</xdr:colOff>
      <xdr:row>758</xdr:row>
      <xdr:rowOff>34131</xdr:rowOff>
    </xdr:to>
    <xdr:cxnSp macro="">
      <xdr:nvCxnSpPr>
        <xdr:cNvPr id="20" name="直線コネクタ 19"/>
        <xdr:cNvCxnSpPr/>
      </xdr:nvCxnSpPr>
      <xdr:spPr>
        <a:xfrm>
          <a:off x="5996676" y="46721147"/>
          <a:ext cx="7249" cy="302395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190500</xdr:colOff>
      <xdr:row>751</xdr:row>
      <xdr:rowOff>105836</xdr:rowOff>
    </xdr:from>
    <xdr:to>
      <xdr:col>37</xdr:col>
      <xdr:colOff>10584</xdr:colOff>
      <xdr:row>751</xdr:row>
      <xdr:rowOff>107156</xdr:rowOff>
    </xdr:to>
    <xdr:cxnSp macro="">
      <xdr:nvCxnSpPr>
        <xdr:cNvPr id="21" name="直線コネクタ 20"/>
        <xdr:cNvCxnSpPr/>
      </xdr:nvCxnSpPr>
      <xdr:spPr>
        <a:xfrm flipV="1">
          <a:off x="5991225" y="46721186"/>
          <a:ext cx="1420284" cy="13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36860</xdr:colOff>
      <xdr:row>741</xdr:row>
      <xdr:rowOff>119063</xdr:rowOff>
    </xdr:from>
    <xdr:to>
      <xdr:col>13</xdr:col>
      <xdr:colOff>55228</xdr:colOff>
      <xdr:row>742</xdr:row>
      <xdr:rowOff>21320</xdr:rowOff>
    </xdr:to>
    <xdr:sp macro="" textlink="">
      <xdr:nvSpPr>
        <xdr:cNvPr id="22" name="テキスト ボックス 21"/>
        <xdr:cNvSpPr txBox="1"/>
      </xdr:nvSpPr>
      <xdr:spPr>
        <a:xfrm>
          <a:off x="1837085" y="43210163"/>
          <a:ext cx="818468" cy="254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a:t>
          </a:r>
          <a:endParaRPr kumimoji="1" lang="en-US" altLang="ja-JP" sz="1100"/>
        </a:p>
      </xdr:txBody>
    </xdr:sp>
    <xdr:clientData/>
  </xdr:twoCellAnchor>
  <xdr:twoCellAnchor>
    <xdr:from>
      <xdr:col>21</xdr:col>
      <xdr:colOff>179853</xdr:colOff>
      <xdr:row>759</xdr:row>
      <xdr:rowOff>299358</xdr:rowOff>
    </xdr:from>
    <xdr:to>
      <xdr:col>27</xdr:col>
      <xdr:colOff>62709</xdr:colOff>
      <xdr:row>760</xdr:row>
      <xdr:rowOff>159570</xdr:rowOff>
    </xdr:to>
    <xdr:sp macro="" textlink="">
      <xdr:nvSpPr>
        <xdr:cNvPr id="23" name="テキスト ボックス 22"/>
        <xdr:cNvSpPr txBox="1"/>
      </xdr:nvSpPr>
      <xdr:spPr>
        <a:xfrm>
          <a:off x="4466103" y="50360037"/>
          <a:ext cx="1107499" cy="227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17</xdr:col>
      <xdr:colOff>192158</xdr:colOff>
      <xdr:row>760</xdr:row>
      <xdr:rowOff>349250</xdr:rowOff>
    </xdr:from>
    <xdr:to>
      <xdr:col>31</xdr:col>
      <xdr:colOff>56365</xdr:colOff>
      <xdr:row>763</xdr:row>
      <xdr:rowOff>6350</xdr:rowOff>
    </xdr:to>
    <xdr:sp macro="" textlink="">
      <xdr:nvSpPr>
        <xdr:cNvPr id="24" name="正方形/長方形 23"/>
        <xdr:cNvSpPr/>
      </xdr:nvSpPr>
      <xdr:spPr>
        <a:xfrm>
          <a:off x="3592583" y="50974625"/>
          <a:ext cx="2664557" cy="8382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Ｃ．シルバー人材センター連合（４７）</a:t>
          </a:r>
          <a:endParaRPr kumimoji="1" lang="en-US" altLang="ja-JP" sz="1100">
            <a:solidFill>
              <a:schemeClr val="tx1"/>
            </a:solidFill>
          </a:endParaRPr>
        </a:p>
        <a:p>
          <a:pPr algn="ct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19</xdr:col>
      <xdr:colOff>149825</xdr:colOff>
      <xdr:row>764</xdr:row>
      <xdr:rowOff>270233</xdr:rowOff>
    </xdr:from>
    <xdr:to>
      <xdr:col>30</xdr:col>
      <xdr:colOff>101398</xdr:colOff>
      <xdr:row>765</xdr:row>
      <xdr:rowOff>176644</xdr:rowOff>
    </xdr:to>
    <xdr:sp macro="" textlink="">
      <xdr:nvSpPr>
        <xdr:cNvPr id="25" name="テキスト ボックス 24"/>
        <xdr:cNvSpPr txBox="1"/>
      </xdr:nvSpPr>
      <xdr:spPr>
        <a:xfrm>
          <a:off x="3950300" y="52391033"/>
          <a:ext cx="2151848" cy="220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高齢者雇用安定法第４４条</a:t>
          </a:r>
        </a:p>
      </xdr:txBody>
    </xdr:sp>
    <xdr:clientData/>
  </xdr:twoCellAnchor>
  <xdr:twoCellAnchor>
    <xdr:from>
      <xdr:col>8</xdr:col>
      <xdr:colOff>119063</xdr:colOff>
      <xdr:row>752</xdr:row>
      <xdr:rowOff>253433</xdr:rowOff>
    </xdr:from>
    <xdr:to>
      <xdr:col>18</xdr:col>
      <xdr:colOff>1</xdr:colOff>
      <xdr:row>754</xdr:row>
      <xdr:rowOff>306160</xdr:rowOff>
    </xdr:to>
    <xdr:sp macro="" textlink="">
      <xdr:nvSpPr>
        <xdr:cNvPr id="26" name="正方形/長方形 25"/>
        <xdr:cNvSpPr/>
      </xdr:nvSpPr>
      <xdr:spPr>
        <a:xfrm>
          <a:off x="1719263" y="47221208"/>
          <a:ext cx="1881188" cy="75757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Ａ．都道府県労働局（４７）</a:t>
          </a:r>
          <a:endParaRPr kumimoji="1" lang="en-US" altLang="ja-JP" sz="1100">
            <a:solidFill>
              <a:schemeClr val="tx1"/>
            </a:solidFill>
          </a:endParaRPr>
        </a:p>
        <a:p>
          <a:pPr algn="ctr"/>
          <a:r>
            <a:rPr kumimoji="1" lang="ja-JP" altLang="en-US" sz="1100">
              <a:solidFill>
                <a:schemeClr val="tx1"/>
              </a:solidFill>
            </a:rPr>
            <a:t>１百万円</a:t>
          </a:r>
          <a:endParaRPr lang="ja-JP" altLang="ja-JP">
            <a:effectLst/>
          </a:endParaRPr>
        </a:p>
      </xdr:txBody>
    </xdr:sp>
    <xdr:clientData/>
  </xdr:twoCellAnchor>
  <xdr:twoCellAnchor>
    <xdr:from>
      <xdr:col>13</xdr:col>
      <xdr:colOff>53512</xdr:colOff>
      <xdr:row>750</xdr:row>
      <xdr:rowOff>5352</xdr:rowOff>
    </xdr:from>
    <xdr:to>
      <xdr:col>13</xdr:col>
      <xdr:colOff>56285</xdr:colOff>
      <xdr:row>751</xdr:row>
      <xdr:rowOff>333375</xdr:rowOff>
    </xdr:to>
    <xdr:cxnSp macro="">
      <xdr:nvCxnSpPr>
        <xdr:cNvPr id="27" name="直線矢印コネクタ 26"/>
        <xdr:cNvCxnSpPr/>
      </xdr:nvCxnSpPr>
      <xdr:spPr>
        <a:xfrm>
          <a:off x="2653837" y="46268277"/>
          <a:ext cx="2773" cy="6804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93074</xdr:colOff>
      <xdr:row>751</xdr:row>
      <xdr:rowOff>344077</xdr:rowOff>
    </xdr:from>
    <xdr:to>
      <xdr:col>15</xdr:col>
      <xdr:colOff>195507</xdr:colOff>
      <xdr:row>752</xdr:row>
      <xdr:rowOff>204606</xdr:rowOff>
    </xdr:to>
    <xdr:sp macro="" textlink="">
      <xdr:nvSpPr>
        <xdr:cNvPr id="28" name="テキスト ボックス 27"/>
        <xdr:cNvSpPr txBox="1"/>
      </xdr:nvSpPr>
      <xdr:spPr>
        <a:xfrm>
          <a:off x="2093324" y="46959427"/>
          <a:ext cx="1102558" cy="212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solidFill>
              <a:schemeClr val="tx1"/>
            </a:solidFill>
          </a:endParaRPr>
        </a:p>
      </xdr:txBody>
    </xdr:sp>
    <xdr:clientData/>
  </xdr:twoCellAnchor>
  <xdr:twoCellAnchor>
    <xdr:from>
      <xdr:col>9</xdr:col>
      <xdr:colOff>27215</xdr:colOff>
      <xdr:row>755</xdr:row>
      <xdr:rowOff>204107</xdr:rowOff>
    </xdr:from>
    <xdr:to>
      <xdr:col>17</xdr:col>
      <xdr:colOff>149679</xdr:colOff>
      <xdr:row>756</xdr:row>
      <xdr:rowOff>653142</xdr:rowOff>
    </xdr:to>
    <xdr:sp macro="" textlink="">
      <xdr:nvSpPr>
        <xdr:cNvPr id="29" name="大かっこ 28"/>
        <xdr:cNvSpPr/>
      </xdr:nvSpPr>
      <xdr:spPr>
        <a:xfrm>
          <a:off x="1864179" y="47910750"/>
          <a:ext cx="1755321" cy="80282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職員旅費として活用し、事業実施に充当</a:t>
          </a:r>
        </a:p>
      </xdr:txBody>
    </xdr:sp>
    <xdr:clientData/>
  </xdr:twoCellAnchor>
  <xdr:twoCellAnchor>
    <xdr:from>
      <xdr:col>20</xdr:col>
      <xdr:colOff>40827</xdr:colOff>
      <xdr:row>755</xdr:row>
      <xdr:rowOff>81646</xdr:rowOff>
    </xdr:from>
    <xdr:to>
      <xdr:col>28</xdr:col>
      <xdr:colOff>163291</xdr:colOff>
      <xdr:row>756</xdr:row>
      <xdr:rowOff>653142</xdr:rowOff>
    </xdr:to>
    <xdr:sp macro="" textlink="">
      <xdr:nvSpPr>
        <xdr:cNvPr id="30" name="大かっこ 29"/>
        <xdr:cNvSpPr/>
      </xdr:nvSpPr>
      <xdr:spPr>
        <a:xfrm>
          <a:off x="4122970" y="47788289"/>
          <a:ext cx="1755321" cy="9252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シルバー人材センター連合の運営に係る経費を補助</a:t>
          </a:r>
        </a:p>
      </xdr:txBody>
    </xdr:sp>
    <xdr:clientData/>
  </xdr:twoCellAnchor>
  <xdr:twoCellAnchor>
    <xdr:from>
      <xdr:col>19</xdr:col>
      <xdr:colOff>54428</xdr:colOff>
      <xdr:row>763</xdr:row>
      <xdr:rowOff>40821</xdr:rowOff>
    </xdr:from>
    <xdr:to>
      <xdr:col>31</xdr:col>
      <xdr:colOff>13608</xdr:colOff>
      <xdr:row>766</xdr:row>
      <xdr:rowOff>68036</xdr:rowOff>
    </xdr:to>
    <xdr:sp macro="" textlink="">
      <xdr:nvSpPr>
        <xdr:cNvPr id="31" name="大かっこ 30"/>
        <xdr:cNvSpPr/>
      </xdr:nvSpPr>
      <xdr:spPr>
        <a:xfrm>
          <a:off x="3854903" y="51847296"/>
          <a:ext cx="2359480" cy="97019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シルバー人材センター連合の運営に係る経費に充当</a:t>
          </a:r>
        </a:p>
      </xdr:txBody>
    </xdr:sp>
    <xdr:clientData/>
  </xdr:twoCellAnchor>
  <xdr:twoCellAnchor>
    <xdr:from>
      <xdr:col>32</xdr:col>
      <xdr:colOff>122469</xdr:colOff>
      <xdr:row>755</xdr:row>
      <xdr:rowOff>40861</xdr:rowOff>
    </xdr:from>
    <xdr:to>
      <xdr:col>47</xdr:col>
      <xdr:colOff>136071</xdr:colOff>
      <xdr:row>758</xdr:row>
      <xdr:rowOff>625929</xdr:rowOff>
    </xdr:to>
    <xdr:sp macro="" textlink="">
      <xdr:nvSpPr>
        <xdr:cNvPr id="32" name="大かっこ 31"/>
        <xdr:cNvSpPr/>
      </xdr:nvSpPr>
      <xdr:spPr>
        <a:xfrm>
          <a:off x="6523269" y="48065911"/>
          <a:ext cx="3013977" cy="22709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シルバー人材センター連合の業務に従事する者に対する研修、業務についての連絡調整、情報の収集・提供等及びシルバー人材センター連合等への指導援助等</a:t>
          </a:r>
          <a:endParaRPr lang="ja-JP" altLang="ja-JP">
            <a:effectLst/>
          </a:endParaRPr>
        </a:p>
        <a:p>
          <a:r>
            <a:rPr kumimoji="1" lang="ja-JP" altLang="ja-JP" sz="1100">
              <a:solidFill>
                <a:schemeClr val="tx1"/>
              </a:solidFill>
              <a:effectLst/>
              <a:latin typeface="+mn-lt"/>
              <a:ea typeface="+mn-ea"/>
              <a:cs typeface="+mn-cs"/>
            </a:rPr>
            <a:t>　・　実地指導</a:t>
          </a:r>
          <a:endParaRPr lang="ja-JP" altLang="ja-JP">
            <a:effectLst/>
          </a:endParaRPr>
        </a:p>
        <a:p>
          <a:r>
            <a:rPr kumimoji="1" lang="ja-JP" altLang="ja-JP" sz="1100">
              <a:solidFill>
                <a:schemeClr val="tx1"/>
              </a:solidFill>
              <a:effectLst/>
              <a:latin typeface="+mn-lt"/>
              <a:ea typeface="+mn-ea"/>
              <a:cs typeface="+mn-cs"/>
            </a:rPr>
            <a:t>　・　集団指導</a:t>
          </a:r>
          <a:endParaRPr lang="ja-JP" altLang="ja-JP">
            <a:effectLst/>
          </a:endParaRPr>
        </a:p>
        <a:p>
          <a:pPr algn="l"/>
          <a:endParaRPr kumimoji="1" lang="ja-JP" altLang="en-US" sz="1100"/>
        </a:p>
      </xdr:txBody>
    </xdr:sp>
    <xdr:clientData/>
  </xdr:twoCellAnchor>
  <xdr:twoCellAnchor>
    <xdr:from>
      <xdr:col>24</xdr:col>
      <xdr:colOff>68031</xdr:colOff>
      <xdr:row>744</xdr:row>
      <xdr:rowOff>204107</xdr:rowOff>
    </xdr:from>
    <xdr:to>
      <xdr:col>34</xdr:col>
      <xdr:colOff>1</xdr:colOff>
      <xdr:row>746</xdr:row>
      <xdr:rowOff>54429</xdr:rowOff>
    </xdr:to>
    <xdr:sp macro="" textlink="">
      <xdr:nvSpPr>
        <xdr:cNvPr id="33" name="大かっこ 32"/>
        <xdr:cNvSpPr/>
      </xdr:nvSpPr>
      <xdr:spPr>
        <a:xfrm>
          <a:off x="4966602" y="44019107"/>
          <a:ext cx="1973042" cy="5578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高年齢者就業機会確保等事業費</a:t>
          </a:r>
          <a:endParaRPr lang="ja-JP" altLang="ja-JP">
            <a:effectLst/>
          </a:endParaRPr>
        </a:p>
        <a:p>
          <a:pPr algn="l"/>
          <a:endParaRPr kumimoji="1" lang="ja-JP" altLang="en-US" sz="1100"/>
        </a:p>
      </xdr:txBody>
    </xdr:sp>
    <xdr:clientData/>
  </xdr:twoCellAnchor>
  <xdr:twoCellAnchor>
    <xdr:from>
      <xdr:col>44</xdr:col>
      <xdr:colOff>175846</xdr:colOff>
      <xdr:row>116</xdr:row>
      <xdr:rowOff>139212</xdr:rowOff>
    </xdr:from>
    <xdr:to>
      <xdr:col>48</xdr:col>
      <xdr:colOff>154911</xdr:colOff>
      <xdr:row>116</xdr:row>
      <xdr:rowOff>424962</xdr:rowOff>
    </xdr:to>
    <xdr:sp macro="" textlink="">
      <xdr:nvSpPr>
        <xdr:cNvPr id="35" name="正方形/長方形 34"/>
        <xdr:cNvSpPr/>
      </xdr:nvSpPr>
      <xdr:spPr>
        <a:xfrm>
          <a:off x="8880231" y="16764000"/>
          <a:ext cx="770372"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H781" sqref="AH781:AT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541</v>
      </c>
      <c r="AT2" s="939"/>
      <c r="AU2" s="939"/>
      <c r="AV2" s="52" t="str">
        <f>IF(AW2="", "", "-")</f>
        <v/>
      </c>
      <c r="AW2" s="910"/>
      <c r="AX2" s="910"/>
    </row>
    <row r="3" spans="1:50" ht="21" customHeight="1" thickBot="1" x14ac:dyDescent="0.2">
      <c r="A3" s="867" t="s">
        <v>532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155</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549</v>
      </c>
      <c r="AF5" s="699"/>
      <c r="AG5" s="699"/>
      <c r="AH5" s="699"/>
      <c r="AI5" s="699"/>
      <c r="AJ5" s="699"/>
      <c r="AK5" s="699"/>
      <c r="AL5" s="699"/>
      <c r="AM5" s="699"/>
      <c r="AN5" s="699"/>
      <c r="AO5" s="699"/>
      <c r="AP5" s="700"/>
      <c r="AQ5" s="701" t="s">
        <v>550</v>
      </c>
      <c r="AR5" s="702"/>
      <c r="AS5" s="702"/>
      <c r="AT5" s="702"/>
      <c r="AU5" s="702"/>
      <c r="AV5" s="702"/>
      <c r="AW5" s="702"/>
      <c r="AX5" s="703"/>
    </row>
    <row r="6" spans="1:50" ht="39" customHeight="1" x14ac:dyDescent="0.15">
      <c r="A6" s="706" t="s">
        <v>4</v>
      </c>
      <c r="B6" s="707"/>
      <c r="C6" s="707"/>
      <c r="D6" s="707"/>
      <c r="E6" s="707"/>
      <c r="F6" s="707"/>
      <c r="G6" s="391" t="str">
        <f>入力規則等!F39</f>
        <v>一般会計、労働保険特別会計雇用勘定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8.25" customHeight="1" x14ac:dyDescent="0.15">
      <c r="A7" s="491" t="s">
        <v>22</v>
      </c>
      <c r="B7" s="492"/>
      <c r="C7" s="492"/>
      <c r="D7" s="492"/>
      <c r="E7" s="492"/>
      <c r="F7" s="493"/>
      <c r="G7" s="494" t="s">
        <v>626</v>
      </c>
      <c r="H7" s="495"/>
      <c r="I7" s="495"/>
      <c r="J7" s="495"/>
      <c r="K7" s="495"/>
      <c r="L7" s="495"/>
      <c r="M7" s="495"/>
      <c r="N7" s="495"/>
      <c r="O7" s="495"/>
      <c r="P7" s="495"/>
      <c r="Q7" s="495"/>
      <c r="R7" s="495"/>
      <c r="S7" s="495"/>
      <c r="T7" s="495"/>
      <c r="U7" s="495"/>
      <c r="V7" s="495"/>
      <c r="W7" s="495"/>
      <c r="X7" s="496"/>
      <c r="Y7" s="921" t="s">
        <v>545</v>
      </c>
      <c r="Z7" s="439"/>
      <c r="AA7" s="439"/>
      <c r="AB7" s="439"/>
      <c r="AC7" s="439"/>
      <c r="AD7" s="922"/>
      <c r="AE7" s="911" t="s">
        <v>558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高齢社会対策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11686</v>
      </c>
      <c r="Q13" s="658"/>
      <c r="R13" s="658"/>
      <c r="S13" s="658"/>
      <c r="T13" s="658"/>
      <c r="U13" s="658"/>
      <c r="V13" s="659"/>
      <c r="W13" s="657">
        <v>12168</v>
      </c>
      <c r="X13" s="658"/>
      <c r="Y13" s="658"/>
      <c r="Z13" s="658"/>
      <c r="AA13" s="658"/>
      <c r="AB13" s="658"/>
      <c r="AC13" s="659"/>
      <c r="AD13" s="657">
        <v>13806</v>
      </c>
      <c r="AE13" s="658"/>
      <c r="AF13" s="658"/>
      <c r="AG13" s="658"/>
      <c r="AH13" s="658"/>
      <c r="AI13" s="658"/>
      <c r="AJ13" s="659"/>
      <c r="AK13" s="657">
        <v>13954</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554</v>
      </c>
      <c r="Q14" s="658"/>
      <c r="R14" s="658"/>
      <c r="S14" s="658"/>
      <c r="T14" s="658"/>
      <c r="U14" s="658"/>
      <c r="V14" s="659"/>
      <c r="W14" s="657" t="s">
        <v>556</v>
      </c>
      <c r="X14" s="658"/>
      <c r="Y14" s="658"/>
      <c r="Z14" s="658"/>
      <c r="AA14" s="658"/>
      <c r="AB14" s="658"/>
      <c r="AC14" s="659"/>
      <c r="AD14" s="657" t="s">
        <v>556</v>
      </c>
      <c r="AE14" s="658"/>
      <c r="AF14" s="658"/>
      <c r="AG14" s="658"/>
      <c r="AH14" s="658"/>
      <c r="AI14" s="658"/>
      <c r="AJ14" s="659"/>
      <c r="AK14" s="657" t="s">
        <v>651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555</v>
      </c>
      <c r="Q15" s="658"/>
      <c r="R15" s="658"/>
      <c r="S15" s="658"/>
      <c r="T15" s="658"/>
      <c r="U15" s="658"/>
      <c r="V15" s="659"/>
      <c r="W15" s="657" t="s">
        <v>556</v>
      </c>
      <c r="X15" s="658"/>
      <c r="Y15" s="658"/>
      <c r="Z15" s="658"/>
      <c r="AA15" s="658"/>
      <c r="AB15" s="658"/>
      <c r="AC15" s="659"/>
      <c r="AD15" s="657" t="s">
        <v>555</v>
      </c>
      <c r="AE15" s="658"/>
      <c r="AF15" s="658"/>
      <c r="AG15" s="658"/>
      <c r="AH15" s="658"/>
      <c r="AI15" s="658"/>
      <c r="AJ15" s="659"/>
      <c r="AK15" s="657" t="s">
        <v>652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556</v>
      </c>
      <c r="Q16" s="658"/>
      <c r="R16" s="658"/>
      <c r="S16" s="658"/>
      <c r="T16" s="658"/>
      <c r="U16" s="658"/>
      <c r="V16" s="659"/>
      <c r="W16" s="657" t="s">
        <v>556</v>
      </c>
      <c r="X16" s="658"/>
      <c r="Y16" s="658"/>
      <c r="Z16" s="658"/>
      <c r="AA16" s="658"/>
      <c r="AB16" s="658"/>
      <c r="AC16" s="659"/>
      <c r="AD16" s="657" t="s">
        <v>556</v>
      </c>
      <c r="AE16" s="658"/>
      <c r="AF16" s="658"/>
      <c r="AG16" s="658"/>
      <c r="AH16" s="658"/>
      <c r="AI16" s="658"/>
      <c r="AJ16" s="659"/>
      <c r="AK16" s="657" t="s">
        <v>651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556</v>
      </c>
      <c r="Q17" s="658"/>
      <c r="R17" s="658"/>
      <c r="S17" s="658"/>
      <c r="T17" s="658"/>
      <c r="U17" s="658"/>
      <c r="V17" s="659"/>
      <c r="W17" s="657" t="s">
        <v>557</v>
      </c>
      <c r="X17" s="658"/>
      <c r="Y17" s="658"/>
      <c r="Z17" s="658"/>
      <c r="AA17" s="658"/>
      <c r="AB17" s="658"/>
      <c r="AC17" s="659"/>
      <c r="AD17" s="657" t="s">
        <v>556</v>
      </c>
      <c r="AE17" s="658"/>
      <c r="AF17" s="658"/>
      <c r="AG17" s="658"/>
      <c r="AH17" s="658"/>
      <c r="AI17" s="658"/>
      <c r="AJ17" s="659"/>
      <c r="AK17" s="657" t="s">
        <v>651</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11686</v>
      </c>
      <c r="Q18" s="879"/>
      <c r="R18" s="879"/>
      <c r="S18" s="879"/>
      <c r="T18" s="879"/>
      <c r="U18" s="879"/>
      <c r="V18" s="880"/>
      <c r="W18" s="878">
        <f>SUM(W13:AC17)</f>
        <v>12168</v>
      </c>
      <c r="X18" s="879"/>
      <c r="Y18" s="879"/>
      <c r="Z18" s="879"/>
      <c r="AA18" s="879"/>
      <c r="AB18" s="879"/>
      <c r="AC18" s="880"/>
      <c r="AD18" s="878">
        <f>SUM(AD13:AJ17)</f>
        <v>13806</v>
      </c>
      <c r="AE18" s="879"/>
      <c r="AF18" s="879"/>
      <c r="AG18" s="879"/>
      <c r="AH18" s="879"/>
      <c r="AI18" s="879"/>
      <c r="AJ18" s="880"/>
      <c r="AK18" s="878">
        <f>SUM(AK13:AQ17)</f>
        <v>13954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9825</v>
      </c>
      <c r="Q19" s="658"/>
      <c r="R19" s="658"/>
      <c r="S19" s="658"/>
      <c r="T19" s="658"/>
      <c r="U19" s="658"/>
      <c r="V19" s="659"/>
      <c r="W19" s="657">
        <v>10770</v>
      </c>
      <c r="X19" s="658"/>
      <c r="Y19" s="658"/>
      <c r="Z19" s="658"/>
      <c r="AA19" s="658"/>
      <c r="AB19" s="658"/>
      <c r="AC19" s="659"/>
      <c r="AD19" s="657"/>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0.84074961492384048</v>
      </c>
      <c r="Q20" s="311"/>
      <c r="R20" s="311"/>
      <c r="S20" s="311"/>
      <c r="T20" s="311"/>
      <c r="U20" s="311"/>
      <c r="V20" s="311"/>
      <c r="W20" s="311">
        <f t="shared" ref="W20" si="0">IF(W18=0, "-", SUM(W19)/W18)</f>
        <v>0.88510848126232744</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495</v>
      </c>
      <c r="H21" s="310"/>
      <c r="I21" s="310"/>
      <c r="J21" s="310"/>
      <c r="K21" s="310"/>
      <c r="L21" s="310"/>
      <c r="M21" s="310"/>
      <c r="N21" s="310"/>
      <c r="O21" s="310"/>
      <c r="P21" s="311">
        <f>IF(P19=0, "-", SUM(P19)/SUM(P13,P14))</f>
        <v>0.84074961492384048</v>
      </c>
      <c r="Q21" s="311"/>
      <c r="R21" s="311"/>
      <c r="S21" s="311"/>
      <c r="T21" s="311"/>
      <c r="U21" s="311"/>
      <c r="V21" s="311"/>
      <c r="W21" s="311">
        <f t="shared" ref="W21" si="2">IF(W19=0, "-", SUM(W19)/SUM(W13,W14))</f>
        <v>0.88510848126232744</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537</v>
      </c>
      <c r="B22" s="964"/>
      <c r="C22" s="964"/>
      <c r="D22" s="964"/>
      <c r="E22" s="964"/>
      <c r="F22" s="965"/>
      <c r="G22" s="950" t="s">
        <v>472</v>
      </c>
      <c r="H22" s="215"/>
      <c r="I22" s="215"/>
      <c r="J22" s="215"/>
      <c r="K22" s="215"/>
      <c r="L22" s="215"/>
      <c r="M22" s="215"/>
      <c r="N22" s="215"/>
      <c r="O22" s="216"/>
      <c r="P22" s="935" t="s">
        <v>535</v>
      </c>
      <c r="Q22" s="215"/>
      <c r="R22" s="215"/>
      <c r="S22" s="215"/>
      <c r="T22" s="215"/>
      <c r="U22" s="215"/>
      <c r="V22" s="216"/>
      <c r="W22" s="935" t="s">
        <v>536</v>
      </c>
      <c r="X22" s="215"/>
      <c r="Y22" s="215"/>
      <c r="Z22" s="215"/>
      <c r="AA22" s="215"/>
      <c r="AB22" s="215"/>
      <c r="AC22" s="216"/>
      <c r="AD22" s="935" t="s">
        <v>471</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8.5" customHeight="1" x14ac:dyDescent="0.15">
      <c r="A23" s="966"/>
      <c r="B23" s="967"/>
      <c r="C23" s="967"/>
      <c r="D23" s="967"/>
      <c r="E23" s="967"/>
      <c r="F23" s="968"/>
      <c r="G23" s="951" t="s">
        <v>618</v>
      </c>
      <c r="H23" s="952"/>
      <c r="I23" s="952"/>
      <c r="J23" s="952"/>
      <c r="K23" s="952"/>
      <c r="L23" s="952"/>
      <c r="M23" s="952"/>
      <c r="N23" s="952"/>
      <c r="O23" s="953"/>
      <c r="P23" s="918">
        <v>6921</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8.5" customHeight="1" x14ac:dyDescent="0.15">
      <c r="A24" s="966"/>
      <c r="B24" s="967"/>
      <c r="C24" s="967"/>
      <c r="D24" s="967"/>
      <c r="E24" s="967"/>
      <c r="F24" s="968"/>
      <c r="G24" s="954" t="s">
        <v>619</v>
      </c>
      <c r="H24" s="955"/>
      <c r="I24" s="955"/>
      <c r="J24" s="955"/>
      <c r="K24" s="955"/>
      <c r="L24" s="955"/>
      <c r="M24" s="955"/>
      <c r="N24" s="955"/>
      <c r="O24" s="956"/>
      <c r="P24" s="657">
        <v>6862</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8.5" customHeight="1" x14ac:dyDescent="0.15">
      <c r="A25" s="966"/>
      <c r="B25" s="967"/>
      <c r="C25" s="967"/>
      <c r="D25" s="967"/>
      <c r="E25" s="967"/>
      <c r="F25" s="968"/>
      <c r="G25" s="954" t="s">
        <v>620</v>
      </c>
      <c r="H25" s="955"/>
      <c r="I25" s="955"/>
      <c r="J25" s="955"/>
      <c r="K25" s="955"/>
      <c r="L25" s="955"/>
      <c r="M25" s="955"/>
      <c r="N25" s="955"/>
      <c r="O25" s="956"/>
      <c r="P25" s="657">
        <v>91</v>
      </c>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8.5" customHeight="1" x14ac:dyDescent="0.15">
      <c r="A26" s="966"/>
      <c r="B26" s="967"/>
      <c r="C26" s="967"/>
      <c r="D26" s="967"/>
      <c r="E26" s="967"/>
      <c r="F26" s="968"/>
      <c r="G26" s="954" t="s">
        <v>621</v>
      </c>
      <c r="H26" s="955"/>
      <c r="I26" s="955"/>
      <c r="J26" s="955"/>
      <c r="K26" s="955"/>
      <c r="L26" s="955"/>
      <c r="M26" s="955"/>
      <c r="N26" s="955"/>
      <c r="O26" s="956"/>
      <c r="P26" s="657">
        <v>78</v>
      </c>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8.5" customHeight="1" x14ac:dyDescent="0.15">
      <c r="A27" s="966"/>
      <c r="B27" s="967"/>
      <c r="C27" s="967"/>
      <c r="D27" s="967"/>
      <c r="E27" s="967"/>
      <c r="F27" s="968"/>
      <c r="G27" s="954" t="s">
        <v>622</v>
      </c>
      <c r="H27" s="955"/>
      <c r="I27" s="955"/>
      <c r="J27" s="955"/>
      <c r="K27" s="955"/>
      <c r="L27" s="955"/>
      <c r="M27" s="955"/>
      <c r="N27" s="955"/>
      <c r="O27" s="956"/>
      <c r="P27" s="657">
        <v>2</v>
      </c>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476</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473</v>
      </c>
      <c r="H29" s="961"/>
      <c r="I29" s="961"/>
      <c r="J29" s="961"/>
      <c r="K29" s="961"/>
      <c r="L29" s="961"/>
      <c r="M29" s="961"/>
      <c r="N29" s="961"/>
      <c r="O29" s="962"/>
      <c r="P29" s="932">
        <f>AK13</f>
        <v>13954</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489</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470</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652</v>
      </c>
      <c r="AR31" s="193"/>
      <c r="AS31" s="126" t="s">
        <v>356</v>
      </c>
      <c r="AT31" s="127"/>
      <c r="AU31" s="192">
        <v>30</v>
      </c>
      <c r="AV31" s="192"/>
      <c r="AW31" s="394" t="s">
        <v>300</v>
      </c>
      <c r="AX31" s="395"/>
    </row>
    <row r="32" spans="1:50" ht="23.25" customHeight="1" x14ac:dyDescent="0.15">
      <c r="A32" s="399"/>
      <c r="B32" s="397"/>
      <c r="C32" s="397"/>
      <c r="D32" s="397"/>
      <c r="E32" s="397"/>
      <c r="F32" s="398"/>
      <c r="G32" s="560" t="s">
        <v>644</v>
      </c>
      <c r="H32" s="561"/>
      <c r="I32" s="561"/>
      <c r="J32" s="561"/>
      <c r="K32" s="561"/>
      <c r="L32" s="561"/>
      <c r="M32" s="561"/>
      <c r="N32" s="561"/>
      <c r="O32" s="562"/>
      <c r="P32" s="98" t="s">
        <v>645</v>
      </c>
      <c r="Q32" s="98"/>
      <c r="R32" s="98"/>
      <c r="S32" s="98"/>
      <c r="T32" s="98"/>
      <c r="U32" s="98"/>
      <c r="V32" s="98"/>
      <c r="W32" s="98"/>
      <c r="X32" s="99"/>
      <c r="Y32" s="467" t="s">
        <v>12</v>
      </c>
      <c r="Z32" s="527"/>
      <c r="AA32" s="528"/>
      <c r="AB32" s="457" t="s">
        <v>14</v>
      </c>
      <c r="AC32" s="457"/>
      <c r="AD32" s="457"/>
      <c r="AE32" s="211">
        <v>87.6</v>
      </c>
      <c r="AF32" s="212"/>
      <c r="AG32" s="212"/>
      <c r="AH32" s="212"/>
      <c r="AI32" s="211">
        <v>88.7</v>
      </c>
      <c r="AJ32" s="212"/>
      <c r="AK32" s="212"/>
      <c r="AL32" s="212"/>
      <c r="AM32" s="211">
        <v>90.1</v>
      </c>
      <c r="AN32" s="212"/>
      <c r="AO32" s="212"/>
      <c r="AP32" s="212"/>
      <c r="AQ32" s="333" t="s">
        <v>556</v>
      </c>
      <c r="AR32" s="200"/>
      <c r="AS32" s="200"/>
      <c r="AT32" s="334"/>
      <c r="AU32" s="212" t="s">
        <v>613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14</v>
      </c>
      <c r="AC33" s="519"/>
      <c r="AD33" s="519"/>
      <c r="AE33" s="211">
        <v>80</v>
      </c>
      <c r="AF33" s="212"/>
      <c r="AG33" s="212"/>
      <c r="AH33" s="212"/>
      <c r="AI33" s="211">
        <v>80</v>
      </c>
      <c r="AJ33" s="212"/>
      <c r="AK33" s="212"/>
      <c r="AL33" s="212"/>
      <c r="AM33" s="211">
        <v>80</v>
      </c>
      <c r="AN33" s="212"/>
      <c r="AO33" s="212"/>
      <c r="AP33" s="212"/>
      <c r="AQ33" s="333" t="s">
        <v>554</v>
      </c>
      <c r="AR33" s="200"/>
      <c r="AS33" s="200"/>
      <c r="AT33" s="334"/>
      <c r="AU33" s="212">
        <v>90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109.5</v>
      </c>
      <c r="AF34" s="212"/>
      <c r="AG34" s="212"/>
      <c r="AH34" s="212"/>
      <c r="AI34" s="211">
        <v>110.9</v>
      </c>
      <c r="AJ34" s="212"/>
      <c r="AK34" s="212"/>
      <c r="AL34" s="212"/>
      <c r="AM34" s="211">
        <v>112.6</v>
      </c>
      <c r="AN34" s="212"/>
      <c r="AO34" s="212"/>
      <c r="AP34" s="212"/>
      <c r="AQ34" s="333" t="s">
        <v>559</v>
      </c>
      <c r="AR34" s="200"/>
      <c r="AS34" s="200"/>
      <c r="AT34" s="334"/>
      <c r="AU34" s="212" t="s">
        <v>614</v>
      </c>
      <c r="AV34" s="212"/>
      <c r="AW34" s="212"/>
      <c r="AX34" s="214"/>
    </row>
    <row r="35" spans="1:50" ht="23.25" customHeight="1" x14ac:dyDescent="0.15">
      <c r="A35" s="219" t="s">
        <v>525</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489</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489</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6"/>
    </row>
    <row r="80" spans="1:50" ht="18.75" hidden="1" customHeight="1" x14ac:dyDescent="0.15">
      <c r="A80" s="864"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562</v>
      </c>
      <c r="AC101" s="457"/>
      <c r="AD101" s="457"/>
      <c r="AE101" s="211">
        <v>720948</v>
      </c>
      <c r="AF101" s="212"/>
      <c r="AG101" s="212"/>
      <c r="AH101" s="213"/>
      <c r="AI101" s="211">
        <v>718375</v>
      </c>
      <c r="AJ101" s="212"/>
      <c r="AK101" s="212"/>
      <c r="AL101" s="213"/>
      <c r="AM101" s="211">
        <v>713750</v>
      </c>
      <c r="AN101" s="212"/>
      <c r="AO101" s="212"/>
      <c r="AP101" s="213"/>
      <c r="AQ101" s="211" t="s">
        <v>611</v>
      </c>
      <c r="AR101" s="212"/>
      <c r="AS101" s="212"/>
      <c r="AT101" s="213"/>
      <c r="AU101" s="211" t="s">
        <v>611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v>750000</v>
      </c>
      <c r="AF102" s="414"/>
      <c r="AG102" s="414"/>
      <c r="AH102" s="414"/>
      <c r="AI102" s="414">
        <v>750000</v>
      </c>
      <c r="AJ102" s="414"/>
      <c r="AK102" s="414"/>
      <c r="AL102" s="414"/>
      <c r="AM102" s="414">
        <v>720000</v>
      </c>
      <c r="AN102" s="414"/>
      <c r="AO102" s="414"/>
      <c r="AP102" s="414"/>
      <c r="AQ102" s="266">
        <v>720000</v>
      </c>
      <c r="AR102" s="267"/>
      <c r="AS102" s="267"/>
      <c r="AT102" s="312"/>
      <c r="AU102" s="266" t="s">
        <v>612</v>
      </c>
      <c r="AV102" s="267"/>
      <c r="AW102" s="267"/>
      <c r="AX102" s="312"/>
    </row>
    <row r="103" spans="1:60" ht="31.5"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customHeight="1" x14ac:dyDescent="0.15">
      <c r="A104" s="418"/>
      <c r="B104" s="419"/>
      <c r="C104" s="419"/>
      <c r="D104" s="419"/>
      <c r="E104" s="419"/>
      <c r="F104" s="420"/>
      <c r="G104" s="98" t="s">
        <v>567</v>
      </c>
      <c r="H104" s="98"/>
      <c r="I104" s="98"/>
      <c r="J104" s="98"/>
      <c r="K104" s="98"/>
      <c r="L104" s="98"/>
      <c r="M104" s="98"/>
      <c r="N104" s="98"/>
      <c r="O104" s="98"/>
      <c r="P104" s="98"/>
      <c r="Q104" s="98"/>
      <c r="R104" s="98"/>
      <c r="S104" s="98"/>
      <c r="T104" s="98"/>
      <c r="U104" s="98"/>
      <c r="V104" s="98"/>
      <c r="W104" s="98"/>
      <c r="X104" s="99"/>
      <c r="Y104" s="461" t="s">
        <v>55</v>
      </c>
      <c r="Z104" s="462"/>
      <c r="AA104" s="463"/>
      <c r="AB104" s="541" t="s">
        <v>563</v>
      </c>
      <c r="AC104" s="542"/>
      <c r="AD104" s="543"/>
      <c r="AE104" s="211">
        <v>16</v>
      </c>
      <c r="AF104" s="212"/>
      <c r="AG104" s="212"/>
      <c r="AH104" s="213"/>
      <c r="AI104" s="211">
        <v>16</v>
      </c>
      <c r="AJ104" s="212"/>
      <c r="AK104" s="212"/>
      <c r="AL104" s="213"/>
      <c r="AM104" s="211">
        <v>16</v>
      </c>
      <c r="AN104" s="212"/>
      <c r="AO104" s="212"/>
      <c r="AP104" s="213"/>
      <c r="AQ104" s="211" t="s">
        <v>611</v>
      </c>
      <c r="AR104" s="212"/>
      <c r="AS104" s="212"/>
      <c r="AT104" s="213"/>
      <c r="AU104" s="211" t="s">
        <v>611</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563</v>
      </c>
      <c r="AC105" s="465"/>
      <c r="AD105" s="466"/>
      <c r="AE105" s="414">
        <v>16</v>
      </c>
      <c r="AF105" s="414"/>
      <c r="AG105" s="414"/>
      <c r="AH105" s="414"/>
      <c r="AI105" s="414">
        <v>16</v>
      </c>
      <c r="AJ105" s="414"/>
      <c r="AK105" s="414"/>
      <c r="AL105" s="414"/>
      <c r="AM105" s="414">
        <v>16</v>
      </c>
      <c r="AN105" s="414"/>
      <c r="AO105" s="414"/>
      <c r="AP105" s="414"/>
      <c r="AQ105" s="211">
        <v>16</v>
      </c>
      <c r="AR105" s="212"/>
      <c r="AS105" s="212"/>
      <c r="AT105" s="213"/>
      <c r="AU105" s="266" t="s">
        <v>610</v>
      </c>
      <c r="AV105" s="267"/>
      <c r="AW105" s="267"/>
      <c r="AX105" s="312"/>
    </row>
    <row r="106" spans="1:60" ht="31.5"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customHeight="1" x14ac:dyDescent="0.15">
      <c r="A107" s="418"/>
      <c r="B107" s="419"/>
      <c r="C107" s="419"/>
      <c r="D107" s="419"/>
      <c r="E107" s="419"/>
      <c r="F107" s="420"/>
      <c r="G107" s="98" t="s">
        <v>568</v>
      </c>
      <c r="H107" s="98"/>
      <c r="I107" s="98"/>
      <c r="J107" s="98"/>
      <c r="K107" s="98"/>
      <c r="L107" s="98"/>
      <c r="M107" s="98"/>
      <c r="N107" s="98"/>
      <c r="O107" s="98"/>
      <c r="P107" s="98"/>
      <c r="Q107" s="98"/>
      <c r="R107" s="98"/>
      <c r="S107" s="98"/>
      <c r="T107" s="98"/>
      <c r="U107" s="98"/>
      <c r="V107" s="98"/>
      <c r="W107" s="98"/>
      <c r="X107" s="99"/>
      <c r="Y107" s="461" t="s">
        <v>55</v>
      </c>
      <c r="Z107" s="462"/>
      <c r="AA107" s="463"/>
      <c r="AB107" s="541" t="s">
        <v>615</v>
      </c>
      <c r="AC107" s="542"/>
      <c r="AD107" s="543"/>
      <c r="AE107" s="414">
        <v>69847066</v>
      </c>
      <c r="AF107" s="414"/>
      <c r="AG107" s="414"/>
      <c r="AH107" s="414"/>
      <c r="AI107" s="414">
        <v>70540968</v>
      </c>
      <c r="AJ107" s="414"/>
      <c r="AK107" s="414"/>
      <c r="AL107" s="414"/>
      <c r="AM107" s="414">
        <v>70424838</v>
      </c>
      <c r="AN107" s="414"/>
      <c r="AO107" s="414"/>
      <c r="AP107" s="414"/>
      <c r="AQ107" s="211" t="s">
        <v>610</v>
      </c>
      <c r="AR107" s="212"/>
      <c r="AS107" s="212"/>
      <c r="AT107" s="213"/>
      <c r="AU107" s="211" t="s">
        <v>611</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615</v>
      </c>
      <c r="AC108" s="465"/>
      <c r="AD108" s="466"/>
      <c r="AE108" s="414">
        <v>70200000</v>
      </c>
      <c r="AF108" s="414"/>
      <c r="AG108" s="414"/>
      <c r="AH108" s="414"/>
      <c r="AI108" s="414">
        <v>70200000</v>
      </c>
      <c r="AJ108" s="414"/>
      <c r="AK108" s="414"/>
      <c r="AL108" s="414"/>
      <c r="AM108" s="414">
        <v>71000000</v>
      </c>
      <c r="AN108" s="414"/>
      <c r="AO108" s="414"/>
      <c r="AP108" s="414"/>
      <c r="AQ108" s="211">
        <v>71000000</v>
      </c>
      <c r="AR108" s="212"/>
      <c r="AS108" s="212"/>
      <c r="AT108" s="213"/>
      <c r="AU108" s="266" t="s">
        <v>611</v>
      </c>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1" t="s">
        <v>539</v>
      </c>
      <c r="AR115" s="592"/>
      <c r="AS115" s="592"/>
      <c r="AT115" s="592"/>
      <c r="AU115" s="592"/>
      <c r="AV115" s="592"/>
      <c r="AW115" s="592"/>
      <c r="AX115" s="593"/>
    </row>
    <row r="116" spans="1:50" ht="23.25" customHeight="1" x14ac:dyDescent="0.15">
      <c r="A116" s="435"/>
      <c r="B116" s="436"/>
      <c r="C116" s="436"/>
      <c r="D116" s="436"/>
      <c r="E116" s="436"/>
      <c r="F116" s="437"/>
      <c r="G116" s="389" t="s">
        <v>564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565</v>
      </c>
      <c r="AC116" s="459"/>
      <c r="AD116" s="460"/>
      <c r="AE116" s="414">
        <v>140.69999999999999</v>
      </c>
      <c r="AF116" s="414"/>
      <c r="AG116" s="414"/>
      <c r="AH116" s="414"/>
      <c r="AI116" s="414">
        <v>152.69999999999999</v>
      </c>
      <c r="AJ116" s="414"/>
      <c r="AK116" s="414"/>
      <c r="AL116" s="414"/>
      <c r="AM116" s="414"/>
      <c r="AN116" s="414"/>
      <c r="AO116" s="414"/>
      <c r="AP116" s="414"/>
      <c r="AQ116" s="211" t="s">
        <v>612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566</v>
      </c>
      <c r="AC117" s="469"/>
      <c r="AD117" s="470"/>
      <c r="AE117" s="590" t="s">
        <v>653</v>
      </c>
      <c r="AF117" s="547"/>
      <c r="AG117" s="547"/>
      <c r="AH117" s="547"/>
      <c r="AI117" s="590" t="s">
        <v>654</v>
      </c>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1" t="s">
        <v>539</v>
      </c>
      <c r="AR118" s="592"/>
      <c r="AS118" s="592"/>
      <c r="AT118" s="592"/>
      <c r="AU118" s="592"/>
      <c r="AV118" s="592"/>
      <c r="AW118" s="592"/>
      <c r="AX118" s="593"/>
    </row>
    <row r="119" spans="1:50" ht="23.25" hidden="1" customHeight="1" x14ac:dyDescent="0.15">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1" t="s">
        <v>539</v>
      </c>
      <c r="AR121" s="592"/>
      <c r="AS121" s="592"/>
      <c r="AT121" s="592"/>
      <c r="AU121" s="592"/>
      <c r="AV121" s="592"/>
      <c r="AW121" s="592"/>
      <c r="AX121" s="593"/>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1" t="s">
        <v>539</v>
      </c>
      <c r="AR124" s="592"/>
      <c r="AS124" s="592"/>
      <c r="AT124" s="592"/>
      <c r="AU124" s="592"/>
      <c r="AV124" s="592"/>
      <c r="AW124" s="592"/>
      <c r="AX124" s="593"/>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470</v>
      </c>
      <c r="AN127" s="412"/>
      <c r="AO127" s="412"/>
      <c r="AP127" s="413"/>
      <c r="AQ127" s="591" t="s">
        <v>539</v>
      </c>
      <c r="AR127" s="592"/>
      <c r="AS127" s="592"/>
      <c r="AT127" s="592"/>
      <c r="AU127" s="592"/>
      <c r="AV127" s="592"/>
      <c r="AW127" s="592"/>
      <c r="AX127" s="593"/>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616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623</v>
      </c>
      <c r="H134" s="98"/>
      <c r="I134" s="98"/>
      <c r="J134" s="98"/>
      <c r="K134" s="98"/>
      <c r="L134" s="98"/>
      <c r="M134" s="98"/>
      <c r="N134" s="98"/>
      <c r="O134" s="98"/>
      <c r="P134" s="98"/>
      <c r="Q134" s="98"/>
      <c r="R134" s="98"/>
      <c r="S134" s="98"/>
      <c r="T134" s="98"/>
      <c r="U134" s="98"/>
      <c r="V134" s="98"/>
      <c r="W134" s="98"/>
      <c r="X134" s="99"/>
      <c r="Y134" s="194" t="s">
        <v>379</v>
      </c>
      <c r="Z134" s="195"/>
      <c r="AA134" s="196"/>
      <c r="AB134" s="197" t="s">
        <v>615</v>
      </c>
      <c r="AC134" s="198"/>
      <c r="AD134" s="198"/>
      <c r="AE134" s="199">
        <v>69847066</v>
      </c>
      <c r="AF134" s="200"/>
      <c r="AG134" s="200"/>
      <c r="AH134" s="200"/>
      <c r="AI134" s="199">
        <v>70540968</v>
      </c>
      <c r="AJ134" s="200"/>
      <c r="AK134" s="200"/>
      <c r="AL134" s="200"/>
      <c r="AM134" s="199">
        <v>70424838</v>
      </c>
      <c r="AN134" s="200"/>
      <c r="AO134" s="200"/>
      <c r="AP134" s="200"/>
      <c r="AQ134" s="199" t="s">
        <v>609</v>
      </c>
      <c r="AR134" s="200"/>
      <c r="AS134" s="200"/>
      <c r="AT134" s="200"/>
      <c r="AU134" s="199" t="s">
        <v>609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615</v>
      </c>
      <c r="AC135" s="206"/>
      <c r="AD135" s="206"/>
      <c r="AE135" s="199" t="s">
        <v>624</v>
      </c>
      <c r="AF135" s="200"/>
      <c r="AG135" s="200"/>
      <c r="AH135" s="200"/>
      <c r="AI135" s="199" t="s">
        <v>625</v>
      </c>
      <c r="AJ135" s="200"/>
      <c r="AK135" s="200"/>
      <c r="AL135" s="200"/>
      <c r="AM135" s="199">
        <v>71000000</v>
      </c>
      <c r="AN135" s="200"/>
      <c r="AO135" s="200"/>
      <c r="AP135" s="200"/>
      <c r="AQ135" s="199" t="s">
        <v>609</v>
      </c>
      <c r="AR135" s="200"/>
      <c r="AS135" s="200"/>
      <c r="AT135" s="200"/>
      <c r="AU135" s="199">
        <v>71000000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3.5" customHeight="1" x14ac:dyDescent="0.15">
      <c r="A188" s="182"/>
      <c r="B188" s="179"/>
      <c r="C188" s="173"/>
      <c r="D188" s="179"/>
      <c r="E188" s="118" t="s">
        <v>650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3.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0"/>
      <c r="E430" s="167" t="s">
        <v>388</v>
      </c>
      <c r="F430" s="168"/>
      <c r="G430" s="898" t="s">
        <v>384</v>
      </c>
      <c r="H430" s="116"/>
      <c r="I430" s="11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569</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569</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569</v>
      </c>
      <c r="AE704" s="783"/>
      <c r="AF704" s="783"/>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570</v>
      </c>
      <c r="AE705" s="715"/>
      <c r="AF705" s="715"/>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571</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572</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577</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c r="AE709" s="322"/>
      <c r="AF709" s="322"/>
      <c r="AG709" s="94" t="s">
        <v>578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c r="AE710" s="322"/>
      <c r="AF710" s="322"/>
      <c r="AG710" s="94" t="s">
        <v>578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c r="AE712" s="783"/>
      <c r="AF712" s="783"/>
      <c r="AG712" s="810" t="s">
        <v>578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577</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459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c r="AE714" s="808"/>
      <c r="AF714" s="809"/>
      <c r="AG714" s="736" t="s">
        <v>578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569</v>
      </c>
      <c r="AE715" s="605"/>
      <c r="AF715" s="656"/>
      <c r="AG715" s="742" t="s">
        <v>646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577</v>
      </c>
      <c r="AE716" s="627"/>
      <c r="AF716" s="627"/>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570</v>
      </c>
      <c r="AE717" s="322"/>
      <c r="AF717" s="322"/>
      <c r="AG717" s="94" t="s">
        <v>647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577</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577</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648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649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84.25" customHeight="1" thickBot="1" x14ac:dyDescent="0.2">
      <c r="A735" s="790" t="s">
        <v>579</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580</v>
      </c>
      <c r="F737" s="987"/>
      <c r="G737" s="987"/>
      <c r="H737" s="987"/>
      <c r="I737" s="987"/>
      <c r="J737" s="987"/>
      <c r="K737" s="987"/>
      <c r="L737" s="987"/>
      <c r="M737" s="987"/>
      <c r="N737" s="358" t="s">
        <v>358</v>
      </c>
      <c r="O737" s="358"/>
      <c r="P737" s="358"/>
      <c r="Q737" s="358"/>
      <c r="R737" s="987" t="s">
        <v>581</v>
      </c>
      <c r="S737" s="987"/>
      <c r="T737" s="987"/>
      <c r="U737" s="987"/>
      <c r="V737" s="987"/>
      <c r="W737" s="987"/>
      <c r="X737" s="987"/>
      <c r="Y737" s="987"/>
      <c r="Z737" s="987"/>
      <c r="AA737" s="358" t="s">
        <v>359</v>
      </c>
      <c r="AB737" s="358"/>
      <c r="AC737" s="358"/>
      <c r="AD737" s="358"/>
      <c r="AE737" s="987" t="s">
        <v>582</v>
      </c>
      <c r="AF737" s="987"/>
      <c r="AG737" s="987"/>
      <c r="AH737" s="987"/>
      <c r="AI737" s="987"/>
      <c r="AJ737" s="987"/>
      <c r="AK737" s="987"/>
      <c r="AL737" s="987"/>
      <c r="AM737" s="987"/>
      <c r="AN737" s="358" t="s">
        <v>360</v>
      </c>
      <c r="AO737" s="358"/>
      <c r="AP737" s="358"/>
      <c r="AQ737" s="358"/>
      <c r="AR737" s="988" t="s">
        <v>583</v>
      </c>
      <c r="AS737" s="989"/>
      <c r="AT737" s="989"/>
      <c r="AU737" s="989"/>
      <c r="AV737" s="989"/>
      <c r="AW737" s="989"/>
      <c r="AX737" s="990"/>
      <c r="AY737" s="89"/>
      <c r="AZ737" s="89"/>
    </row>
    <row r="738" spans="1:52" ht="24.75" customHeight="1" x14ac:dyDescent="0.15">
      <c r="A738" s="991" t="s">
        <v>361</v>
      </c>
      <c r="B738" s="203"/>
      <c r="C738" s="203"/>
      <c r="D738" s="204"/>
      <c r="E738" s="987" t="s">
        <v>584</v>
      </c>
      <c r="F738" s="987"/>
      <c r="G738" s="987"/>
      <c r="H738" s="987"/>
      <c r="I738" s="987"/>
      <c r="J738" s="987"/>
      <c r="K738" s="987"/>
      <c r="L738" s="987"/>
      <c r="M738" s="987"/>
      <c r="N738" s="358" t="s">
        <v>362</v>
      </c>
      <c r="O738" s="358"/>
      <c r="P738" s="358"/>
      <c r="Q738" s="358"/>
      <c r="R738" s="987" t="s">
        <v>586</v>
      </c>
      <c r="S738" s="987"/>
      <c r="T738" s="987"/>
      <c r="U738" s="987"/>
      <c r="V738" s="987"/>
      <c r="W738" s="987"/>
      <c r="X738" s="987"/>
      <c r="Y738" s="987"/>
      <c r="Z738" s="987"/>
      <c r="AA738" s="358" t="s">
        <v>480</v>
      </c>
      <c r="AB738" s="358"/>
      <c r="AC738" s="358"/>
      <c r="AD738" s="358"/>
      <c r="AE738" s="987" t="s">
        <v>585</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540</v>
      </c>
      <c r="B739" s="996"/>
      <c r="C739" s="996"/>
      <c r="D739" s="997"/>
      <c r="E739" s="998" t="s">
        <v>551</v>
      </c>
      <c r="F739" s="999"/>
      <c r="G739" s="999"/>
      <c r="H739" s="91" t="str">
        <f>IF(E739="", "", "(")</f>
        <v>(</v>
      </c>
      <c r="I739" s="982" t="s">
        <v>482</v>
      </c>
      <c r="J739" s="982"/>
      <c r="K739" s="91" t="str">
        <f>IF(OR(I739="　", I739=""), "", "-")</f>
        <v/>
      </c>
      <c r="L739" s="983">
        <v>521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529</v>
      </c>
      <c r="B740" s="615"/>
      <c r="C740" s="615"/>
      <c r="D740" s="615"/>
      <c r="E740" s="615"/>
      <c r="F740" s="61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531</v>
      </c>
      <c r="B779" s="629"/>
      <c r="C779" s="629"/>
      <c r="D779" s="629"/>
      <c r="E779" s="629"/>
      <c r="F779" s="630"/>
      <c r="G779" s="595" t="s">
        <v>632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633</v>
      </c>
      <c r="H781" s="671"/>
      <c r="I781" s="671"/>
      <c r="J781" s="671"/>
      <c r="K781" s="672"/>
      <c r="L781" s="664" t="s">
        <v>634</v>
      </c>
      <c r="M781" s="665"/>
      <c r="N781" s="665"/>
      <c r="O781" s="665"/>
      <c r="P781" s="665"/>
      <c r="Q781" s="665"/>
      <c r="R781" s="665"/>
      <c r="S781" s="665"/>
      <c r="T781" s="665"/>
      <c r="U781" s="665"/>
      <c r="V781" s="665"/>
      <c r="W781" s="665"/>
      <c r="X781" s="666"/>
      <c r="Y781" s="384">
        <v>0.1</v>
      </c>
      <c r="Z781" s="385"/>
      <c r="AA781" s="385"/>
      <c r="AB781" s="805"/>
      <c r="AC781" s="670" t="s">
        <v>601</v>
      </c>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customHeight="1" x14ac:dyDescent="0.15">
      <c r="A792" s="631"/>
      <c r="B792" s="632"/>
      <c r="C792" s="632"/>
      <c r="D792" s="632"/>
      <c r="E792" s="632"/>
      <c r="F792" s="633"/>
      <c r="G792" s="595" t="s">
        <v>600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587</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601</v>
      </c>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t="s">
        <v>588</v>
      </c>
      <c r="AD794" s="671"/>
      <c r="AE794" s="671"/>
      <c r="AF794" s="671"/>
      <c r="AG794" s="672"/>
      <c r="AH794" s="664" t="s">
        <v>594</v>
      </c>
      <c r="AI794" s="665"/>
      <c r="AJ794" s="665"/>
      <c r="AK794" s="665"/>
      <c r="AL794" s="665"/>
      <c r="AM794" s="665"/>
      <c r="AN794" s="665"/>
      <c r="AO794" s="665"/>
      <c r="AP794" s="665"/>
      <c r="AQ794" s="665"/>
      <c r="AR794" s="665"/>
      <c r="AS794" s="665"/>
      <c r="AT794" s="666"/>
      <c r="AU794" s="384">
        <v>109</v>
      </c>
      <c r="AV794" s="385"/>
      <c r="AW794" s="385"/>
      <c r="AX794" s="386"/>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t="s">
        <v>589</v>
      </c>
      <c r="AD795" s="607"/>
      <c r="AE795" s="607"/>
      <c r="AF795" s="607"/>
      <c r="AG795" s="608"/>
      <c r="AH795" s="598" t="s">
        <v>595</v>
      </c>
      <c r="AI795" s="599"/>
      <c r="AJ795" s="599"/>
      <c r="AK795" s="599"/>
      <c r="AL795" s="599"/>
      <c r="AM795" s="599"/>
      <c r="AN795" s="599"/>
      <c r="AO795" s="599"/>
      <c r="AP795" s="599"/>
      <c r="AQ795" s="599"/>
      <c r="AR795" s="599"/>
      <c r="AS795" s="599"/>
      <c r="AT795" s="600"/>
      <c r="AU795" s="601">
        <v>28</v>
      </c>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t="s">
        <v>590</v>
      </c>
      <c r="AD796" s="607"/>
      <c r="AE796" s="607"/>
      <c r="AF796" s="607"/>
      <c r="AG796" s="608"/>
      <c r="AH796" s="598" t="s">
        <v>596</v>
      </c>
      <c r="AI796" s="599"/>
      <c r="AJ796" s="599"/>
      <c r="AK796" s="599"/>
      <c r="AL796" s="599"/>
      <c r="AM796" s="599"/>
      <c r="AN796" s="599"/>
      <c r="AO796" s="599"/>
      <c r="AP796" s="599"/>
      <c r="AQ796" s="599"/>
      <c r="AR796" s="599"/>
      <c r="AS796" s="599"/>
      <c r="AT796" s="600"/>
      <c r="AU796" s="601">
        <v>8</v>
      </c>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t="s">
        <v>591</v>
      </c>
      <c r="AD797" s="607"/>
      <c r="AE797" s="607"/>
      <c r="AF797" s="607"/>
      <c r="AG797" s="608"/>
      <c r="AH797" s="598" t="s">
        <v>597</v>
      </c>
      <c r="AI797" s="599"/>
      <c r="AJ797" s="599"/>
      <c r="AK797" s="599"/>
      <c r="AL797" s="599"/>
      <c r="AM797" s="599"/>
      <c r="AN797" s="599"/>
      <c r="AO797" s="599"/>
      <c r="AP797" s="599"/>
      <c r="AQ797" s="599"/>
      <c r="AR797" s="599"/>
      <c r="AS797" s="599"/>
      <c r="AT797" s="600"/>
      <c r="AU797" s="601">
        <v>7</v>
      </c>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t="s">
        <v>592</v>
      </c>
      <c r="AD798" s="607"/>
      <c r="AE798" s="607"/>
      <c r="AF798" s="607"/>
      <c r="AG798" s="608"/>
      <c r="AH798" s="598" t="s">
        <v>598</v>
      </c>
      <c r="AI798" s="599"/>
      <c r="AJ798" s="599"/>
      <c r="AK798" s="599"/>
      <c r="AL798" s="599"/>
      <c r="AM798" s="599"/>
      <c r="AN798" s="599"/>
      <c r="AO798" s="599"/>
      <c r="AP798" s="599"/>
      <c r="AQ798" s="599"/>
      <c r="AR798" s="599"/>
      <c r="AS798" s="599"/>
      <c r="AT798" s="600"/>
      <c r="AU798" s="601">
        <v>6</v>
      </c>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t="s">
        <v>593</v>
      </c>
      <c r="AD799" s="607"/>
      <c r="AE799" s="607"/>
      <c r="AF799" s="607"/>
      <c r="AG799" s="608"/>
      <c r="AH799" s="598" t="s">
        <v>599</v>
      </c>
      <c r="AI799" s="599"/>
      <c r="AJ799" s="599"/>
      <c r="AK799" s="599"/>
      <c r="AL799" s="599"/>
      <c r="AM799" s="599"/>
      <c r="AN799" s="599"/>
      <c r="AO799" s="599"/>
      <c r="AP799" s="599"/>
      <c r="AQ799" s="599"/>
      <c r="AR799" s="599"/>
      <c r="AS799" s="599"/>
      <c r="AT799" s="600"/>
      <c r="AU799" s="601">
        <v>2</v>
      </c>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160</v>
      </c>
      <c r="AV804" s="832"/>
      <c r="AW804" s="832"/>
      <c r="AX804" s="834"/>
    </row>
    <row r="805" spans="1:50" ht="24.75" hidden="1" customHeight="1" x14ac:dyDescent="0.15">
      <c r="A805" s="631"/>
      <c r="B805" s="632"/>
      <c r="C805" s="632"/>
      <c r="D805" s="632"/>
      <c r="E805" s="632"/>
      <c r="F805" s="633"/>
      <c r="G805" s="595" t="s">
        <v>454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484</v>
      </c>
      <c r="AM831" s="274"/>
      <c r="AN831" s="27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631</v>
      </c>
      <c r="D837" s="340"/>
      <c r="E837" s="340"/>
      <c r="F837" s="340"/>
      <c r="G837" s="340"/>
      <c r="H837" s="340"/>
      <c r="I837" s="340"/>
      <c r="J837" s="341" t="s">
        <v>627</v>
      </c>
      <c r="K837" s="342"/>
      <c r="L837" s="342"/>
      <c r="M837" s="342"/>
      <c r="N837" s="342"/>
      <c r="O837" s="342"/>
      <c r="P837" s="355" t="s">
        <v>628</v>
      </c>
      <c r="Q837" s="343"/>
      <c r="R837" s="343"/>
      <c r="S837" s="343"/>
      <c r="T837" s="343"/>
      <c r="U837" s="343"/>
      <c r="V837" s="343"/>
      <c r="W837" s="343"/>
      <c r="X837" s="343"/>
      <c r="Y837" s="344">
        <v>0.1</v>
      </c>
      <c r="Z837" s="345"/>
      <c r="AA837" s="345"/>
      <c r="AB837" s="346"/>
      <c r="AC837" s="356"/>
      <c r="AD837" s="364"/>
      <c r="AE837" s="364"/>
      <c r="AF837" s="364"/>
      <c r="AG837" s="364"/>
      <c r="AH837" s="365" t="s">
        <v>629</v>
      </c>
      <c r="AI837" s="366"/>
      <c r="AJ837" s="366"/>
      <c r="AK837" s="366"/>
      <c r="AL837" s="350" t="s">
        <v>630</v>
      </c>
      <c r="AM837" s="351"/>
      <c r="AN837" s="351"/>
      <c r="AO837" s="352"/>
      <c r="AP837" s="353" t="s">
        <v>627</v>
      </c>
      <c r="AQ837" s="353"/>
      <c r="AR837" s="353"/>
      <c r="AS837" s="353"/>
      <c r="AT837" s="353"/>
      <c r="AU837" s="353"/>
      <c r="AV837" s="353"/>
      <c r="AW837" s="353"/>
      <c r="AX837" s="353"/>
    </row>
    <row r="838" spans="1:50" ht="30" customHeight="1" x14ac:dyDescent="0.15">
      <c r="A838" s="372">
        <v>2</v>
      </c>
      <c r="B838" s="372">
        <v>1</v>
      </c>
      <c r="C838" s="354" t="s">
        <v>635</v>
      </c>
      <c r="D838" s="340"/>
      <c r="E838" s="340"/>
      <c r="F838" s="340"/>
      <c r="G838" s="340"/>
      <c r="H838" s="340"/>
      <c r="I838" s="340"/>
      <c r="J838" s="341" t="s">
        <v>627</v>
      </c>
      <c r="K838" s="342"/>
      <c r="L838" s="342"/>
      <c r="M838" s="342"/>
      <c r="N838" s="342"/>
      <c r="O838" s="342"/>
      <c r="P838" s="355" t="s">
        <v>628</v>
      </c>
      <c r="Q838" s="343"/>
      <c r="R838" s="343"/>
      <c r="S838" s="343"/>
      <c r="T838" s="343"/>
      <c r="U838" s="343"/>
      <c r="V838" s="343"/>
      <c r="W838" s="343"/>
      <c r="X838" s="343"/>
      <c r="Y838" s="344">
        <v>0.1</v>
      </c>
      <c r="Z838" s="345"/>
      <c r="AA838" s="345"/>
      <c r="AB838" s="346"/>
      <c r="AC838" s="356"/>
      <c r="AD838" s="364"/>
      <c r="AE838" s="364"/>
      <c r="AF838" s="364"/>
      <c r="AG838" s="364"/>
      <c r="AH838" s="365" t="s">
        <v>629</v>
      </c>
      <c r="AI838" s="366"/>
      <c r="AJ838" s="366"/>
      <c r="AK838" s="366"/>
      <c r="AL838" s="350" t="s">
        <v>630</v>
      </c>
      <c r="AM838" s="351"/>
      <c r="AN838" s="351"/>
      <c r="AO838" s="352"/>
      <c r="AP838" s="353" t="s">
        <v>627</v>
      </c>
      <c r="AQ838" s="353"/>
      <c r="AR838" s="353"/>
      <c r="AS838" s="353"/>
      <c r="AT838" s="353"/>
      <c r="AU838" s="353"/>
      <c r="AV838" s="353"/>
      <c r="AW838" s="353"/>
      <c r="AX838" s="353"/>
    </row>
    <row r="839" spans="1:50" ht="30" customHeight="1" x14ac:dyDescent="0.15">
      <c r="A839" s="372">
        <v>3</v>
      </c>
      <c r="B839" s="372">
        <v>1</v>
      </c>
      <c r="C839" s="354" t="s">
        <v>636</v>
      </c>
      <c r="D839" s="340"/>
      <c r="E839" s="340"/>
      <c r="F839" s="340"/>
      <c r="G839" s="340"/>
      <c r="H839" s="340"/>
      <c r="I839" s="340"/>
      <c r="J839" s="341" t="s">
        <v>627</v>
      </c>
      <c r="K839" s="342"/>
      <c r="L839" s="342"/>
      <c r="M839" s="342"/>
      <c r="N839" s="342"/>
      <c r="O839" s="342"/>
      <c r="P839" s="355" t="s">
        <v>628</v>
      </c>
      <c r="Q839" s="343"/>
      <c r="R839" s="343"/>
      <c r="S839" s="343"/>
      <c r="T839" s="343"/>
      <c r="U839" s="343"/>
      <c r="V839" s="343"/>
      <c r="W839" s="343"/>
      <c r="X839" s="343"/>
      <c r="Y839" s="344">
        <v>0.06</v>
      </c>
      <c r="Z839" s="345"/>
      <c r="AA839" s="345"/>
      <c r="AB839" s="346"/>
      <c r="AC839" s="356"/>
      <c r="AD839" s="364"/>
      <c r="AE839" s="364"/>
      <c r="AF839" s="364"/>
      <c r="AG839" s="364"/>
      <c r="AH839" s="365" t="s">
        <v>629</v>
      </c>
      <c r="AI839" s="366"/>
      <c r="AJ839" s="366"/>
      <c r="AK839" s="366"/>
      <c r="AL839" s="350" t="s">
        <v>630</v>
      </c>
      <c r="AM839" s="351"/>
      <c r="AN839" s="351"/>
      <c r="AO839" s="352"/>
      <c r="AP839" s="353" t="s">
        <v>627</v>
      </c>
      <c r="AQ839" s="353"/>
      <c r="AR839" s="353"/>
      <c r="AS839" s="353"/>
      <c r="AT839" s="353"/>
      <c r="AU839" s="353"/>
      <c r="AV839" s="353"/>
      <c r="AW839" s="353"/>
      <c r="AX839" s="353"/>
    </row>
    <row r="840" spans="1:50" ht="30" customHeight="1" x14ac:dyDescent="0.15">
      <c r="A840" s="372">
        <v>4</v>
      </c>
      <c r="B840" s="372">
        <v>1</v>
      </c>
      <c r="C840" s="354" t="s">
        <v>637</v>
      </c>
      <c r="D840" s="340"/>
      <c r="E840" s="340"/>
      <c r="F840" s="340"/>
      <c r="G840" s="340"/>
      <c r="H840" s="340"/>
      <c r="I840" s="340"/>
      <c r="J840" s="341" t="s">
        <v>627</v>
      </c>
      <c r="K840" s="342"/>
      <c r="L840" s="342"/>
      <c r="M840" s="342"/>
      <c r="N840" s="342"/>
      <c r="O840" s="342"/>
      <c r="P840" s="355" t="s">
        <v>628</v>
      </c>
      <c r="Q840" s="343"/>
      <c r="R840" s="343"/>
      <c r="S840" s="343"/>
      <c r="T840" s="343"/>
      <c r="U840" s="343"/>
      <c r="V840" s="343"/>
      <c r="W840" s="343"/>
      <c r="X840" s="343"/>
      <c r="Y840" s="344">
        <v>0.05</v>
      </c>
      <c r="Z840" s="345"/>
      <c r="AA840" s="345"/>
      <c r="AB840" s="346"/>
      <c r="AC840" s="356"/>
      <c r="AD840" s="364"/>
      <c r="AE840" s="364"/>
      <c r="AF840" s="364"/>
      <c r="AG840" s="364"/>
      <c r="AH840" s="365" t="s">
        <v>629</v>
      </c>
      <c r="AI840" s="366"/>
      <c r="AJ840" s="366"/>
      <c r="AK840" s="366"/>
      <c r="AL840" s="350" t="s">
        <v>630</v>
      </c>
      <c r="AM840" s="351"/>
      <c r="AN840" s="351"/>
      <c r="AO840" s="352"/>
      <c r="AP840" s="353" t="s">
        <v>627</v>
      </c>
      <c r="AQ840" s="353"/>
      <c r="AR840" s="353"/>
      <c r="AS840" s="353"/>
      <c r="AT840" s="353"/>
      <c r="AU840" s="353"/>
      <c r="AV840" s="353"/>
      <c r="AW840" s="353"/>
      <c r="AX840" s="353"/>
    </row>
    <row r="841" spans="1:50" ht="30" customHeight="1" x14ac:dyDescent="0.15">
      <c r="A841" s="372">
        <v>5</v>
      </c>
      <c r="B841" s="372">
        <v>1</v>
      </c>
      <c r="C841" s="354" t="s">
        <v>638</v>
      </c>
      <c r="D841" s="340"/>
      <c r="E841" s="340"/>
      <c r="F841" s="340"/>
      <c r="G841" s="340"/>
      <c r="H841" s="340"/>
      <c r="I841" s="340"/>
      <c r="J841" s="341" t="s">
        <v>627</v>
      </c>
      <c r="K841" s="342"/>
      <c r="L841" s="342"/>
      <c r="M841" s="342"/>
      <c r="N841" s="342"/>
      <c r="O841" s="342"/>
      <c r="P841" s="355" t="s">
        <v>628</v>
      </c>
      <c r="Q841" s="343"/>
      <c r="R841" s="343"/>
      <c r="S841" s="343"/>
      <c r="T841" s="343"/>
      <c r="U841" s="343"/>
      <c r="V841" s="343"/>
      <c r="W841" s="343"/>
      <c r="X841" s="343"/>
      <c r="Y841" s="344">
        <v>0.04</v>
      </c>
      <c r="Z841" s="345"/>
      <c r="AA841" s="345"/>
      <c r="AB841" s="346"/>
      <c r="AC841" s="356"/>
      <c r="AD841" s="364"/>
      <c r="AE841" s="364"/>
      <c r="AF841" s="364"/>
      <c r="AG841" s="364"/>
      <c r="AH841" s="365" t="s">
        <v>629</v>
      </c>
      <c r="AI841" s="366"/>
      <c r="AJ841" s="366"/>
      <c r="AK841" s="366"/>
      <c r="AL841" s="350" t="s">
        <v>630</v>
      </c>
      <c r="AM841" s="351"/>
      <c r="AN841" s="351"/>
      <c r="AO841" s="352"/>
      <c r="AP841" s="353" t="s">
        <v>627</v>
      </c>
      <c r="AQ841" s="353"/>
      <c r="AR841" s="353"/>
      <c r="AS841" s="353"/>
      <c r="AT841" s="353"/>
      <c r="AU841" s="353"/>
      <c r="AV841" s="353"/>
      <c r="AW841" s="353"/>
      <c r="AX841" s="353"/>
    </row>
    <row r="842" spans="1:50" ht="30" customHeight="1" x14ac:dyDescent="0.15">
      <c r="A842" s="372">
        <v>6</v>
      </c>
      <c r="B842" s="372">
        <v>1</v>
      </c>
      <c r="C842" s="354" t="s">
        <v>639</v>
      </c>
      <c r="D842" s="340"/>
      <c r="E842" s="340"/>
      <c r="F842" s="340"/>
      <c r="G842" s="340"/>
      <c r="H842" s="340"/>
      <c r="I842" s="340"/>
      <c r="J842" s="341" t="s">
        <v>627</v>
      </c>
      <c r="K842" s="342"/>
      <c r="L842" s="342"/>
      <c r="M842" s="342"/>
      <c r="N842" s="342"/>
      <c r="O842" s="342"/>
      <c r="P842" s="355" t="s">
        <v>628</v>
      </c>
      <c r="Q842" s="343"/>
      <c r="R842" s="343"/>
      <c r="S842" s="343"/>
      <c r="T842" s="343"/>
      <c r="U842" s="343"/>
      <c r="V842" s="343"/>
      <c r="W842" s="343"/>
      <c r="X842" s="343"/>
      <c r="Y842" s="344">
        <v>0.04</v>
      </c>
      <c r="Z842" s="345"/>
      <c r="AA842" s="345"/>
      <c r="AB842" s="346"/>
      <c r="AC842" s="356"/>
      <c r="AD842" s="364"/>
      <c r="AE842" s="364"/>
      <c r="AF842" s="364"/>
      <c r="AG842" s="364"/>
      <c r="AH842" s="365" t="s">
        <v>629</v>
      </c>
      <c r="AI842" s="366"/>
      <c r="AJ842" s="366"/>
      <c r="AK842" s="366"/>
      <c r="AL842" s="350" t="s">
        <v>630</v>
      </c>
      <c r="AM842" s="351"/>
      <c r="AN842" s="351"/>
      <c r="AO842" s="352"/>
      <c r="AP842" s="353" t="s">
        <v>627</v>
      </c>
      <c r="AQ842" s="353"/>
      <c r="AR842" s="353"/>
      <c r="AS842" s="353"/>
      <c r="AT842" s="353"/>
      <c r="AU842" s="353"/>
      <c r="AV842" s="353"/>
      <c r="AW842" s="353"/>
      <c r="AX842" s="353"/>
    </row>
    <row r="843" spans="1:50" ht="30" customHeight="1" x14ac:dyDescent="0.15">
      <c r="A843" s="372">
        <v>7</v>
      </c>
      <c r="B843" s="372">
        <v>1</v>
      </c>
      <c r="C843" s="354" t="s">
        <v>640</v>
      </c>
      <c r="D843" s="340"/>
      <c r="E843" s="340"/>
      <c r="F843" s="340"/>
      <c r="G843" s="340"/>
      <c r="H843" s="340"/>
      <c r="I843" s="340"/>
      <c r="J843" s="341" t="s">
        <v>627</v>
      </c>
      <c r="K843" s="342"/>
      <c r="L843" s="342"/>
      <c r="M843" s="342"/>
      <c r="N843" s="342"/>
      <c r="O843" s="342"/>
      <c r="P843" s="355" t="s">
        <v>628</v>
      </c>
      <c r="Q843" s="343"/>
      <c r="R843" s="343"/>
      <c r="S843" s="343"/>
      <c r="T843" s="343"/>
      <c r="U843" s="343"/>
      <c r="V843" s="343"/>
      <c r="W843" s="343"/>
      <c r="X843" s="343"/>
      <c r="Y843" s="344">
        <v>0.04</v>
      </c>
      <c r="Z843" s="345"/>
      <c r="AA843" s="345"/>
      <c r="AB843" s="346"/>
      <c r="AC843" s="356"/>
      <c r="AD843" s="364"/>
      <c r="AE843" s="364"/>
      <c r="AF843" s="364"/>
      <c r="AG843" s="364"/>
      <c r="AH843" s="365" t="s">
        <v>629</v>
      </c>
      <c r="AI843" s="366"/>
      <c r="AJ843" s="366"/>
      <c r="AK843" s="366"/>
      <c r="AL843" s="350" t="s">
        <v>630</v>
      </c>
      <c r="AM843" s="351"/>
      <c r="AN843" s="351"/>
      <c r="AO843" s="352"/>
      <c r="AP843" s="353" t="s">
        <v>627</v>
      </c>
      <c r="AQ843" s="353"/>
      <c r="AR843" s="353"/>
      <c r="AS843" s="353"/>
      <c r="AT843" s="353"/>
      <c r="AU843" s="353"/>
      <c r="AV843" s="353"/>
      <c r="AW843" s="353"/>
      <c r="AX843" s="353"/>
    </row>
    <row r="844" spans="1:50" ht="30" customHeight="1" x14ac:dyDescent="0.15">
      <c r="A844" s="372">
        <v>8</v>
      </c>
      <c r="B844" s="372">
        <v>1</v>
      </c>
      <c r="C844" s="354" t="s">
        <v>641</v>
      </c>
      <c r="D844" s="340"/>
      <c r="E844" s="340"/>
      <c r="F844" s="340"/>
      <c r="G844" s="340"/>
      <c r="H844" s="340"/>
      <c r="I844" s="340"/>
      <c r="J844" s="341" t="s">
        <v>627</v>
      </c>
      <c r="K844" s="342"/>
      <c r="L844" s="342"/>
      <c r="M844" s="342"/>
      <c r="N844" s="342"/>
      <c r="O844" s="342"/>
      <c r="P844" s="355" t="s">
        <v>628</v>
      </c>
      <c r="Q844" s="343"/>
      <c r="R844" s="343"/>
      <c r="S844" s="343"/>
      <c r="T844" s="343"/>
      <c r="U844" s="343"/>
      <c r="V844" s="343"/>
      <c r="W844" s="343"/>
      <c r="X844" s="343"/>
      <c r="Y844" s="344">
        <v>0.03</v>
      </c>
      <c r="Z844" s="345"/>
      <c r="AA844" s="345"/>
      <c r="AB844" s="346"/>
      <c r="AC844" s="356"/>
      <c r="AD844" s="364"/>
      <c r="AE844" s="364"/>
      <c r="AF844" s="364"/>
      <c r="AG844" s="364"/>
      <c r="AH844" s="365" t="s">
        <v>629</v>
      </c>
      <c r="AI844" s="366"/>
      <c r="AJ844" s="366"/>
      <c r="AK844" s="366"/>
      <c r="AL844" s="350" t="s">
        <v>630</v>
      </c>
      <c r="AM844" s="351"/>
      <c r="AN844" s="351"/>
      <c r="AO844" s="352"/>
      <c r="AP844" s="353" t="s">
        <v>627</v>
      </c>
      <c r="AQ844" s="353"/>
      <c r="AR844" s="353"/>
      <c r="AS844" s="353"/>
      <c r="AT844" s="353"/>
      <c r="AU844" s="353"/>
      <c r="AV844" s="353"/>
      <c r="AW844" s="353"/>
      <c r="AX844" s="353"/>
    </row>
    <row r="845" spans="1:50" ht="30" customHeight="1" x14ac:dyDescent="0.15">
      <c r="A845" s="372">
        <v>9</v>
      </c>
      <c r="B845" s="372">
        <v>1</v>
      </c>
      <c r="C845" s="354" t="s">
        <v>642</v>
      </c>
      <c r="D845" s="340"/>
      <c r="E845" s="340"/>
      <c r="F845" s="340"/>
      <c r="G845" s="340"/>
      <c r="H845" s="340"/>
      <c r="I845" s="340"/>
      <c r="J845" s="341" t="s">
        <v>627</v>
      </c>
      <c r="K845" s="342"/>
      <c r="L845" s="342"/>
      <c r="M845" s="342"/>
      <c r="N845" s="342"/>
      <c r="O845" s="342"/>
      <c r="P845" s="355" t="s">
        <v>628</v>
      </c>
      <c r="Q845" s="343"/>
      <c r="R845" s="343"/>
      <c r="S845" s="343"/>
      <c r="T845" s="343"/>
      <c r="U845" s="343"/>
      <c r="V845" s="343"/>
      <c r="W845" s="343"/>
      <c r="X845" s="343"/>
      <c r="Y845" s="344">
        <v>0.02</v>
      </c>
      <c r="Z845" s="345"/>
      <c r="AA845" s="345"/>
      <c r="AB845" s="346"/>
      <c r="AC845" s="356"/>
      <c r="AD845" s="364"/>
      <c r="AE845" s="364"/>
      <c r="AF845" s="364"/>
      <c r="AG845" s="364"/>
      <c r="AH845" s="365" t="s">
        <v>629</v>
      </c>
      <c r="AI845" s="366"/>
      <c r="AJ845" s="366"/>
      <c r="AK845" s="366"/>
      <c r="AL845" s="350" t="s">
        <v>630</v>
      </c>
      <c r="AM845" s="351"/>
      <c r="AN845" s="351"/>
      <c r="AO845" s="352"/>
      <c r="AP845" s="353" t="s">
        <v>627</v>
      </c>
      <c r="AQ845" s="353"/>
      <c r="AR845" s="353"/>
      <c r="AS845" s="353"/>
      <c r="AT845" s="353"/>
      <c r="AU845" s="353"/>
      <c r="AV845" s="353"/>
      <c r="AW845" s="353"/>
      <c r="AX845" s="353"/>
    </row>
    <row r="846" spans="1:50" ht="30" customHeight="1" x14ac:dyDescent="0.15">
      <c r="A846" s="372">
        <v>10</v>
      </c>
      <c r="B846" s="372">
        <v>1</v>
      </c>
      <c r="C846" s="354" t="s">
        <v>643</v>
      </c>
      <c r="D846" s="340"/>
      <c r="E846" s="340"/>
      <c r="F846" s="340"/>
      <c r="G846" s="340"/>
      <c r="H846" s="340"/>
      <c r="I846" s="340"/>
      <c r="J846" s="341" t="s">
        <v>627</v>
      </c>
      <c r="K846" s="342"/>
      <c r="L846" s="342"/>
      <c r="M846" s="342"/>
      <c r="N846" s="342"/>
      <c r="O846" s="342"/>
      <c r="P846" s="355" t="s">
        <v>628</v>
      </c>
      <c r="Q846" s="343"/>
      <c r="R846" s="343"/>
      <c r="S846" s="343"/>
      <c r="T846" s="343"/>
      <c r="U846" s="343"/>
      <c r="V846" s="343"/>
      <c r="W846" s="343"/>
      <c r="X846" s="343"/>
      <c r="Y846" s="344">
        <v>0.02</v>
      </c>
      <c r="Z846" s="345"/>
      <c r="AA846" s="345"/>
      <c r="AB846" s="346"/>
      <c r="AC846" s="356"/>
      <c r="AD846" s="364"/>
      <c r="AE846" s="364"/>
      <c r="AF846" s="364"/>
      <c r="AG846" s="364"/>
      <c r="AH846" s="365" t="s">
        <v>629</v>
      </c>
      <c r="AI846" s="366"/>
      <c r="AJ846" s="366"/>
      <c r="AK846" s="366"/>
      <c r="AL846" s="350" t="s">
        <v>630</v>
      </c>
      <c r="AM846" s="351"/>
      <c r="AN846" s="351"/>
      <c r="AO846" s="352"/>
      <c r="AP846" s="353" t="s">
        <v>627</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t="s">
        <v>627</v>
      </c>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t="s">
        <v>627</v>
      </c>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t="s">
        <v>627</v>
      </c>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t="s">
        <v>627</v>
      </c>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t="s">
        <v>627</v>
      </c>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t="s">
        <v>627</v>
      </c>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t="s">
        <v>627</v>
      </c>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t="s">
        <v>627</v>
      </c>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t="s">
        <v>627</v>
      </c>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t="s">
        <v>627</v>
      </c>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t="s">
        <v>627</v>
      </c>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t="s">
        <v>627</v>
      </c>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t="s">
        <v>627</v>
      </c>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t="s">
        <v>627</v>
      </c>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t="s">
        <v>627</v>
      </c>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t="s">
        <v>627</v>
      </c>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t="s">
        <v>627</v>
      </c>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t="s">
        <v>627</v>
      </c>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t="s">
        <v>627</v>
      </c>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t="s">
        <v>627</v>
      </c>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601</v>
      </c>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601</v>
      </c>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75" customHeight="1" x14ac:dyDescent="0.15">
      <c r="A936" s="372">
        <v>1</v>
      </c>
      <c r="B936" s="372">
        <v>1</v>
      </c>
      <c r="C936" s="340" t="s">
        <v>602</v>
      </c>
      <c r="D936" s="340"/>
      <c r="E936" s="340"/>
      <c r="F936" s="340"/>
      <c r="G936" s="340"/>
      <c r="H936" s="340"/>
      <c r="I936" s="340"/>
      <c r="J936" s="341">
        <v>4010605002519</v>
      </c>
      <c r="K936" s="342"/>
      <c r="L936" s="342"/>
      <c r="M936" s="342"/>
      <c r="N936" s="342"/>
      <c r="O936" s="342"/>
      <c r="P936" s="343" t="s">
        <v>605</v>
      </c>
      <c r="Q936" s="343"/>
      <c r="R936" s="343"/>
      <c r="S936" s="343"/>
      <c r="T936" s="343"/>
      <c r="U936" s="343"/>
      <c r="V936" s="343"/>
      <c r="W936" s="343"/>
      <c r="X936" s="343"/>
      <c r="Y936" s="344">
        <v>109</v>
      </c>
      <c r="Z936" s="345"/>
      <c r="AA936" s="345"/>
      <c r="AB936" s="346"/>
      <c r="AC936" s="356" t="s">
        <v>524</v>
      </c>
      <c r="AD936" s="364"/>
      <c r="AE936" s="364"/>
      <c r="AF936" s="364"/>
      <c r="AG936" s="364"/>
      <c r="AH936" s="365">
        <v>1</v>
      </c>
      <c r="AI936" s="366"/>
      <c r="AJ936" s="366"/>
      <c r="AK936" s="366"/>
      <c r="AL936" s="350">
        <v>100</v>
      </c>
      <c r="AM936" s="351"/>
      <c r="AN936" s="351"/>
      <c r="AO936" s="352"/>
      <c r="AP936" s="353"/>
      <c r="AQ936" s="353"/>
      <c r="AR936" s="353"/>
      <c r="AS936" s="353"/>
      <c r="AT936" s="353"/>
      <c r="AU936" s="353"/>
      <c r="AV936" s="353"/>
      <c r="AW936" s="353"/>
      <c r="AX936" s="353"/>
    </row>
    <row r="937" spans="1:50" ht="75" customHeight="1" x14ac:dyDescent="0.15">
      <c r="A937" s="372">
        <v>2</v>
      </c>
      <c r="B937" s="372">
        <v>1</v>
      </c>
      <c r="C937" s="340" t="s">
        <v>602</v>
      </c>
      <c r="D937" s="340"/>
      <c r="E937" s="340"/>
      <c r="F937" s="340"/>
      <c r="G937" s="340"/>
      <c r="H937" s="340"/>
      <c r="I937" s="340"/>
      <c r="J937" s="341">
        <v>4010605002519</v>
      </c>
      <c r="K937" s="342"/>
      <c r="L937" s="342"/>
      <c r="M937" s="342"/>
      <c r="N937" s="342"/>
      <c r="O937" s="342"/>
      <c r="P937" s="343" t="s">
        <v>606</v>
      </c>
      <c r="Q937" s="343"/>
      <c r="R937" s="343"/>
      <c r="S937" s="343"/>
      <c r="T937" s="343"/>
      <c r="U937" s="343"/>
      <c r="V937" s="343"/>
      <c r="W937" s="343"/>
      <c r="X937" s="343"/>
      <c r="Y937" s="344">
        <v>51</v>
      </c>
      <c r="Z937" s="345"/>
      <c r="AA937" s="345"/>
      <c r="AB937" s="346"/>
      <c r="AC937" s="356" t="s">
        <v>607</v>
      </c>
      <c r="AD937" s="356"/>
      <c r="AE937" s="356"/>
      <c r="AF937" s="356"/>
      <c r="AG937" s="356"/>
      <c r="AH937" s="365">
        <v>1</v>
      </c>
      <c r="AI937" s="366"/>
      <c r="AJ937" s="366"/>
      <c r="AK937" s="366"/>
      <c r="AL937" s="367" t="s">
        <v>608</v>
      </c>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603</v>
      </c>
      <c r="F1102" s="371"/>
      <c r="G1102" s="371"/>
      <c r="H1102" s="371"/>
      <c r="I1102" s="371"/>
      <c r="J1102" s="341" t="s">
        <v>604</v>
      </c>
      <c r="K1102" s="342"/>
      <c r="L1102" s="342"/>
      <c r="M1102" s="342"/>
      <c r="N1102" s="342"/>
      <c r="O1102" s="342"/>
      <c r="P1102" s="355" t="s">
        <v>559</v>
      </c>
      <c r="Q1102" s="343"/>
      <c r="R1102" s="343"/>
      <c r="S1102" s="343"/>
      <c r="T1102" s="343"/>
      <c r="U1102" s="343"/>
      <c r="V1102" s="343"/>
      <c r="W1102" s="343"/>
      <c r="X1102" s="343"/>
      <c r="Y1102" s="344" t="s">
        <v>604</v>
      </c>
      <c r="Z1102" s="345"/>
      <c r="AA1102" s="345"/>
      <c r="AB1102" s="346"/>
      <c r="AC1102" s="347"/>
      <c r="AD1102" s="347"/>
      <c r="AE1102" s="347"/>
      <c r="AF1102" s="347"/>
      <c r="AG1102" s="347"/>
      <c r="AH1102" s="348" t="s">
        <v>603</v>
      </c>
      <c r="AI1102" s="349"/>
      <c r="AJ1102" s="349"/>
      <c r="AK1102" s="349"/>
      <c r="AL1102" s="350" t="s">
        <v>603</v>
      </c>
      <c r="AM1102" s="351"/>
      <c r="AN1102" s="351"/>
      <c r="AO1102" s="352"/>
      <c r="AP1102" s="353" t="s">
        <v>604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7:AO866">
    <cfRule type="expression" dxfId="2495" priority="6623">
      <formula>IF(AND(AL847&gt;=0, RIGHT(TEXT(AL847,"0.#"),1)&lt;&gt;"."),TRUE,FALSE)</formula>
    </cfRule>
    <cfRule type="expression" dxfId="2494" priority="6624">
      <formula>IF(AND(AL847&gt;=0, RIGHT(TEXT(AL847,"0.#"),1)="."),TRUE,FALSE)</formula>
    </cfRule>
    <cfRule type="expression" dxfId="2493" priority="6625">
      <formula>IF(AND(AL847&lt;0, RIGHT(TEXT(AL847,"0.#"),1)&lt;&gt;"."),TRUE,FALSE)</formula>
    </cfRule>
    <cfRule type="expression" dxfId="2492" priority="6626">
      <formula>IF(AND(AL847&lt;0, RIGHT(TEXT(AL847,"0.#"),1)="."),TRUE,FALSE)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718" max="49" man="1"/>
    <brk id="739" max="49" man="1"/>
    <brk id="804" max="49" man="1"/>
    <brk id="900" max="49" man="1"/>
  </rowBreaks>
  <colBreaks count="1" manualBreakCount="1">
    <brk id="13" max="1106"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16" sqref="A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t="s">
        <v>569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569</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569</v>
      </c>
      <c r="R4" s="13" t="str">
        <f t="shared" si="3"/>
        <v>補助</v>
      </c>
      <c r="S4" s="13" t="str">
        <f t="shared" si="4"/>
        <v>委託・請負、補助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t="s">
        <v>569</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高齢社会対策</v>
      </c>
      <c r="F10" s="18" t="s">
        <v>235</v>
      </c>
      <c r="G10" s="17"/>
      <c r="H10" s="13" t="str">
        <f t="shared" si="1"/>
        <v/>
      </c>
      <c r="I10" s="13" t="str">
        <f t="shared" si="5"/>
        <v>一般会計</v>
      </c>
      <c r="K10" s="14" t="s">
        <v>467</v>
      </c>
      <c r="L10" s="15"/>
      <c r="M10" s="13" t="str">
        <f t="shared" si="2"/>
        <v/>
      </c>
      <c r="N10" s="13" t="str">
        <f t="shared" si="6"/>
        <v>社会保障</v>
      </c>
      <c r="O10" s="13"/>
      <c r="P10" s="13" t="str">
        <f>S8</f>
        <v>委託・請負、補助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569</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高齢社会対策</v>
      </c>
      <c r="F14" s="18" t="s">
        <v>239</v>
      </c>
      <c r="G14" s="17" t="s">
        <v>569</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高齢社会対策</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470</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470</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470</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470</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470</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470</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470</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470</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470</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470</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511</v>
      </c>
      <c r="H2" s="596"/>
      <c r="I2" s="596"/>
      <c r="J2" s="596"/>
      <c r="K2" s="596"/>
      <c r="L2" s="596"/>
      <c r="M2" s="596"/>
      <c r="N2" s="596"/>
      <c r="O2" s="596"/>
      <c r="P2" s="596"/>
      <c r="Q2" s="596"/>
      <c r="R2" s="596"/>
      <c r="S2" s="596"/>
      <c r="T2" s="596"/>
      <c r="U2" s="596"/>
      <c r="V2" s="596"/>
      <c r="W2" s="596"/>
      <c r="X2" s="596"/>
      <c r="Y2" s="596"/>
      <c r="Z2" s="596"/>
      <c r="AA2" s="596"/>
      <c r="AB2" s="597"/>
      <c r="AC2" s="595" t="s">
        <v>513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2018-06-28T05:35:07Z</cp:lastPrinted>
  <dcterms:created xsi:type="dcterms:W3CDTF">2012-03-13T00:50:25Z</dcterms:created>
  <dcterms:modified xsi:type="dcterms:W3CDTF">2018-07-05T13:21:22Z</dcterms:modified>
</cp:coreProperties>
</file>