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0" yWindow="-60" windowWidth="1069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J1109" i="3" l="1"/>
  <c r="M2" i="4"/>
  <c r="N2" i="4" s="1"/>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H2" i="4"/>
  <c r="I2" i="4"/>
  <c r="I3" i="4" s="1"/>
  <c r="I4" i="4" s="1"/>
  <c r="I5" i="4" s="1"/>
  <c r="I6" i="4" s="1"/>
  <c r="I7" i="4" s="1"/>
  <c r="I8" i="4" s="1"/>
  <c r="I9" i="4" s="1"/>
  <c r="C2" i="4"/>
  <c r="D2" i="4" s="1"/>
  <c r="W28"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alcChain>
</file>

<file path=xl/sharedStrings.xml><?xml version="1.0" encoding="utf-8"?>
<sst xmlns="http://schemas.openxmlformats.org/spreadsheetml/2006/main" count="2835" uniqueCount="640">
  <si>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</si>
  <si>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</si>
  <si>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</si>
  <si>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</si>
  <si>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</si>
  <si>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</si>
  <si>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</si>
  <si>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</si>
  <si>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</si>
  <si>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</si>
  <si>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</si>
  <si>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</si>
  <si>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</si>
  <si>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</si>
  <si>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</si>
  <si>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</si>
  <si>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</si>
  <si>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</si>
  <si>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</si>
  <si>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</si>
  <si>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</si>
  <si>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</si>
  <si>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</si>
  <si>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</si>
  <si>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</si>
  <si>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</si>
  <si>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</si>
  <si>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</si>
  <si>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</si>
  <si>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</si>
  <si>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</si>
  <si>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</si>
  <si>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</si>
  <si>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</si>
  <si>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</si>
  <si>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</si>
  <si>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</si>
  <si>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</si>
  <si>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</si>
  <si>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</si>
  <si>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</si>
  <si>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</si>
  <si>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</si>
  <si>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</si>
  <si>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</si>
  <si>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</si>
  <si>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</si>
  <si>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</si>
  <si>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</si>
  <si>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</si>
  <si>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</si>
  <si>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</si>
  <si>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</si>
  <si>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</si>
  <si>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</si>
  <si>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</si>
  <si>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</si>
  <si>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</si>
  <si>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</si>
  <si>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</si>
  <si>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</si>
  <si>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</si>
  <si>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</si>
  <si>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</si>
  <si>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</si>
  <si>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</si>
  <si>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</si>
  <si>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</si>
  <si>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</si>
  <si>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</si>
  <si>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</si>
  <si>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</si>
  <si>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</si>
  <si>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</si>
  <si>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</si>
  <si>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</si>
  <si>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</si>
  <si>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</si>
  <si>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</si>
  <si>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</si>
  <si>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</si>
  <si>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</si>
  <si>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</si>
  <si>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</si>
  <si>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</si>
  <si>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</si>
  <si>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</si>
  <si>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</si>
  <si>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</si>
  <si>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</si>
  <si>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</si>
  <si>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</si>
  <si>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</si>
  <si>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</si>
  <si>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</si>
  <si>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</si>
  <si>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</si>
  <si>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</si>
  <si>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</si>
  <si>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</si>
  <si>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</si>
  <si>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</si>
  <si>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</si>
  <si>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</si>
  <si>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</si>
  <si>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</si>
  <si>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</si>
  <si>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</si>
  <si>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</si>
  <si>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</si>
  <si>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</si>
  <si>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</si>
  <si>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</si>
  <si>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</si>
  <si>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</si>
  <si>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</si>
  <si>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</si>
  <si>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</si>
  <si>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</si>
  <si>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</si>
  <si>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</si>
  <si>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</si>
  <si>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</si>
  <si>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</si>
  <si>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</si>
  <si>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</si>
  <si>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</si>
  <si>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</si>
  <si>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</si>
  <si>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</si>
  <si>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</si>
  <si>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</si>
  <si>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</si>
  <si>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</si>
  <si>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</si>
  <si>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</si>
  <si>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</si>
  <si>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</si>
  <si>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</si>
  <si>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</si>
  <si>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</si>
  <si>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</si>
  <si>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</si>
  <si>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</si>
  <si>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</si>
  <si>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</si>
  <si>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</si>
  <si>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</si>
  <si>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</si>
  <si>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</si>
  <si>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</si>
  <si>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</si>
  <si>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</si>
  <si>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</si>
  <si>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</si>
  <si>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</si>
  <si>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</si>
  <si>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</si>
  <si>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</si>
  <si>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</si>
  <si>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</si>
  <si>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</si>
  <si>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</si>
  <si>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</si>
  <si>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</si>
  <si>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</si>
  <si>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</si>
  <si>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</si>
  <si>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</si>
  <si>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</si>
  <si>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</si>
  <si>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</si>
  <si>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</si>
  <si>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</si>
  <si>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</si>
  <si>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</si>
  <si>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</si>
  <si>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</si>
  <si>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</si>
  <si>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</si>
  <si>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</si>
  <si>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</si>
  <si>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</si>
  <si>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</si>
  <si>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</si>
  <si>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</si>
  <si>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</si>
  <si>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</si>
  <si>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</si>
  <si>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</si>
  <si>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</si>
  <si>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</si>
  <si>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</si>
  <si>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</si>
  <si>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</si>
  <si>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</si>
  <si>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</si>
  <si>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</si>
  <si>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</si>
  <si>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</si>
  <si>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</si>
  <si>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</si>
  <si>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</si>
  <si>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</si>
  <si>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</si>
  <si>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</si>
  <si>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</si>
  <si>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</si>
  <si>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</si>
  <si>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</si>
  <si>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</si>
  <si>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</si>
  <si>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</si>
  <si>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</si>
  <si>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</si>
  <si>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</si>
  <si>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</si>
  <si>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</si>
  <si>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</si>
  <si>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</si>
  <si>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</si>
  <si>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</si>
  <si>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</si>
  <si>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</si>
  <si>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</si>
  <si>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</si>
  <si>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</si>
  <si>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</si>
  <si>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</si>
  <si>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</si>
  <si>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</si>
  <si>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</si>
  <si>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</si>
  <si>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</si>
  <si>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</si>
  <si>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</si>
  <si>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</si>
  <si>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</si>
  <si>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</si>
  <si>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</si>
  <si>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</si>
  <si>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</si>
  <si>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</si>
  <si>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</si>
  <si>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</si>
  <si>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</si>
  <si>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</si>
  <si>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</si>
  <si>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</si>
  <si>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</si>
  <si>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</si>
  <si>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</si>
  <si>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</si>
  <si>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</si>
  <si>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</si>
  <si>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</si>
  <si>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</si>
  <si>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</si>
  <si>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</si>
  <si>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</si>
  <si>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</si>
  <si>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</si>
  <si>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</si>
  <si>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</si>
  <si>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</si>
  <si>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</si>
  <si>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</si>
  <si>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</si>
  <si>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</si>
  <si>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</si>
  <si>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</si>
  <si>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</si>
  <si>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</si>
  <si>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</si>
  <si>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</si>
  <si>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</si>
  <si>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</si>
  <si>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</si>
  <si>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</si>
  <si>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</si>
  <si>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</si>
  <si>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</si>
  <si>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</si>
  <si>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</si>
  <si>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</si>
  <si>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</si>
  <si>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</si>
  <si>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</si>
  <si>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</si>
  <si>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</si>
  <si>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</si>
  <si>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</si>
  <si>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</si>
  <si>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</si>
  <si>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</si>
  <si>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</si>
  <si>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</si>
  <si>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</si>
  <si>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</si>
  <si>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</si>
  <si>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</si>
  <si>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</si>
  <si>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</si>
  <si>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</si>
  <si>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</si>
  <si>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</si>
  <si>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</si>
  <si>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</si>
  <si>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</si>
  <si>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</si>
  <si>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</si>
  <si>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</si>
  <si>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</si>
  <si>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</si>
  <si>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</si>
  <si>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</si>
  <si>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</si>
  <si>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</si>
  <si>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</si>
  <si>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</si>
  <si>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</si>
  <si>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</si>
  <si>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</si>
  <si>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</si>
  <si>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</si>
  <si>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</si>
  <si>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</si>
  <si>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</si>
  <si>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</si>
  <si>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</si>
  <si>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</si>
  <si>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</si>
  <si>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</si>
  <si>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</si>
  <si>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</si>
  <si>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</si>
  <si>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</si>
  <si>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</si>
  <si>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</si>
  <si>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</si>
  <si>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</si>
  <si>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</si>
  <si>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</si>
  <si>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</si>
  <si>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</si>
  <si>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</si>
  <si>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</si>
  <si>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</si>
  <si>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</si>
  <si>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</si>
  <si>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</si>
  <si>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</si>
  <si>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</si>
  <si>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</si>
  <si>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</si>
  <si>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</si>
  <si>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</si>
  <si>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</si>
  <si>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</si>
  <si>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</si>
  <si>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</si>
  <si>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</si>
  <si>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</si>
  <si>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</si>
  <si>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</si>
  <si>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</si>
  <si>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</si>
  <si>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</si>
  <si>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</si>
  <si>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</si>
  <si>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</si>
  <si>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</si>
  <si>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</si>
  <si>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</si>
  <si>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</si>
  <si>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</si>
  <si>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</si>
  <si>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</si>
  <si>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</si>
  <si>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</si>
  <si>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</si>
  <si>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</si>
  <si>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</si>
  <si>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</si>
  <si>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</si>
  <si>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</si>
  <si>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</si>
  <si>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</si>
  <si>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</si>
  <si>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</si>
  <si>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</si>
  <si>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</si>
  <si>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</si>
  <si>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</si>
  <si>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</si>
  <si>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</si>
  <si>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</si>
  <si>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</si>
  <si>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</si>
  <si>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</si>
  <si>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</si>
  <si>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</si>
  <si>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</si>
  <si>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</si>
  <si>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</si>
  <si>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</si>
  <si>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</si>
  <si>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</si>
  <si>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</si>
  <si>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</si>
  <si>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</si>
  <si>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</si>
  <si>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</si>
  <si>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</si>
  <si>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</si>
  <si>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</si>
  <si>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</si>
  <si>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</si>
  <si>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</si>
  <si>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</si>
  <si>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</si>
  <si>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</si>
  <si>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</si>
  <si>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</si>
  <si>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</si>
  <si>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</si>
  <si>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</si>
  <si>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</si>
  <si>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</si>
  <si>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</si>
  <si>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</si>
  <si>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</si>
  <si>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</si>
  <si>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</si>
  <si>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</si>
  <si>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</si>
  <si>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</si>
  <si>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</si>
  <si>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</si>
  <si>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</si>
  <si>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</si>
  <si>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</si>
  <si>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</si>
  <si>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</si>
  <si>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</si>
  <si>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</si>
  <si>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</si>
  <si>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</si>
  <si>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</si>
  <si>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</si>
  <si>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</si>
  <si>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</si>
  <si>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</si>
  <si>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</si>
  <si>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</si>
  <si>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</si>
  <si>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</si>
  <si>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</si>
  <si>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</si>
  <si>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</si>
  <si>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</si>
  <si>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</si>
  <si>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</si>
  <si>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</si>
  <si>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</si>
  <si>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</si>
  <si>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</si>
  <si>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</si>
  <si>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</si>
  <si>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</si>
  <si>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</si>
  <si>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</si>
  <si>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</si>
  <si>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</si>
  <si>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</si>
  <si>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</si>
  <si>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</si>
  <si>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</si>
  <si>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</si>
  <si>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</si>
  <si>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</si>
  <si>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</si>
  <si>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</si>
  <si>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</si>
  <si>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</si>
  <si>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</si>
  <si>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</si>
  <si>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</si>
  <si>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</si>
  <si>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</si>
  <si>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</si>
  <si>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</si>
  <si>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</si>
  <si>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</si>
  <si>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</si>
  <si>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</si>
  <si>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</si>
  <si>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</si>
  <si>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</si>
  <si>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</si>
  <si>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</si>
  <si>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</si>
  <si>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</si>
  <si>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</si>
  <si>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</si>
  <si>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</si>
  <si>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</si>
  <si>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</si>
  <si>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</si>
  <si>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</si>
  <si>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</si>
  <si>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</si>
  <si>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</si>
  <si>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</si>
  <si>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</si>
  <si>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</si>
  <si>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</si>
  <si>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</si>
  <si>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</si>
  <si>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</si>
  <si>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</si>
  <si>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</si>
  <si>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</si>
  <si>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</si>
  <si>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</si>
  <si>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</si>
  <si>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</si>
  <si>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</si>
  <si>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</si>
  <si>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</si>
  <si>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</si>
  <si>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</si>
  <si>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</si>
  <si>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</si>
  <si>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</si>
  <si>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</si>
  <si>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</si>
  <si>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</si>
  <si>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</si>
  <si>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</si>
  <si>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</si>
  <si>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</si>
  <si>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</si>
  <si>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</si>
  <si>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</si>
  <si>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</si>
  <si>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</si>
  <si>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</si>
  <si>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</si>
  <si>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</si>
  <si>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介護労働者雇用改善援助事業等交付金事業</t>
    <phoneticPr fontId="5"/>
  </si>
  <si>
    <t>職業安定局</t>
    <rPh sb="0" eb="2">
      <t>ショクギョウ</t>
    </rPh>
    <rPh sb="2" eb="4">
      <t>アンテイ</t>
    </rPh>
    <rPh sb="4" eb="5">
      <t>キョク</t>
    </rPh>
    <phoneticPr fontId="5"/>
  </si>
  <si>
    <t>平成４年度</t>
    <rPh sb="0" eb="2">
      <t>ヘイセイ</t>
    </rPh>
    <rPh sb="3" eb="4">
      <t>ネン</t>
    </rPh>
    <rPh sb="4" eb="5">
      <t>ド</t>
    </rPh>
    <phoneticPr fontId="5"/>
  </si>
  <si>
    <t>終了予定なし</t>
    <rPh sb="0" eb="2">
      <t>シュウリョウ</t>
    </rPh>
    <rPh sb="2" eb="4">
      <t>ヨテイ</t>
    </rPh>
    <phoneticPr fontId="5"/>
  </si>
  <si>
    <t>雇用政策課介護労働対策室</t>
    <rPh sb="0" eb="2">
      <t>コヨウ</t>
    </rPh>
    <rPh sb="2" eb="4">
      <t>セイサク</t>
    </rPh>
    <rPh sb="4" eb="5">
      <t>カ</t>
    </rPh>
    <rPh sb="5" eb="7">
      <t>カイゴ</t>
    </rPh>
    <rPh sb="7" eb="9">
      <t>ロウドウ</t>
    </rPh>
    <rPh sb="9" eb="11">
      <t>タイサク</t>
    </rPh>
    <rPh sb="11" eb="12">
      <t>シツ</t>
    </rPh>
    <phoneticPr fontId="5"/>
  </si>
  <si>
    <t>介護労働対策室長　
川上　洋二</t>
    <rPh sb="0" eb="2">
      <t>カイゴ</t>
    </rPh>
    <rPh sb="2" eb="4">
      <t>ロウドウ</t>
    </rPh>
    <rPh sb="4" eb="6">
      <t>タイサク</t>
    </rPh>
    <rPh sb="6" eb="8">
      <t>シツチョウ</t>
    </rPh>
    <rPh sb="10" eb="12">
      <t>カワカミ</t>
    </rPh>
    <rPh sb="13" eb="14">
      <t>ヨウ</t>
    </rPh>
    <rPh sb="14" eb="15">
      <t>ニ</t>
    </rPh>
    <phoneticPr fontId="5"/>
  </si>
  <si>
    <t>雇用保険法第62条第１項第6号
介護労働者の雇用管理の改善等に関する法律第23条</t>
    <rPh sb="0" eb="2">
      <t>コヨウ</t>
    </rPh>
    <rPh sb="2" eb="4">
      <t>ホケン</t>
    </rPh>
    <rPh sb="4" eb="5">
      <t>ホウ</t>
    </rPh>
    <rPh sb="5" eb="6">
      <t>ダイ</t>
    </rPh>
    <rPh sb="8" eb="9">
      <t>ジョウ</t>
    </rPh>
    <rPh sb="9" eb="10">
      <t>ダイ</t>
    </rPh>
    <rPh sb="11" eb="12">
      <t>コウ</t>
    </rPh>
    <rPh sb="12" eb="13">
      <t>ダイ</t>
    </rPh>
    <rPh sb="14" eb="15">
      <t>ゴウ</t>
    </rPh>
    <rPh sb="16" eb="18">
      <t>カイゴ</t>
    </rPh>
    <rPh sb="18" eb="21">
      <t>ロウドウシャ</t>
    </rPh>
    <rPh sb="22" eb="24">
      <t>コヨウ</t>
    </rPh>
    <rPh sb="24" eb="26">
      <t>カンリ</t>
    </rPh>
    <rPh sb="27" eb="29">
      <t>カイゼン</t>
    </rPh>
    <rPh sb="29" eb="30">
      <t>トウ</t>
    </rPh>
    <rPh sb="31" eb="32">
      <t>カン</t>
    </rPh>
    <rPh sb="34" eb="36">
      <t>ホウリツ</t>
    </rPh>
    <rPh sb="36" eb="37">
      <t>ダイ</t>
    </rPh>
    <rPh sb="39" eb="40">
      <t>ジョウ</t>
    </rPh>
    <phoneticPr fontId="5"/>
  </si>
  <si>
    <t>介護雇用管理改善等計画（平成27年厚生労働省告示案267号）</t>
    <rPh sb="0" eb="2">
      <t>カイゴ</t>
    </rPh>
    <rPh sb="2" eb="4">
      <t>コヨウ</t>
    </rPh>
    <rPh sb="4" eb="6">
      <t>カンリ</t>
    </rPh>
    <rPh sb="6" eb="8">
      <t>カイゼン</t>
    </rPh>
    <rPh sb="8" eb="9">
      <t>トウ</t>
    </rPh>
    <rPh sb="9" eb="11">
      <t>ケイカク</t>
    </rPh>
    <rPh sb="12" eb="14">
      <t>ヘイセイ</t>
    </rPh>
    <rPh sb="16" eb="17">
      <t>ネン</t>
    </rPh>
    <rPh sb="17" eb="19">
      <t>コウセイ</t>
    </rPh>
    <rPh sb="19" eb="22">
      <t>ロウドウショウ</t>
    </rPh>
    <rPh sb="22" eb="24">
      <t>コクジ</t>
    </rPh>
    <rPh sb="24" eb="25">
      <t>アン</t>
    </rPh>
    <rPh sb="28" eb="29">
      <t>ゴウ</t>
    </rPh>
    <phoneticPr fontId="5"/>
  </si>
  <si>
    <t>介護労働者及び介護労働者になろうとする者について、雇用管理の改善等に関し必要な事業を実施することにより、介護労働者等の職業の安定、その他の福祉の増進に資する。</t>
    <rPh sb="0" eb="2">
      <t>カイゴ</t>
    </rPh>
    <rPh sb="2" eb="5">
      <t>ロウドウシャ</t>
    </rPh>
    <rPh sb="5" eb="6">
      <t>オヨ</t>
    </rPh>
    <rPh sb="7" eb="9">
      <t>カイゴ</t>
    </rPh>
    <rPh sb="9" eb="12">
      <t>ロウドウシャ</t>
    </rPh>
    <rPh sb="19" eb="20">
      <t>モノ</t>
    </rPh>
    <rPh sb="25" eb="27">
      <t>コヨウ</t>
    </rPh>
    <rPh sb="27" eb="29">
      <t>カンリ</t>
    </rPh>
    <rPh sb="30" eb="32">
      <t>カイゼン</t>
    </rPh>
    <rPh sb="32" eb="33">
      <t>トウ</t>
    </rPh>
    <rPh sb="34" eb="35">
      <t>カン</t>
    </rPh>
    <rPh sb="36" eb="38">
      <t>ヒツヨウ</t>
    </rPh>
    <rPh sb="39" eb="41">
      <t>ジギョウ</t>
    </rPh>
    <rPh sb="42" eb="44">
      <t>ジッシ</t>
    </rPh>
    <rPh sb="52" eb="54">
      <t>カイゴ</t>
    </rPh>
    <rPh sb="54" eb="57">
      <t>ロウドウシャ</t>
    </rPh>
    <rPh sb="57" eb="58">
      <t>トウ</t>
    </rPh>
    <rPh sb="59" eb="61">
      <t>ショクギョウ</t>
    </rPh>
    <rPh sb="62" eb="64">
      <t>アンテイ</t>
    </rPh>
    <rPh sb="67" eb="68">
      <t>タ</t>
    </rPh>
    <rPh sb="69" eb="71">
      <t>フクシ</t>
    </rPh>
    <rPh sb="72" eb="74">
      <t>ゾウシン</t>
    </rPh>
    <rPh sb="75" eb="76">
      <t>シ</t>
    </rPh>
    <phoneticPr fontId="5"/>
  </si>
  <si>
    <t>本事業は、介護労働者の雇用管理の改善等に関する法律第23条に基づき、指定された（公財）介護労働安定センターが雇用安定事業等関係業務（介護労働者の雇用管理の改善等に関する相談援助、介護労働の実態等の把握）を実施するための費用を交付するものである。</t>
    <rPh sb="0" eb="1">
      <t>ホン</t>
    </rPh>
    <rPh sb="1" eb="3">
      <t>ジギョウ</t>
    </rPh>
    <rPh sb="5" eb="7">
      <t>カイゴ</t>
    </rPh>
    <rPh sb="7" eb="10">
      <t>ロウドウシャ</t>
    </rPh>
    <rPh sb="11" eb="13">
      <t>コヨウ</t>
    </rPh>
    <rPh sb="13" eb="15">
      <t>カンリ</t>
    </rPh>
    <rPh sb="16" eb="18">
      <t>カイゼン</t>
    </rPh>
    <rPh sb="18" eb="19">
      <t>トウ</t>
    </rPh>
    <rPh sb="20" eb="21">
      <t>カン</t>
    </rPh>
    <rPh sb="23" eb="25">
      <t>ホウリツ</t>
    </rPh>
    <rPh sb="25" eb="26">
      <t>ダイ</t>
    </rPh>
    <rPh sb="28" eb="29">
      <t>ジョウ</t>
    </rPh>
    <rPh sb="30" eb="31">
      <t>モト</t>
    </rPh>
    <rPh sb="34" eb="36">
      <t>シテイ</t>
    </rPh>
    <rPh sb="40" eb="42">
      <t>コウザイ</t>
    </rPh>
    <rPh sb="43" eb="45">
      <t>カイゴ</t>
    </rPh>
    <rPh sb="45" eb="47">
      <t>ロウドウ</t>
    </rPh>
    <rPh sb="47" eb="49">
      <t>アンテイ</t>
    </rPh>
    <rPh sb="54" eb="56">
      <t>コヨウ</t>
    </rPh>
    <rPh sb="56" eb="58">
      <t>アンテイ</t>
    </rPh>
    <rPh sb="58" eb="60">
      <t>ジギョウ</t>
    </rPh>
    <rPh sb="60" eb="61">
      <t>トウ</t>
    </rPh>
    <rPh sb="61" eb="63">
      <t>カンケイ</t>
    </rPh>
    <rPh sb="63" eb="65">
      <t>ギョウム</t>
    </rPh>
    <rPh sb="66" eb="68">
      <t>カイゴ</t>
    </rPh>
    <rPh sb="68" eb="71">
      <t>ロウドウシャ</t>
    </rPh>
    <rPh sb="72" eb="74">
      <t>コヨウ</t>
    </rPh>
    <rPh sb="74" eb="76">
      <t>カンリ</t>
    </rPh>
    <rPh sb="77" eb="79">
      <t>カイゼン</t>
    </rPh>
    <rPh sb="79" eb="80">
      <t>トウ</t>
    </rPh>
    <rPh sb="81" eb="82">
      <t>カン</t>
    </rPh>
    <rPh sb="84" eb="86">
      <t>ソウダン</t>
    </rPh>
    <rPh sb="86" eb="88">
      <t>エンジョ</t>
    </rPh>
    <rPh sb="89" eb="91">
      <t>カイゴ</t>
    </rPh>
    <rPh sb="91" eb="93">
      <t>ロウドウ</t>
    </rPh>
    <rPh sb="94" eb="96">
      <t>ジッタイ</t>
    </rPh>
    <rPh sb="96" eb="97">
      <t>トウ</t>
    </rPh>
    <rPh sb="98" eb="100">
      <t>ハアク</t>
    </rPh>
    <rPh sb="102" eb="104">
      <t>ジッシ</t>
    </rPh>
    <rPh sb="109" eb="111">
      <t>ヒヨウ</t>
    </rPh>
    <rPh sb="112" eb="114">
      <t>コウフ</t>
    </rPh>
    <phoneticPr fontId="5"/>
  </si>
  <si>
    <t>介護労働者雇用改善援助事業等交付金</t>
    <rPh sb="0" eb="2">
      <t>カイゴ</t>
    </rPh>
    <rPh sb="2" eb="5">
      <t>ロウドウシャ</t>
    </rPh>
    <rPh sb="5" eb="7">
      <t>コヨウ</t>
    </rPh>
    <rPh sb="7" eb="9">
      <t>カイゼン</t>
    </rPh>
    <rPh sb="9" eb="11">
      <t>エンジョ</t>
    </rPh>
    <rPh sb="11" eb="13">
      <t>ジギョウ</t>
    </rPh>
    <rPh sb="13" eb="14">
      <t>トウ</t>
    </rPh>
    <rPh sb="14" eb="17">
      <t>コウフキン</t>
    </rPh>
    <phoneticPr fontId="5"/>
  </si>
  <si>
    <t>-</t>
    <phoneticPr fontId="5"/>
  </si>
  <si>
    <t>-</t>
    <phoneticPr fontId="5"/>
  </si>
  <si>
    <t>平成32年までの間、雇用管理改善等相談援助事業を受けた事業所における離職率を14.0%以下とする。</t>
    <rPh sb="0" eb="2">
      <t>ヘイセイ</t>
    </rPh>
    <rPh sb="4" eb="5">
      <t>ネン</t>
    </rPh>
    <rPh sb="8" eb="9">
      <t>アイダ</t>
    </rPh>
    <rPh sb="10" eb="12">
      <t>コヨウ</t>
    </rPh>
    <rPh sb="12" eb="14">
      <t>カンリ</t>
    </rPh>
    <rPh sb="14" eb="16">
      <t>カイゼン</t>
    </rPh>
    <rPh sb="16" eb="17">
      <t>トウ</t>
    </rPh>
    <rPh sb="17" eb="19">
      <t>ソウダン</t>
    </rPh>
    <rPh sb="19" eb="21">
      <t>エンジョ</t>
    </rPh>
    <rPh sb="21" eb="23">
      <t>ジギョウ</t>
    </rPh>
    <rPh sb="24" eb="25">
      <t>ウ</t>
    </rPh>
    <rPh sb="27" eb="30">
      <t>ジギョウショ</t>
    </rPh>
    <rPh sb="34" eb="37">
      <t>リショクリツ</t>
    </rPh>
    <rPh sb="43" eb="45">
      <t>イカ</t>
    </rPh>
    <phoneticPr fontId="5"/>
  </si>
  <si>
    <t>-</t>
    <phoneticPr fontId="5"/>
  </si>
  <si>
    <t>事業所訪問件数</t>
    <rPh sb="0" eb="3">
      <t>ジギョウショ</t>
    </rPh>
    <rPh sb="3" eb="5">
      <t>ホウモン</t>
    </rPh>
    <rPh sb="5" eb="7">
      <t>ケンスウ</t>
    </rPh>
    <phoneticPr fontId="5"/>
  </si>
  <si>
    <t>専門家による相談時間</t>
    <rPh sb="0" eb="3">
      <t>センモンカ</t>
    </rPh>
    <rPh sb="6" eb="8">
      <t>ソウダン</t>
    </rPh>
    <rPh sb="8" eb="10">
      <t>ジカン</t>
    </rPh>
    <phoneticPr fontId="5"/>
  </si>
  <si>
    <t>件</t>
    <rPh sb="0" eb="1">
      <t>ケン</t>
    </rPh>
    <phoneticPr fontId="5"/>
  </si>
  <si>
    <t>時間</t>
    <rPh sb="0" eb="2">
      <t>ジカン</t>
    </rPh>
    <phoneticPr fontId="5"/>
  </si>
  <si>
    <t>X：執行額（百万円）／Y：事業所訪問件数　　　　　　　　　　　　　　</t>
    <rPh sb="2" eb="4">
      <t>シッコウ</t>
    </rPh>
    <rPh sb="4" eb="5">
      <t>ガク</t>
    </rPh>
    <rPh sb="6" eb="8">
      <t>ヒャクマン</t>
    </rPh>
    <rPh sb="8" eb="9">
      <t>エン</t>
    </rPh>
    <rPh sb="13" eb="16">
      <t>ジギョウショ</t>
    </rPh>
    <rPh sb="16" eb="18">
      <t>ホウモン</t>
    </rPh>
    <rPh sb="18" eb="20">
      <t>ケンスウ</t>
    </rPh>
    <phoneticPr fontId="5"/>
  </si>
  <si>
    <t>X：執行額（百万円）／Y：専門家による相談時間</t>
    <rPh sb="2" eb="4">
      <t>シッコウ</t>
    </rPh>
    <rPh sb="4" eb="5">
      <t>ガク</t>
    </rPh>
    <rPh sb="6" eb="7">
      <t>ヒャク</t>
    </rPh>
    <rPh sb="7" eb="9">
      <t>マンエン</t>
    </rPh>
    <rPh sb="13" eb="16">
      <t>センモンカ</t>
    </rPh>
    <rPh sb="19" eb="21">
      <t>ソウダン</t>
    </rPh>
    <rPh sb="21" eb="23">
      <t>ジカン</t>
    </rPh>
    <phoneticPr fontId="5"/>
  </si>
  <si>
    <t>　　X/Y</t>
    <phoneticPr fontId="5"/>
  </si>
  <si>
    <t>360百万円/
17,830件</t>
    <rPh sb="3" eb="5">
      <t>ヒャクマン</t>
    </rPh>
    <rPh sb="5" eb="6">
      <t>エン</t>
    </rPh>
    <rPh sb="14" eb="15">
      <t>ケン</t>
    </rPh>
    <phoneticPr fontId="5"/>
  </si>
  <si>
    <t>360百万円/
5374.5時間</t>
    <rPh sb="3" eb="5">
      <t>ヒャクマン</t>
    </rPh>
    <rPh sb="5" eb="6">
      <t>エン</t>
    </rPh>
    <rPh sb="14" eb="16">
      <t>ジカン</t>
    </rPh>
    <phoneticPr fontId="5"/>
  </si>
  <si>
    <t>雇用機会を創出するとともに雇用の安定を図ること(Ⅳ-2)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</si>
  <si>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地域、中小企業、産業の特性に応じ、雇用の創出及び雇用の安定を図ること(Ⅳ-2-1)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</si>
  <si>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t>
    <phoneticPr fontId="5"/>
  </si>
  <si>
    <t>本事業は介護労働者の雇用管理の改善等に関する法律第23条に基づき、指定された（公材）介護労働安定センターが雇用安定事業等関係業務（介護労働者の雇用管理の改善等に関する相談援助、介護労働の実態等の把握）を実施するための費用を交付するものである。
介護労働者及び介護労働者になろうとする者について、雇用管理の改善等に関し必要な事業を実施することにより、施策目標の達成に寄与するものと考えられる。</t>
    <rPh sb="0" eb="1">
      <t>ホン</t>
    </rPh>
    <rPh sb="1" eb="3">
      <t>ジギョウ</t>
    </rPh>
    <rPh sb="4" eb="6">
      <t>カイゴ</t>
    </rPh>
    <rPh sb="6" eb="9">
      <t>ロウドウシャ</t>
    </rPh>
    <rPh sb="10" eb="12">
      <t>コヨウ</t>
    </rPh>
    <rPh sb="12" eb="14">
      <t>カンリ</t>
    </rPh>
    <rPh sb="15" eb="17">
      <t>カイゼン</t>
    </rPh>
    <rPh sb="17" eb="18">
      <t>トウ</t>
    </rPh>
    <rPh sb="19" eb="20">
      <t>カン</t>
    </rPh>
    <rPh sb="22" eb="24">
      <t>ホウリツ</t>
    </rPh>
    <rPh sb="24" eb="25">
      <t>ダイ</t>
    </rPh>
    <rPh sb="27" eb="28">
      <t>ジョウ</t>
    </rPh>
    <rPh sb="29" eb="30">
      <t>モト</t>
    </rPh>
    <rPh sb="33" eb="35">
      <t>シテイ</t>
    </rPh>
    <rPh sb="39" eb="40">
      <t>コウ</t>
    </rPh>
    <rPh sb="40" eb="41">
      <t>ザイ</t>
    </rPh>
    <rPh sb="42" eb="44">
      <t>カイゴ</t>
    </rPh>
    <rPh sb="44" eb="46">
      <t>ロウドウ</t>
    </rPh>
    <rPh sb="46" eb="48">
      <t>アンテイ</t>
    </rPh>
    <rPh sb="53" eb="55">
      <t>コヨウ</t>
    </rPh>
    <rPh sb="55" eb="57">
      <t>アンテイ</t>
    </rPh>
    <rPh sb="57" eb="59">
      <t>ジギョウ</t>
    </rPh>
    <rPh sb="59" eb="60">
      <t>トウ</t>
    </rPh>
    <rPh sb="60" eb="62">
      <t>カンケイ</t>
    </rPh>
    <rPh sb="62" eb="64">
      <t>ギョウム</t>
    </rPh>
    <rPh sb="65" eb="67">
      <t>カイゴ</t>
    </rPh>
    <rPh sb="67" eb="70">
      <t>ロウドウシャ</t>
    </rPh>
    <rPh sb="71" eb="73">
      <t>コヨウ</t>
    </rPh>
    <rPh sb="73" eb="75">
      <t>カンリ</t>
    </rPh>
    <rPh sb="76" eb="78">
      <t>カイゼン</t>
    </rPh>
    <rPh sb="78" eb="79">
      <t>トウ</t>
    </rPh>
    <rPh sb="80" eb="81">
      <t>カン</t>
    </rPh>
    <rPh sb="83" eb="85">
      <t>ソウダン</t>
    </rPh>
    <rPh sb="85" eb="87">
      <t>エンジョ</t>
    </rPh>
    <rPh sb="88" eb="90">
      <t>カイゴ</t>
    </rPh>
    <rPh sb="90" eb="92">
      <t>ロウドウ</t>
    </rPh>
    <rPh sb="93" eb="95">
      <t>ジッタイ</t>
    </rPh>
    <rPh sb="95" eb="96">
      <t>トウ</t>
    </rPh>
    <rPh sb="97" eb="99">
      <t>ハアク</t>
    </rPh>
    <rPh sb="101" eb="103">
      <t>ジッシ</t>
    </rPh>
    <rPh sb="108" eb="110">
      <t>ヒヨウ</t>
    </rPh>
    <rPh sb="111" eb="113">
      <t>コウフ</t>
    </rPh>
    <rPh sb="122" eb="124">
      <t>カイゴ</t>
    </rPh>
    <rPh sb="124" eb="127">
      <t>ロウドウシャ</t>
    </rPh>
    <rPh sb="127" eb="128">
      <t>オヨ</t>
    </rPh>
    <rPh sb="129" eb="131">
      <t>カイゴ</t>
    </rPh>
    <rPh sb="131" eb="134">
      <t>ロウドウシャ</t>
    </rPh>
    <rPh sb="141" eb="142">
      <t>モノ</t>
    </rPh>
    <rPh sb="147" eb="149">
      <t>コヨウ</t>
    </rPh>
    <rPh sb="149" eb="151">
      <t>カンリ</t>
    </rPh>
    <rPh sb="152" eb="154">
      <t>カイゼン</t>
    </rPh>
    <rPh sb="154" eb="155">
      <t>トウ</t>
    </rPh>
    <rPh sb="156" eb="157">
      <t>カン</t>
    </rPh>
    <rPh sb="158" eb="160">
      <t>ヒツヨウ</t>
    </rPh>
    <rPh sb="161" eb="163">
      <t>ジギョウ</t>
    </rPh>
    <rPh sb="164" eb="166">
      <t>ジッシ</t>
    </rPh>
    <rPh sb="174" eb="176">
      <t>セサク</t>
    </rPh>
    <rPh sb="176" eb="178">
      <t>モクヒョウ</t>
    </rPh>
    <rPh sb="179" eb="181">
      <t>タッセイ</t>
    </rPh>
    <rPh sb="182" eb="184">
      <t>キヨ</t>
    </rPh>
    <rPh sb="189" eb="190">
      <t>カンガ</t>
    </rPh>
    <phoneticPr fontId="5"/>
  </si>
  <si>
    <t>－</t>
    <phoneticPr fontId="5"/>
  </si>
  <si>
    <t>介護労働者の雇用管理の改善等の対策を実施していくことは、介護労働者の雇用管理の改善等に関する法律第４条に国の責務として規定されている。</t>
    <rPh sb="0" eb="2">
      <t>カイゴ</t>
    </rPh>
    <rPh sb="2" eb="5">
      <t>ロウドウシャ</t>
    </rPh>
    <rPh sb="6" eb="8">
      <t>コヨウ</t>
    </rPh>
    <rPh sb="8" eb="10">
      <t>カンリ</t>
    </rPh>
    <rPh sb="11" eb="13">
      <t>カイゼン</t>
    </rPh>
    <rPh sb="13" eb="14">
      <t>トウ</t>
    </rPh>
    <rPh sb="15" eb="17">
      <t>タイサク</t>
    </rPh>
    <rPh sb="18" eb="20">
      <t>ジッシ</t>
    </rPh>
    <rPh sb="28" eb="30">
      <t>カイゴ</t>
    </rPh>
    <rPh sb="30" eb="33">
      <t>ロウドウシャ</t>
    </rPh>
    <rPh sb="34" eb="36">
      <t>コヨウ</t>
    </rPh>
    <rPh sb="36" eb="38">
      <t>カンリ</t>
    </rPh>
    <rPh sb="39" eb="41">
      <t>カイゼン</t>
    </rPh>
    <rPh sb="41" eb="42">
      <t>トウ</t>
    </rPh>
    <rPh sb="43" eb="44">
      <t>カン</t>
    </rPh>
    <rPh sb="46" eb="48">
      <t>ホウリツ</t>
    </rPh>
    <rPh sb="48" eb="49">
      <t>ダイ</t>
    </rPh>
    <rPh sb="50" eb="51">
      <t>ジョウ</t>
    </rPh>
    <rPh sb="52" eb="53">
      <t>クニ</t>
    </rPh>
    <rPh sb="54" eb="56">
      <t>セキム</t>
    </rPh>
    <rPh sb="59" eb="61">
      <t>キテイ</t>
    </rPh>
    <phoneticPr fontId="5"/>
  </si>
  <si>
    <t>‐</t>
  </si>
  <si>
    <t>○</t>
    <phoneticPr fontId="5"/>
  </si>
  <si>
    <t>○</t>
    <phoneticPr fontId="5"/>
  </si>
  <si>
    <t>受益者である事業主が負担する雇用保険料を財源としており妥当である。</t>
    <rPh sb="0" eb="3">
      <t>ジュエキシャ</t>
    </rPh>
    <rPh sb="6" eb="9">
      <t>ジギョウヌシ</t>
    </rPh>
    <rPh sb="10" eb="12">
      <t>フタン</t>
    </rPh>
    <rPh sb="14" eb="16">
      <t>コヨウ</t>
    </rPh>
    <rPh sb="16" eb="18">
      <t>ホケン</t>
    </rPh>
    <rPh sb="18" eb="19">
      <t>リョウ</t>
    </rPh>
    <rPh sb="20" eb="22">
      <t>ザイゲン</t>
    </rPh>
    <rPh sb="27" eb="29">
      <t>ダトウ</t>
    </rPh>
    <phoneticPr fontId="5"/>
  </si>
  <si>
    <t>事業運営に必要な経費に限定されている。</t>
    <rPh sb="0" eb="2">
      <t>ジギョウ</t>
    </rPh>
    <rPh sb="2" eb="4">
      <t>ウンエイ</t>
    </rPh>
    <rPh sb="5" eb="7">
      <t>ヒツヨウ</t>
    </rPh>
    <rPh sb="8" eb="10">
      <t>ケイヒ</t>
    </rPh>
    <rPh sb="11" eb="13">
      <t>ゲンテイ</t>
    </rPh>
    <phoneticPr fontId="5"/>
  </si>
  <si>
    <t>○</t>
    <phoneticPr fontId="5"/>
  </si>
  <si>
    <t>効率化の観点から、前年度の実績等を踏まえ必要経費を見直し、事業内容によりめりはりをつけ予算要求に反映している。</t>
    <rPh sb="0" eb="3">
      <t>コウリツカ</t>
    </rPh>
    <rPh sb="4" eb="6">
      <t>カンテン</t>
    </rPh>
    <rPh sb="9" eb="12">
      <t>ゼンネンド</t>
    </rPh>
    <rPh sb="13" eb="15">
      <t>ジッセキ</t>
    </rPh>
    <rPh sb="15" eb="16">
      <t>トウ</t>
    </rPh>
    <rPh sb="17" eb="18">
      <t>フ</t>
    </rPh>
    <rPh sb="20" eb="22">
      <t>ヒツヨウ</t>
    </rPh>
    <rPh sb="22" eb="24">
      <t>ケイヒ</t>
    </rPh>
    <rPh sb="25" eb="27">
      <t>ミナオ</t>
    </rPh>
    <rPh sb="29" eb="31">
      <t>ジギョウ</t>
    </rPh>
    <rPh sb="31" eb="33">
      <t>ナイヨウ</t>
    </rPh>
    <rPh sb="43" eb="45">
      <t>ヨサン</t>
    </rPh>
    <rPh sb="45" eb="47">
      <t>ヨウキュウ</t>
    </rPh>
    <rPh sb="48" eb="50">
      <t>ハンエイ</t>
    </rPh>
    <phoneticPr fontId="5"/>
  </si>
  <si>
    <t>成果目標は目標値を達成している。</t>
    <rPh sb="0" eb="2">
      <t>セイカ</t>
    </rPh>
    <rPh sb="2" eb="4">
      <t>モクヒョウ</t>
    </rPh>
    <rPh sb="5" eb="7">
      <t>モクヒョウ</t>
    </rPh>
    <rPh sb="7" eb="8">
      <t>チ</t>
    </rPh>
    <rPh sb="9" eb="11">
      <t>タッセイ</t>
    </rPh>
    <phoneticPr fontId="5"/>
  </si>
  <si>
    <t>全国に支部所を有する介護労働安定センターが当該事業を実施することにより、より効率的、効果的に事業を実施できている。</t>
    <rPh sb="0" eb="2">
      <t>ゼンコク</t>
    </rPh>
    <rPh sb="3" eb="5">
      <t>シブ</t>
    </rPh>
    <rPh sb="5" eb="6">
      <t>ショ</t>
    </rPh>
    <rPh sb="7" eb="8">
      <t>ユウ</t>
    </rPh>
    <rPh sb="10" eb="12">
      <t>カイゴ</t>
    </rPh>
    <rPh sb="12" eb="14">
      <t>ロウドウ</t>
    </rPh>
    <rPh sb="14" eb="16">
      <t>アンテイ</t>
    </rPh>
    <rPh sb="21" eb="23">
      <t>トウガイ</t>
    </rPh>
    <rPh sb="23" eb="25">
      <t>ジギョウ</t>
    </rPh>
    <rPh sb="26" eb="28">
      <t>ジッシ</t>
    </rPh>
    <rPh sb="38" eb="40">
      <t>コウリツ</t>
    </rPh>
    <rPh sb="40" eb="41">
      <t>テキ</t>
    </rPh>
    <rPh sb="42" eb="45">
      <t>コウカテキ</t>
    </rPh>
    <rPh sb="46" eb="48">
      <t>ジギョウ</t>
    </rPh>
    <rPh sb="49" eb="51">
      <t>ジッシ</t>
    </rPh>
    <phoneticPr fontId="5"/>
  </si>
  <si>
    <t>活動実績である訪問件数及び相談時間実績は、当初見込みを上回っている。</t>
    <rPh sb="0" eb="2">
      <t>カツドウ</t>
    </rPh>
    <rPh sb="2" eb="4">
      <t>ジッセキ</t>
    </rPh>
    <rPh sb="7" eb="9">
      <t>ホウモン</t>
    </rPh>
    <rPh sb="9" eb="11">
      <t>ケンスウ</t>
    </rPh>
    <rPh sb="11" eb="12">
      <t>オヨ</t>
    </rPh>
    <rPh sb="13" eb="15">
      <t>ソウダン</t>
    </rPh>
    <rPh sb="15" eb="17">
      <t>ジカン</t>
    </rPh>
    <rPh sb="17" eb="19">
      <t>ジッセキ</t>
    </rPh>
    <rPh sb="21" eb="23">
      <t>トウショ</t>
    </rPh>
    <rPh sb="23" eb="25">
      <t>ミコ</t>
    </rPh>
    <rPh sb="27" eb="29">
      <t>ウワマワ</t>
    </rPh>
    <phoneticPr fontId="5"/>
  </si>
  <si>
    <t>○</t>
    <phoneticPr fontId="5"/>
  </si>
  <si>
    <t>介護労働者雇用管理改善等援助事業費</t>
    <rPh sb="0" eb="2">
      <t>カイゴ</t>
    </rPh>
    <rPh sb="2" eb="5">
      <t>ロウドウシャ</t>
    </rPh>
    <rPh sb="5" eb="7">
      <t>コヨウ</t>
    </rPh>
    <rPh sb="7" eb="9">
      <t>カンリ</t>
    </rPh>
    <rPh sb="9" eb="11">
      <t>カイゼン</t>
    </rPh>
    <rPh sb="11" eb="12">
      <t>トウ</t>
    </rPh>
    <rPh sb="12" eb="14">
      <t>エンジョ</t>
    </rPh>
    <rPh sb="14" eb="16">
      <t>ジギョウ</t>
    </rPh>
    <rPh sb="16" eb="17">
      <t>ヒ</t>
    </rPh>
    <phoneticPr fontId="5"/>
  </si>
  <si>
    <t>本事業において、介護労働者の雇用管理改善に係る事業を行い、左記事業において介護労働者の能力の開発及び向上に係る事業について実施しており、適切な役割分担となっている。</t>
    <rPh sb="0" eb="1">
      <t>ホン</t>
    </rPh>
    <rPh sb="1" eb="3">
      <t>ジギョウ</t>
    </rPh>
    <rPh sb="8" eb="10">
      <t>カイゴ</t>
    </rPh>
    <rPh sb="10" eb="13">
      <t>ロウドウシャ</t>
    </rPh>
    <rPh sb="14" eb="16">
      <t>コヨウ</t>
    </rPh>
    <rPh sb="16" eb="18">
      <t>カンリ</t>
    </rPh>
    <rPh sb="18" eb="20">
      <t>カイゼン</t>
    </rPh>
    <rPh sb="21" eb="22">
      <t>カカ</t>
    </rPh>
    <rPh sb="23" eb="25">
      <t>ジギョウ</t>
    </rPh>
    <rPh sb="26" eb="27">
      <t>オコナ</t>
    </rPh>
    <rPh sb="29" eb="31">
      <t>サキ</t>
    </rPh>
    <rPh sb="31" eb="33">
      <t>ジギョウ</t>
    </rPh>
    <rPh sb="37" eb="39">
      <t>カイゴ</t>
    </rPh>
    <rPh sb="39" eb="42">
      <t>ロウドウシャ</t>
    </rPh>
    <rPh sb="43" eb="45">
      <t>ノウリョク</t>
    </rPh>
    <rPh sb="46" eb="48">
      <t>カイハツ</t>
    </rPh>
    <rPh sb="48" eb="49">
      <t>オヨ</t>
    </rPh>
    <rPh sb="50" eb="52">
      <t>コウジョウ</t>
    </rPh>
    <rPh sb="53" eb="54">
      <t>カカ</t>
    </rPh>
    <rPh sb="55" eb="57">
      <t>ジギョウ</t>
    </rPh>
    <rPh sb="61" eb="63">
      <t>ジッシ</t>
    </rPh>
    <rPh sb="68" eb="70">
      <t>テキセツ</t>
    </rPh>
    <rPh sb="71" eb="73">
      <t>ヤクワリ</t>
    </rPh>
    <rPh sb="73" eb="75">
      <t>ブンタン</t>
    </rPh>
    <phoneticPr fontId="5"/>
  </si>
  <si>
    <t>733</t>
    <phoneticPr fontId="5"/>
  </si>
  <si>
    <t>665</t>
    <phoneticPr fontId="5"/>
  </si>
  <si>
    <t>599</t>
    <phoneticPr fontId="5"/>
  </si>
  <si>
    <t>502</t>
    <phoneticPr fontId="5"/>
  </si>
  <si>
    <t>502</t>
    <phoneticPr fontId="5"/>
  </si>
  <si>
    <t>514</t>
    <phoneticPr fontId="5"/>
  </si>
  <si>
    <t>513</t>
    <phoneticPr fontId="5"/>
  </si>
  <si>
    <t>A.（公財）介護労働安定センター</t>
    <phoneticPr fontId="5"/>
  </si>
  <si>
    <t>事業費（雇用安定事業）</t>
    <rPh sb="0" eb="3">
      <t>ジギョウヒ</t>
    </rPh>
    <rPh sb="4" eb="6">
      <t>コヨウ</t>
    </rPh>
    <rPh sb="6" eb="8">
      <t>アンテイ</t>
    </rPh>
    <rPh sb="8" eb="10">
      <t>ジギョウ</t>
    </rPh>
    <phoneticPr fontId="5"/>
  </si>
  <si>
    <t>謝金、旅費、通信運搬費、健康診断受診促進費等</t>
    <rPh sb="0" eb="2">
      <t>シャキン</t>
    </rPh>
    <rPh sb="3" eb="5">
      <t>リョヒ</t>
    </rPh>
    <rPh sb="6" eb="8">
      <t>ツウシン</t>
    </rPh>
    <rPh sb="8" eb="11">
      <t>ウンパンヒ</t>
    </rPh>
    <rPh sb="12" eb="14">
      <t>ケンコウ</t>
    </rPh>
    <rPh sb="14" eb="16">
      <t>シンダン</t>
    </rPh>
    <rPh sb="16" eb="18">
      <t>ジュシン</t>
    </rPh>
    <rPh sb="18" eb="20">
      <t>ソクシン</t>
    </rPh>
    <rPh sb="20" eb="21">
      <t>ヒ</t>
    </rPh>
    <rPh sb="21" eb="22">
      <t>トウ</t>
    </rPh>
    <phoneticPr fontId="5"/>
  </si>
  <si>
    <t>（公財）介護労働安定センター</t>
    <rPh sb="1" eb="2">
      <t>コウ</t>
    </rPh>
    <rPh sb="2" eb="3">
      <t>ザイ</t>
    </rPh>
    <rPh sb="4" eb="6">
      <t>カイゴ</t>
    </rPh>
    <rPh sb="6" eb="8">
      <t>ロウドウ</t>
    </rPh>
    <rPh sb="8" eb="10">
      <t>アンテイ</t>
    </rPh>
    <phoneticPr fontId="5"/>
  </si>
  <si>
    <t>介護関係業務に従事する労働者について、雇用管理の改善の支援等を行う。</t>
    <rPh sb="0" eb="2">
      <t>カイゴ</t>
    </rPh>
    <rPh sb="2" eb="4">
      <t>カンケイ</t>
    </rPh>
    <rPh sb="4" eb="6">
      <t>ギョウム</t>
    </rPh>
    <rPh sb="7" eb="9">
      <t>ジュウジ</t>
    </rPh>
    <rPh sb="11" eb="14">
      <t>ロウドウシャ</t>
    </rPh>
    <rPh sb="19" eb="21">
      <t>コヨウ</t>
    </rPh>
    <rPh sb="21" eb="23">
      <t>カンリ</t>
    </rPh>
    <rPh sb="24" eb="26">
      <t>カイゼン</t>
    </rPh>
    <rPh sb="27" eb="29">
      <t>シエン</t>
    </rPh>
    <rPh sb="29" eb="30">
      <t>トウ</t>
    </rPh>
    <rPh sb="31" eb="32">
      <t>オコナ</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</si>
  <si>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</si>
  <si>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</si>
  <si>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</si>
  <si>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</si>
  <si>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</si>
  <si>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</si>
  <si>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</si>
  <si>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</si>
  <si>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</si>
  <si>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</si>
  <si>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</si>
  <si>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</si>
  <si>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</si>
  <si>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「介護労働安定センターの組織及び運営に係る検討会」の中間報告における交付金の用途の特化・重点化により、効率化の観点から毎年度必要経費を見直し、適切な執行に努めている。</t>
    <rPh sb="1" eb="3">
      <t>カイゴ</t>
    </rPh>
    <rPh sb="3" eb="5">
      <t>ロウドウ</t>
    </rPh>
    <rPh sb="5" eb="7">
      <t>アンテイ</t>
    </rPh>
    <rPh sb="12" eb="14">
      <t>ソシキ</t>
    </rPh>
    <rPh sb="14" eb="15">
      <t>オヨ</t>
    </rPh>
    <rPh sb="16" eb="18">
      <t>ウンエイ</t>
    </rPh>
    <rPh sb="19" eb="20">
      <t>カカ</t>
    </rPh>
    <rPh sb="21" eb="24">
      <t>ケントウカイ</t>
    </rPh>
    <rPh sb="26" eb="28">
      <t>チュウカン</t>
    </rPh>
    <rPh sb="28" eb="30">
      <t>ホウコク</t>
    </rPh>
    <rPh sb="34" eb="37">
      <t>コウフキン</t>
    </rPh>
    <rPh sb="38" eb="40">
      <t>ヨウト</t>
    </rPh>
    <rPh sb="41" eb="43">
      <t>トッカ</t>
    </rPh>
    <rPh sb="44" eb="47">
      <t>ジュウテンカ</t>
    </rPh>
    <rPh sb="51" eb="54">
      <t>コウリツカ</t>
    </rPh>
    <rPh sb="55" eb="57">
      <t>カンテン</t>
    </rPh>
    <rPh sb="59" eb="62">
      <t>マイネンド</t>
    </rPh>
    <rPh sb="62" eb="64">
      <t>ヒツヨウ</t>
    </rPh>
    <rPh sb="64" eb="66">
      <t>ケイヒ</t>
    </rPh>
    <rPh sb="67" eb="69">
      <t>ミナオ</t>
    </rPh>
    <rPh sb="71" eb="73">
      <t>テキセツ</t>
    </rPh>
    <rPh sb="74" eb="76">
      <t>シッコウ</t>
    </rPh>
    <rPh sb="77" eb="78">
      <t>ツト</t>
    </rPh>
    <phoneticPr fontId="5"/>
  </si>
  <si>
    <t>○</t>
  </si>
  <si>
    <t xml:space="preserve">     円</t>
    <rPh sb="5" eb="6">
      <t>エン</t>
    </rPh>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</si>
  <si>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高い水準で推移しており、雇用管理改善等を図ることはニーズが高い。</t>
    <rPh sb="0" eb="2">
      <t>コンゴ</t>
    </rPh>
    <rPh sb="6" eb="9">
      <t>コウレイカ</t>
    </rPh>
    <rPh sb="10" eb="12">
      <t>シンテン</t>
    </rPh>
    <rPh sb="14" eb="16">
      <t>カイゴ</t>
    </rPh>
    <rPh sb="20" eb="22">
      <t>ジュヨウ</t>
    </rPh>
    <rPh sb="23" eb="25">
      <t>ゾウカ</t>
    </rPh>
    <rPh sb="32" eb="34">
      <t>カイゴ</t>
    </rPh>
    <rPh sb="34" eb="36">
      <t>ギョウム</t>
    </rPh>
    <rPh sb="37" eb="39">
      <t>ジュウジ</t>
    </rPh>
    <rPh sb="41" eb="44">
      <t>ロウドウシャ</t>
    </rPh>
    <rPh sb="45" eb="47">
      <t>フソク</t>
    </rPh>
    <rPh sb="48" eb="50">
      <t>ミコ</t>
    </rPh>
    <rPh sb="53" eb="55">
      <t>カイゴ</t>
    </rPh>
    <rPh sb="55" eb="57">
      <t>ブンヤ</t>
    </rPh>
    <rPh sb="61" eb="64">
      <t>ロウドウリョク</t>
    </rPh>
    <rPh sb="65" eb="67">
      <t>カクホ</t>
    </rPh>
    <rPh sb="72" eb="74">
      <t>キッキン</t>
    </rPh>
    <rPh sb="75" eb="77">
      <t>カダイ</t>
    </rPh>
    <rPh sb="87" eb="89">
      <t>カイゴ</t>
    </rPh>
    <rPh sb="89" eb="92">
      <t>ロウドウシャ</t>
    </rPh>
    <rPh sb="93" eb="96">
      <t>リショクリツ</t>
    </rPh>
    <rPh sb="97" eb="100">
      <t>ゼンサンギョウ</t>
    </rPh>
    <rPh sb="100" eb="102">
      <t>ヘイキン</t>
    </rPh>
    <rPh sb="103" eb="104">
      <t>クラ</t>
    </rPh>
    <rPh sb="106" eb="107">
      <t>タカ</t>
    </rPh>
    <rPh sb="108" eb="110">
      <t>スイジュン</t>
    </rPh>
    <rPh sb="111" eb="113">
      <t>スイイ</t>
    </rPh>
    <rPh sb="118" eb="120">
      <t>コヨウ</t>
    </rPh>
    <rPh sb="120" eb="122">
      <t>カンリ</t>
    </rPh>
    <rPh sb="122" eb="124">
      <t>カイゼン</t>
    </rPh>
    <rPh sb="124" eb="125">
      <t>トウ</t>
    </rPh>
    <rPh sb="126" eb="127">
      <t>ハカ</t>
    </rPh>
    <rPh sb="135" eb="136">
      <t>タカ</t>
    </rPh>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</si>
  <si>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高い水準で推移しており、雇用管理改善等を図ることは優先度が高い。</t>
    <rPh sb="97" eb="100">
      <t>ゼンサンギョウ</t>
    </rPh>
    <rPh sb="100" eb="102">
      <t>ヘイキン</t>
    </rPh>
    <rPh sb="103" eb="104">
      <t>クラ</t>
    </rPh>
    <rPh sb="108" eb="110">
      <t>スイジュン</t>
    </rPh>
    <rPh sb="111" eb="113">
      <t>スイイ</t>
    </rPh>
    <rPh sb="118" eb="120">
      <t>コヨウ</t>
    </rPh>
    <rPh sb="120" eb="122">
      <t>カンリ</t>
    </rPh>
    <rPh sb="122" eb="124">
      <t>カイゼン</t>
    </rPh>
    <rPh sb="124" eb="125">
      <t>トウ</t>
    </rPh>
    <rPh sb="126" eb="127">
      <t>ハカ</t>
    </rPh>
    <rPh sb="131" eb="133">
      <t>ユウセン</t>
    </rPh>
    <rPh sb="133" eb="134">
      <t>ド</t>
    </rPh>
    <rPh sb="135" eb="136">
      <t>タカ</t>
    </rPh>
    <phoneticPr fontId="5"/>
  </si>
  <si>
    <t>当該事業については、「介護労働安定センターの組織及び運営に係る検討会」の議論を経てまとめられた中間報告で、同センターが強化すべき役割や、交付金依存体質改善のための方策が示されたことを踏まえ、平成25年度から予算額や事業内容の見直しを行ってきたところである。平成28年10月には同検討会の最終報告がなされ、中間報告を踏まえた事業の見直しにより、期待した方向性に沿った適切な運営がなされているとされた。今後も必要に応じ、適切な事業運営に向けて事業内容の点検や見直しを行っていく。</t>
    <rPh sb="199" eb="201">
      <t>コンゴ</t>
    </rPh>
    <rPh sb="202" eb="204">
      <t>ヒツヨウ</t>
    </rPh>
    <rPh sb="205" eb="206">
      <t>オウ</t>
    </rPh>
    <rPh sb="208" eb="210">
      <t>テキセツ</t>
    </rPh>
    <rPh sb="211" eb="213">
      <t>ジギョウ</t>
    </rPh>
    <rPh sb="213" eb="215">
      <t>ウンエイ</t>
    </rPh>
    <rPh sb="216" eb="217">
      <t>ム</t>
    </rPh>
    <rPh sb="219" eb="221">
      <t>ジギョウ</t>
    </rPh>
    <rPh sb="221" eb="223">
      <t>ナイヨウ</t>
    </rPh>
    <rPh sb="224" eb="226">
      <t>テンケン</t>
    </rPh>
    <rPh sb="227" eb="229">
      <t>ミナオ</t>
    </rPh>
    <rPh sb="231" eb="232">
      <t>オコナ</t>
    </rPh>
    <phoneticPr fontId="5"/>
  </si>
  <si>
    <t>雇用管理改善等相談援助事業を受けた事業所において、本事業を受けた時から１年経過した時点における離職率
（相談援助を受けた日から１年後までに離職した労働者の数／相談援助を受けた日における労働者の数）</t>
    <rPh sb="0" eb="2">
      <t>コヨウ</t>
    </rPh>
    <rPh sb="2" eb="4">
      <t>カンリ</t>
    </rPh>
    <rPh sb="4" eb="6">
      <t>カイゼン</t>
    </rPh>
    <rPh sb="6" eb="7">
      <t>トウ</t>
    </rPh>
    <rPh sb="7" eb="9">
      <t>ソウダン</t>
    </rPh>
    <rPh sb="9" eb="11">
      <t>エンジョ</t>
    </rPh>
    <rPh sb="11" eb="13">
      <t>ジギョウ</t>
    </rPh>
    <rPh sb="14" eb="15">
      <t>ウ</t>
    </rPh>
    <rPh sb="17" eb="20">
      <t>ジギョウショ</t>
    </rPh>
    <rPh sb="25" eb="26">
      <t>ホン</t>
    </rPh>
    <rPh sb="26" eb="28">
      <t>ジギョウ</t>
    </rPh>
    <rPh sb="29" eb="30">
      <t>ウ</t>
    </rPh>
    <rPh sb="32" eb="33">
      <t>トキ</t>
    </rPh>
    <rPh sb="36" eb="37">
      <t>ネン</t>
    </rPh>
    <rPh sb="37" eb="39">
      <t>ケイカ</t>
    </rPh>
    <rPh sb="41" eb="43">
      <t>ジテン</t>
    </rPh>
    <rPh sb="47" eb="50">
      <t>リショクリツ</t>
    </rPh>
    <rPh sb="52" eb="54">
      <t>ソウダン</t>
    </rPh>
    <rPh sb="54" eb="56">
      <t>エンジョ</t>
    </rPh>
    <rPh sb="57" eb="58">
      <t>ウ</t>
    </rPh>
    <rPh sb="60" eb="61">
      <t>ヒ</t>
    </rPh>
    <rPh sb="64" eb="65">
      <t>ネン</t>
    </rPh>
    <rPh sb="65" eb="66">
      <t>ゴ</t>
    </rPh>
    <rPh sb="69" eb="71">
      <t>リショク</t>
    </rPh>
    <rPh sb="73" eb="76">
      <t>ロウドウシャ</t>
    </rPh>
    <rPh sb="77" eb="78">
      <t>カズ</t>
    </rPh>
    <rPh sb="79" eb="81">
      <t>ソウダン</t>
    </rPh>
    <rPh sb="81" eb="83">
      <t>エンジョ</t>
    </rPh>
    <rPh sb="84" eb="85">
      <t>ウ</t>
    </rPh>
    <rPh sb="87" eb="88">
      <t>ニチ</t>
    </rPh>
    <rPh sb="92" eb="95">
      <t>ロウドウシャ</t>
    </rPh>
    <rPh sb="96" eb="97">
      <t>カズ</t>
    </rPh>
    <phoneticPr fontId="5"/>
  </si>
  <si>
    <t>『介護労働実態調査』 公益財団法人 介護労働安定センター、『雇用動向調査』 厚生労働省</t>
    <rPh sb="1" eb="3">
      <t>カイゴ</t>
    </rPh>
    <rPh sb="3" eb="5">
      <t>ロウドウ</t>
    </rPh>
    <rPh sb="5" eb="7">
      <t>ジッタイ</t>
    </rPh>
    <rPh sb="7" eb="9">
      <t>チョウサ</t>
    </rPh>
    <rPh sb="11" eb="13">
      <t>コウエキ</t>
    </rPh>
    <rPh sb="13" eb="15">
      <t>ザイダン</t>
    </rPh>
    <rPh sb="15" eb="17">
      <t>ホウジン</t>
    </rPh>
    <rPh sb="18" eb="20">
      <t>カイゴ</t>
    </rPh>
    <rPh sb="20" eb="22">
      <t>ロウドウ</t>
    </rPh>
    <rPh sb="22" eb="24">
      <t>アンテイ</t>
    </rPh>
    <rPh sb="30" eb="32">
      <t>コヨウ</t>
    </rPh>
    <rPh sb="32" eb="34">
      <t>ドウコウ</t>
    </rPh>
    <rPh sb="34" eb="36">
      <t>チョウサ</t>
    </rPh>
    <rPh sb="38" eb="40">
      <t>コウセイ</t>
    </rPh>
    <rPh sb="40" eb="43">
      <t>ロウドウショウ</t>
    </rPh>
    <phoneticPr fontId="5"/>
  </si>
  <si>
    <t>　　　　　   /
19,986件</t>
    <rPh sb="16" eb="17">
      <t>ケン</t>
    </rPh>
    <phoneticPr fontId="5"/>
  </si>
  <si>
    <t>　　　　　   /
6,485時間</t>
    <rPh sb="15" eb="17">
      <t>ジカン</t>
    </rPh>
    <phoneticPr fontId="5"/>
  </si>
  <si>
    <t>504百万円/20,000件</t>
    <rPh sb="3" eb="6">
      <t>ヒャクマンエン</t>
    </rPh>
    <rPh sb="13" eb="14">
      <t>ケン</t>
    </rPh>
    <phoneticPr fontId="5"/>
  </si>
  <si>
    <t>504百万円/5,081時間</t>
    <rPh sb="3" eb="6">
      <t>ヒャクマンエン</t>
    </rPh>
    <rPh sb="12" eb="14">
      <t>ジカン</t>
    </rPh>
    <phoneticPr fontId="5"/>
  </si>
  <si>
    <t>-</t>
    <phoneticPr fontId="5"/>
  </si>
  <si>
    <t>-</t>
    <phoneticPr fontId="5"/>
  </si>
  <si>
    <t>-</t>
    <phoneticPr fontId="5"/>
  </si>
  <si>
    <t>-</t>
    <phoneticPr fontId="5"/>
  </si>
  <si>
    <t>-</t>
    <phoneticPr fontId="5"/>
  </si>
  <si>
    <t>-</t>
    <phoneticPr fontId="5"/>
  </si>
  <si>
    <t>-</t>
    <phoneticPr fontId="5"/>
  </si>
  <si>
    <t>-</t>
    <phoneticPr fontId="5"/>
  </si>
  <si>
    <t>370百万円/
17,875件</t>
    <rPh sb="3" eb="4">
      <t>ヒャク</t>
    </rPh>
    <rPh sb="4" eb="6">
      <t>マンエン</t>
    </rPh>
    <rPh sb="14" eb="15">
      <t>ケン</t>
    </rPh>
    <phoneticPr fontId="5"/>
  </si>
  <si>
    <t>370百万円/
5,576時間</t>
    <rPh sb="3" eb="4">
      <t>ヒャク</t>
    </rPh>
    <rPh sb="4" eb="6">
      <t>マンエン</t>
    </rPh>
    <rPh sb="13" eb="15">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</si>
</sst>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31</xdr:col>
      <xdr:colOff>91514</xdr:colOff>
      <xdr:row>744</xdr:row>
      <xdr:rowOff>1121</xdr:rowOff>
    </xdr:to>
    <xdr:sp macro="" textlink="">
      <xdr:nvSpPr>
        <xdr:cNvPr id="2" name="テキスト ボックス 1"/>
        <xdr:cNvSpPr txBox="1"/>
      </xdr:nvSpPr>
      <xdr:spPr>
        <a:xfrm>
          <a:off x="4200525" y="40119300"/>
          <a:ext cx="2091764" cy="7059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ja-JP" altLang="en-US" sz="1100"/>
            <a:t>○○○百万円</a:t>
          </a:r>
        </a:p>
      </xdr:txBody>
    </xdr:sp>
    <xdr:clientData/>
  </xdr:twoCellAnchor>
  <xdr:twoCellAnchor>
    <xdr:from>
      <xdr:col>32</xdr:col>
      <xdr:colOff>171450</xdr:colOff>
      <xdr:row>741</xdr:row>
      <xdr:rowOff>295275</xdr:rowOff>
    </xdr:from>
    <xdr:to>
      <xdr:col>45</xdr:col>
      <xdr:colOff>117475</xdr:colOff>
      <xdr:row>745</xdr:row>
      <xdr:rowOff>209550</xdr:rowOff>
    </xdr:to>
    <xdr:sp macro="" textlink="">
      <xdr:nvSpPr>
        <xdr:cNvPr id="3" name="テキスト ボックス 2"/>
        <xdr:cNvSpPr txBox="1"/>
      </xdr:nvSpPr>
      <xdr:spPr>
        <a:xfrm>
          <a:off x="6572250" y="40062150"/>
          <a:ext cx="2546350"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関係業務に従事する労働者について、雇用管理の改善、能力開発及び向上等への支援等を行うために必要な事業を実施することにより、介護労働者の職業の安定その他福祉の増進に資することを目的とする。</a:t>
          </a:r>
        </a:p>
      </xdr:txBody>
    </xdr:sp>
    <xdr:clientData/>
  </xdr:twoCellAnchor>
  <xdr:twoCellAnchor>
    <xdr:from>
      <xdr:col>32</xdr:col>
      <xdr:colOff>85725</xdr:colOff>
      <xdr:row>741</xdr:row>
      <xdr:rowOff>190500</xdr:rowOff>
    </xdr:from>
    <xdr:to>
      <xdr:col>45</xdr:col>
      <xdr:colOff>140074</xdr:colOff>
      <xdr:row>744</xdr:row>
      <xdr:rowOff>321049</xdr:rowOff>
    </xdr:to>
    <xdr:sp macro="" textlink="">
      <xdr:nvSpPr>
        <xdr:cNvPr id="4" name="大かっこ 3"/>
        <xdr:cNvSpPr/>
      </xdr:nvSpPr>
      <xdr:spPr>
        <a:xfrm>
          <a:off x="6486525" y="39957375"/>
          <a:ext cx="2654674" cy="11878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180975</xdr:colOff>
      <xdr:row>743</xdr:row>
      <xdr:rowOff>342900</xdr:rowOff>
    </xdr:from>
    <xdr:to>
      <xdr:col>25</xdr:col>
      <xdr:colOff>190500</xdr:colOff>
      <xdr:row>745</xdr:row>
      <xdr:rowOff>238125</xdr:rowOff>
    </xdr:to>
    <xdr:cxnSp macro="">
      <xdr:nvCxnSpPr>
        <xdr:cNvPr id="5" name="直線矢印コネクタ 41"/>
        <xdr:cNvCxnSpPr>
          <a:cxnSpLocks noChangeShapeType="1"/>
        </xdr:cNvCxnSpPr>
      </xdr:nvCxnSpPr>
      <xdr:spPr bwMode="auto">
        <a:xfrm flipH="1">
          <a:off x="5181600" y="40814625"/>
          <a:ext cx="9525" cy="600075"/>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47625</xdr:colOff>
      <xdr:row>745</xdr:row>
      <xdr:rowOff>285750</xdr:rowOff>
    </xdr:from>
    <xdr:to>
      <xdr:col>35</xdr:col>
      <xdr:colOff>45509</xdr:colOff>
      <xdr:row>747</xdr:row>
      <xdr:rowOff>347382</xdr:rowOff>
    </xdr:to>
    <xdr:sp macro="" textlink="">
      <xdr:nvSpPr>
        <xdr:cNvPr id="6" name="テキスト ボックス 5"/>
        <xdr:cNvSpPr txBox="1"/>
      </xdr:nvSpPr>
      <xdr:spPr>
        <a:xfrm>
          <a:off x="3448050" y="41462325"/>
          <a:ext cx="3598334" cy="7664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ja-JP" altLang="en-US" sz="1100">
              <a:solidFill>
                <a:schemeClr val="dk1"/>
              </a:solidFill>
              <a:latin typeface="+mn-lt"/>
              <a:ea typeface="+mn-ea"/>
              <a:cs typeface="+mn-cs"/>
            </a:rPr>
            <a:t>○○○百万円</a:t>
          </a:r>
          <a:endParaRPr lang="ja-JP" sz="1600"/>
        </a:p>
      </xdr:txBody>
    </xdr:sp>
    <xdr:clientData/>
  </xdr:twoCellAnchor>
  <xdr:twoCellAnchor>
    <xdr:from>
      <xdr:col>10</xdr:col>
      <xdr:colOff>171450</xdr:colOff>
      <xdr:row>744</xdr:row>
      <xdr:rowOff>57150</xdr:rowOff>
    </xdr:from>
    <xdr:to>
      <xdr:col>25</xdr:col>
      <xdr:colOff>38100</xdr:colOff>
      <xdr:row>745</xdr:row>
      <xdr:rowOff>219075</xdr:rowOff>
    </xdr:to>
    <xdr:sp macro="" textlink="">
      <xdr:nvSpPr>
        <xdr:cNvPr id="7" name="テキスト ボックス 6"/>
        <xdr:cNvSpPr txBox="1"/>
      </xdr:nvSpPr>
      <xdr:spPr>
        <a:xfrm>
          <a:off x="2171700" y="40881300"/>
          <a:ext cx="28670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交付金（根拠</a:t>
          </a:r>
          <a:r>
            <a:rPr kumimoji="1" lang="en-US" altLang="ja-JP" sz="1100">
              <a:solidFill>
                <a:sysClr val="windowText" lastClr="000000"/>
              </a:solidFill>
            </a:rPr>
            <a:t>:</a:t>
          </a:r>
          <a:r>
            <a:rPr kumimoji="1" lang="ja-JP" altLang="en-US" sz="1100">
              <a:solidFill>
                <a:sysClr val="windowText" lastClr="000000"/>
              </a:solidFill>
            </a:rPr>
            <a:t>介護労働者の雇用管理の</a:t>
          </a:r>
          <a:endParaRPr kumimoji="1" lang="en-US" altLang="ja-JP" sz="1100">
            <a:solidFill>
              <a:sysClr val="windowText" lastClr="000000"/>
            </a:solidFill>
          </a:endParaRPr>
        </a:p>
        <a:p>
          <a:r>
            <a:rPr kumimoji="1" lang="ja-JP" altLang="en-US" sz="1100">
              <a:solidFill>
                <a:sysClr val="windowText" lastClr="000000"/>
              </a:solidFill>
            </a:rPr>
            <a:t>改善等に関する法律第</a:t>
          </a:r>
          <a:r>
            <a:rPr kumimoji="1" lang="en-US" altLang="ja-JP" sz="1100">
              <a:solidFill>
                <a:sysClr val="windowText" lastClr="000000"/>
              </a:solidFill>
            </a:rPr>
            <a:t>23</a:t>
          </a:r>
          <a:r>
            <a:rPr kumimoji="1" lang="ja-JP" altLang="en-US" sz="1100">
              <a:solidFill>
                <a:sysClr val="windowText" lastClr="000000"/>
              </a:solidFill>
            </a:rPr>
            <a:t>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123825</xdr:colOff>
      <xdr:row>748</xdr:row>
      <xdr:rowOff>133350</xdr:rowOff>
    </xdr:from>
    <xdr:to>
      <xdr:col>39</xdr:col>
      <xdr:colOff>187325</xdr:colOff>
      <xdr:row>749</xdr:row>
      <xdr:rowOff>117475</xdr:rowOff>
    </xdr:to>
    <xdr:sp macro="" textlink="">
      <xdr:nvSpPr>
        <xdr:cNvPr id="8" name="大かっこ 7"/>
        <xdr:cNvSpPr/>
      </xdr:nvSpPr>
      <xdr:spPr>
        <a:xfrm>
          <a:off x="2724150" y="42367200"/>
          <a:ext cx="5264150" cy="336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57150</xdr:colOff>
      <xdr:row>748</xdr:row>
      <xdr:rowOff>171450</xdr:rowOff>
    </xdr:from>
    <xdr:to>
      <xdr:col>39</xdr:col>
      <xdr:colOff>30692</xdr:colOff>
      <xdr:row>749</xdr:row>
      <xdr:rowOff>242358</xdr:rowOff>
    </xdr:to>
    <xdr:sp macro="" textlink="">
      <xdr:nvSpPr>
        <xdr:cNvPr id="9" name="テキスト ボックス 8"/>
        <xdr:cNvSpPr txBox="1"/>
      </xdr:nvSpPr>
      <xdr:spPr>
        <a:xfrm>
          <a:off x="2857500" y="42405300"/>
          <a:ext cx="4974167"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介護労働者の雇用管理の改善等に関する相談援助、介護労働の実態等の把握</a:t>
          </a:r>
        </a:p>
      </xdr:txBody>
    </xdr:sp>
    <xdr:clientData/>
  </xdr:twoCellAnchor>
  <xdr:twoCellAnchor>
    <xdr:from>
      <xdr:col>29</xdr:col>
      <xdr:colOff>33617</xdr:colOff>
      <xdr:row>18</xdr:row>
      <xdr:rowOff>22412</xdr:rowOff>
    </xdr:from>
    <xdr:to>
      <xdr:col>35</xdr:col>
      <xdr:colOff>179294</xdr:colOff>
      <xdr:row>18</xdr:row>
      <xdr:rowOff>280147</xdr:rowOff>
    </xdr:to>
    <xdr:sp macro="" textlink="">
      <xdr:nvSpPr>
        <xdr:cNvPr id="10" name="テキスト ボックス 9"/>
        <xdr:cNvSpPr txBox="1"/>
      </xdr:nvSpPr>
      <xdr:spPr>
        <a:xfrm>
          <a:off x="5883088" y="7620000"/>
          <a:ext cx="1355912"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33617</xdr:colOff>
      <xdr:row>116</xdr:row>
      <xdr:rowOff>56030</xdr:rowOff>
    </xdr:from>
    <xdr:to>
      <xdr:col>41</xdr:col>
      <xdr:colOff>24849</xdr:colOff>
      <xdr:row>116</xdr:row>
      <xdr:rowOff>291355</xdr:rowOff>
    </xdr:to>
    <xdr:sp macro="" textlink="">
      <xdr:nvSpPr>
        <xdr:cNvPr id="11" name="テキスト ボックス 10"/>
        <xdr:cNvSpPr txBox="1"/>
      </xdr:nvSpPr>
      <xdr:spPr>
        <a:xfrm>
          <a:off x="7587356" y="15105530"/>
          <a:ext cx="587580"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精査中</a:t>
          </a:r>
          <a:endParaRPr kumimoji="1" lang="ja-JP" altLang="en-US" sz="800"/>
        </a:p>
      </xdr:txBody>
    </xdr:sp>
    <xdr:clientData/>
  </xdr:twoCellAnchor>
  <xdr:twoCellAnchor>
    <xdr:from>
      <xdr:col>24</xdr:col>
      <xdr:colOff>56030</xdr:colOff>
      <xdr:row>780</xdr:row>
      <xdr:rowOff>44823</xdr:rowOff>
    </xdr:from>
    <xdr:to>
      <xdr:col>27</xdr:col>
      <xdr:colOff>168088</xdr:colOff>
      <xdr:row>780</xdr:row>
      <xdr:rowOff>280147</xdr:rowOff>
    </xdr:to>
    <xdr:sp macro="" textlink="">
      <xdr:nvSpPr>
        <xdr:cNvPr id="13" name="テキスト ボックス 12"/>
        <xdr:cNvSpPr txBox="1"/>
      </xdr:nvSpPr>
      <xdr:spPr>
        <a:xfrm>
          <a:off x="4896971" y="43702941"/>
          <a:ext cx="717176"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22413</xdr:colOff>
      <xdr:row>836</xdr:row>
      <xdr:rowOff>67235</xdr:rowOff>
    </xdr:from>
    <xdr:to>
      <xdr:col>27</xdr:col>
      <xdr:colOff>179295</xdr:colOff>
      <xdr:row>836</xdr:row>
      <xdr:rowOff>526677</xdr:rowOff>
    </xdr:to>
    <xdr:sp macro="" textlink="">
      <xdr:nvSpPr>
        <xdr:cNvPr id="14" name="テキスト ボックス 13"/>
        <xdr:cNvSpPr txBox="1"/>
      </xdr:nvSpPr>
      <xdr:spPr>
        <a:xfrm>
          <a:off x="4863354" y="49496382"/>
          <a:ext cx="762000" cy="45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22420</xdr:colOff>
      <xdr:row>115</xdr:row>
      <xdr:rowOff>22411</xdr:rowOff>
    </xdr:from>
    <xdr:to>
      <xdr:col>41</xdr:col>
      <xdr:colOff>168089</xdr:colOff>
      <xdr:row>115</xdr:row>
      <xdr:rowOff>280147</xdr:rowOff>
    </xdr:to>
    <xdr:sp macro="" textlink="">
      <xdr:nvSpPr>
        <xdr:cNvPr id="15" name="テキスト ボックス 14"/>
        <xdr:cNvSpPr txBox="1"/>
      </xdr:nvSpPr>
      <xdr:spPr>
        <a:xfrm>
          <a:off x="7687244" y="13973735"/>
          <a:ext cx="750786"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22412</xdr:colOff>
      <xdr:row>118</xdr:row>
      <xdr:rowOff>22412</xdr:rowOff>
    </xdr:from>
    <xdr:to>
      <xdr:col>41</xdr:col>
      <xdr:colOff>168081</xdr:colOff>
      <xdr:row>118</xdr:row>
      <xdr:rowOff>280148</xdr:rowOff>
    </xdr:to>
    <xdr:sp macro="" textlink="">
      <xdr:nvSpPr>
        <xdr:cNvPr id="16" name="テキスト ボックス 15"/>
        <xdr:cNvSpPr txBox="1"/>
      </xdr:nvSpPr>
      <xdr:spPr>
        <a:xfrm>
          <a:off x="7687236" y="15150353"/>
          <a:ext cx="750786"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33617</xdr:colOff>
      <xdr:row>119</xdr:row>
      <xdr:rowOff>67236</xdr:rowOff>
    </xdr:from>
    <xdr:to>
      <xdr:col>41</xdr:col>
      <xdr:colOff>57978</xdr:colOff>
      <xdr:row>119</xdr:row>
      <xdr:rowOff>302561</xdr:rowOff>
    </xdr:to>
    <xdr:sp macro="" textlink="">
      <xdr:nvSpPr>
        <xdr:cNvPr id="19" name="テキスト ボックス 18"/>
        <xdr:cNvSpPr txBox="1"/>
      </xdr:nvSpPr>
      <xdr:spPr>
        <a:xfrm>
          <a:off x="7587356" y="16301149"/>
          <a:ext cx="620709"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精査中</a:t>
          </a:r>
          <a:endParaRPr kumimoji="1" lang="ja-JP" altLang="en-US" sz="800"/>
        </a:p>
      </xdr:txBody>
    </xdr:sp>
    <xdr:clientData/>
  </xdr:twoCellAnchor>
  <xdr:twoCellAnchor>
    <xdr:from>
      <xdr:col>29</xdr:col>
      <xdr:colOff>44823</xdr:colOff>
      <xdr:row>708</xdr:row>
      <xdr:rowOff>56029</xdr:rowOff>
    </xdr:from>
    <xdr:to>
      <xdr:col>49</xdr:col>
      <xdr:colOff>459442</xdr:colOff>
      <xdr:row>708</xdr:row>
      <xdr:rowOff>313764</xdr:rowOff>
    </xdr:to>
    <xdr:sp macro="" textlink="">
      <xdr:nvSpPr>
        <xdr:cNvPr id="21" name="テキスト ボックス 20"/>
        <xdr:cNvSpPr txBox="1"/>
      </xdr:nvSpPr>
      <xdr:spPr>
        <a:xfrm>
          <a:off x="5894294" y="25437353"/>
          <a:ext cx="4448736" cy="2577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29</xdr:col>
      <xdr:colOff>56030</xdr:colOff>
      <xdr:row>711</xdr:row>
      <xdr:rowOff>56030</xdr:rowOff>
    </xdr:from>
    <xdr:to>
      <xdr:col>49</xdr:col>
      <xdr:colOff>470649</xdr:colOff>
      <xdr:row>711</xdr:row>
      <xdr:rowOff>313765</xdr:rowOff>
    </xdr:to>
    <xdr:sp macro="" textlink="">
      <xdr:nvSpPr>
        <xdr:cNvPr id="22" name="テキスト ボックス 21"/>
        <xdr:cNvSpPr txBox="1"/>
      </xdr:nvSpPr>
      <xdr:spPr>
        <a:xfrm>
          <a:off x="5905501" y="26445883"/>
          <a:ext cx="4448736" cy="2577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529</v>
      </c>
      <c r="AT2" s="218"/>
      <c r="AU2" s="218"/>
      <c r="AV2" s="52" t="str">
        <f>IF(AW2="", "", "-")</f>
        <v/>
      </c>
      <c r="AW2" s="395"/>
      <c r="AX2" s="395"/>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552</v>
      </c>
      <c r="H5" s="563"/>
      <c r="I5" s="563"/>
      <c r="J5" s="563"/>
      <c r="K5" s="563"/>
      <c r="L5" s="563"/>
      <c r="M5" s="564" t="s">
        <v>66</v>
      </c>
      <c r="N5" s="565"/>
      <c r="O5" s="565"/>
      <c r="P5" s="565"/>
      <c r="Q5" s="565"/>
      <c r="R5" s="566"/>
      <c r="S5" s="567" t="s">
        <v>553</v>
      </c>
      <c r="T5" s="563"/>
      <c r="U5" s="563"/>
      <c r="V5" s="563"/>
      <c r="W5" s="563"/>
      <c r="X5" s="568"/>
      <c r="Y5" s="719" t="s">
        <v>3</v>
      </c>
      <c r="Z5" s="720"/>
      <c r="AA5" s="720"/>
      <c r="AB5" s="720"/>
      <c r="AC5" s="720"/>
      <c r="AD5" s="721"/>
      <c r="AE5" s="722" t="s">
        <v>554</v>
      </c>
      <c r="AF5" s="722"/>
      <c r="AG5" s="722"/>
      <c r="AH5" s="722"/>
      <c r="AI5" s="722"/>
      <c r="AJ5" s="722"/>
      <c r="AK5" s="722"/>
      <c r="AL5" s="722"/>
      <c r="AM5" s="722"/>
      <c r="AN5" s="722"/>
      <c r="AO5" s="722"/>
      <c r="AP5" s="723"/>
      <c r="AQ5" s="724" t="s">
        <v>555</v>
      </c>
      <c r="AR5" s="725"/>
      <c r="AS5" s="725"/>
      <c r="AT5" s="725"/>
      <c r="AU5" s="725"/>
      <c r="AV5" s="725"/>
      <c r="AW5" s="725"/>
      <c r="AX5" s="726"/>
    </row>
    <row r="6" spans="1:50" ht="39" customHeight="1" x14ac:dyDescent="0.15">
      <c r="A6" s="729" t="s">
        <v>4</v>
      </c>
      <c r="B6" s="730"/>
      <c r="C6" s="730"/>
      <c r="D6" s="730"/>
      <c r="E6" s="730"/>
      <c r="F6" s="730"/>
      <c r="G6" s="885" t="str">
        <f>入力規則等!F39</f>
        <v>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556</v>
      </c>
      <c r="H7" s="838"/>
      <c r="I7" s="838"/>
      <c r="J7" s="838"/>
      <c r="K7" s="838"/>
      <c r="L7" s="838"/>
      <c r="M7" s="838"/>
      <c r="N7" s="838"/>
      <c r="O7" s="838"/>
      <c r="P7" s="838"/>
      <c r="Q7" s="838"/>
      <c r="R7" s="838"/>
      <c r="S7" s="838"/>
      <c r="T7" s="838"/>
      <c r="U7" s="838"/>
      <c r="V7" s="838"/>
      <c r="W7" s="838"/>
      <c r="X7" s="839"/>
      <c r="Y7" s="393" t="s">
        <v>547</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51.75" customHeight="1" x14ac:dyDescent="0.15">
      <c r="A9" s="142" t="s">
        <v>23</v>
      </c>
      <c r="B9" s="143"/>
      <c r="C9" s="143"/>
      <c r="D9" s="143"/>
      <c r="E9" s="143"/>
      <c r="F9" s="143"/>
      <c r="G9" s="576" t="s">
        <v>558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61.5" customHeight="1" x14ac:dyDescent="0.15">
      <c r="A10" s="744" t="s">
        <v>30</v>
      </c>
      <c r="B10" s="745"/>
      <c r="C10" s="745"/>
      <c r="D10" s="745"/>
      <c r="E10" s="745"/>
      <c r="F10" s="745"/>
      <c r="G10" s="676" t="s">
        <v>559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3.75" customHeight="1" x14ac:dyDescent="0.15">
      <c r="A11" s="744" t="s">
        <v>5</v>
      </c>
      <c r="B11" s="745"/>
      <c r="C11" s="745"/>
      <c r="D11" s="745"/>
      <c r="E11" s="745"/>
      <c r="F11" s="753"/>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6"/>
    </row>
    <row r="13" spans="1:50" ht="21" customHeight="1" x14ac:dyDescent="0.15">
      <c r="A13" s="139"/>
      <c r="B13" s="140"/>
      <c r="C13" s="140"/>
      <c r="D13" s="140"/>
      <c r="E13" s="140"/>
      <c r="F13" s="141"/>
      <c r="G13" s="747" t="s">
        <v>6</v>
      </c>
      <c r="H13" s="748"/>
      <c r="I13" s="639" t="s">
        <v>7</v>
      </c>
      <c r="J13" s="640"/>
      <c r="K13" s="640"/>
      <c r="L13" s="640"/>
      <c r="M13" s="640"/>
      <c r="N13" s="640"/>
      <c r="O13" s="641"/>
      <c r="P13" s="97">
        <v>383</v>
      </c>
      <c r="Q13" s="98"/>
      <c r="R13" s="98"/>
      <c r="S13" s="98"/>
      <c r="T13" s="98"/>
      <c r="U13" s="98"/>
      <c r="V13" s="99"/>
      <c r="W13" s="97">
        <v>383</v>
      </c>
      <c r="X13" s="98"/>
      <c r="Y13" s="98"/>
      <c r="Z13" s="98"/>
      <c r="AA13" s="98"/>
      <c r="AB13" s="98"/>
      <c r="AC13" s="99"/>
      <c r="AD13" s="97">
        <v>486</v>
      </c>
      <c r="AE13" s="98"/>
      <c r="AF13" s="98"/>
      <c r="AG13" s="98"/>
      <c r="AH13" s="98"/>
      <c r="AI13" s="98"/>
      <c r="AJ13" s="99"/>
      <c r="AK13" s="97">
        <v>504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9"/>
      <c r="H14" s="750"/>
      <c r="I14" s="579" t="s">
        <v>8</v>
      </c>
      <c r="J14" s="633"/>
      <c r="K14" s="633"/>
      <c r="L14" s="633"/>
      <c r="M14" s="633"/>
      <c r="N14" s="633"/>
      <c r="O14" s="634"/>
      <c r="P14" s="97" t="s">
        <v>608</v>
      </c>
      <c r="Q14" s="98"/>
      <c r="R14" s="98"/>
      <c r="S14" s="98"/>
      <c r="T14" s="98"/>
      <c r="U14" s="98"/>
      <c r="V14" s="99"/>
      <c r="W14" s="97" t="s">
        <v>611</v>
      </c>
      <c r="X14" s="98"/>
      <c r="Y14" s="98"/>
      <c r="Z14" s="98"/>
      <c r="AA14" s="98"/>
      <c r="AB14" s="98"/>
      <c r="AC14" s="99"/>
      <c r="AD14" s="97" t="s">
        <v>613</v>
      </c>
      <c r="AE14" s="98"/>
      <c r="AF14" s="98"/>
      <c r="AG14" s="98"/>
      <c r="AH14" s="98"/>
      <c r="AI14" s="98"/>
      <c r="AJ14" s="99"/>
      <c r="AK14" s="97" t="s">
        <v>614</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9"/>
      <c r="H15" s="750"/>
      <c r="I15" s="579" t="s">
        <v>51</v>
      </c>
      <c r="J15" s="580"/>
      <c r="K15" s="580"/>
      <c r="L15" s="580"/>
      <c r="M15" s="580"/>
      <c r="N15" s="580"/>
      <c r="O15" s="581"/>
      <c r="P15" s="97" t="s">
        <v>609</v>
      </c>
      <c r="Q15" s="98"/>
      <c r="R15" s="98"/>
      <c r="S15" s="98"/>
      <c r="T15" s="98"/>
      <c r="U15" s="98"/>
      <c r="V15" s="99"/>
      <c r="W15" s="97" t="s">
        <v>612</v>
      </c>
      <c r="X15" s="98"/>
      <c r="Y15" s="98"/>
      <c r="Z15" s="98"/>
      <c r="AA15" s="98"/>
      <c r="AB15" s="98"/>
      <c r="AC15" s="99"/>
      <c r="AD15" s="97" t="s">
        <v>610</v>
      </c>
      <c r="AE15" s="98"/>
      <c r="AF15" s="98"/>
      <c r="AG15" s="98"/>
      <c r="AH15" s="98"/>
      <c r="AI15" s="98"/>
      <c r="AJ15" s="99"/>
      <c r="AK15" s="97" t="s">
        <v>609</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9"/>
      <c r="H16" s="750"/>
      <c r="I16" s="579" t="s">
        <v>52</v>
      </c>
      <c r="J16" s="580"/>
      <c r="K16" s="580"/>
      <c r="L16" s="580"/>
      <c r="M16" s="580"/>
      <c r="N16" s="580"/>
      <c r="O16" s="581"/>
      <c r="P16" s="97" t="s">
        <v>610</v>
      </c>
      <c r="Q16" s="98"/>
      <c r="R16" s="98"/>
      <c r="S16" s="98"/>
      <c r="T16" s="98"/>
      <c r="U16" s="98"/>
      <c r="V16" s="99"/>
      <c r="W16" s="97" t="s">
        <v>611</v>
      </c>
      <c r="X16" s="98"/>
      <c r="Y16" s="98"/>
      <c r="Z16" s="98"/>
      <c r="AA16" s="98"/>
      <c r="AB16" s="98"/>
      <c r="AC16" s="99"/>
      <c r="AD16" s="97" t="s">
        <v>611</v>
      </c>
      <c r="AE16" s="98"/>
      <c r="AF16" s="98"/>
      <c r="AG16" s="98"/>
      <c r="AH16" s="98"/>
      <c r="AI16" s="98"/>
      <c r="AJ16" s="99"/>
      <c r="AK16" s="97" t="s">
        <v>611</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9"/>
      <c r="H17" s="750"/>
      <c r="I17" s="579" t="s">
        <v>50</v>
      </c>
      <c r="J17" s="633"/>
      <c r="K17" s="633"/>
      <c r="L17" s="633"/>
      <c r="M17" s="633"/>
      <c r="N17" s="633"/>
      <c r="O17" s="634"/>
      <c r="P17" s="97" t="s">
        <v>609</v>
      </c>
      <c r="Q17" s="98"/>
      <c r="R17" s="98"/>
      <c r="S17" s="98"/>
      <c r="T17" s="98"/>
      <c r="U17" s="98"/>
      <c r="V17" s="99"/>
      <c r="W17" s="97" t="s">
        <v>610</v>
      </c>
      <c r="X17" s="98"/>
      <c r="Y17" s="98"/>
      <c r="Z17" s="98"/>
      <c r="AA17" s="98"/>
      <c r="AB17" s="98"/>
      <c r="AC17" s="99"/>
      <c r="AD17" s="97" t="s">
        <v>611</v>
      </c>
      <c r="AE17" s="98"/>
      <c r="AF17" s="98"/>
      <c r="AG17" s="98"/>
      <c r="AH17" s="98"/>
      <c r="AI17" s="98"/>
      <c r="AJ17" s="99"/>
      <c r="AK17" s="97" t="s">
        <v>614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383</v>
      </c>
      <c r="Q18" s="104"/>
      <c r="R18" s="104"/>
      <c r="S18" s="104"/>
      <c r="T18" s="104"/>
      <c r="U18" s="104"/>
      <c r="V18" s="105"/>
      <c r="W18" s="103">
        <f>SUM(W13:AC17)</f>
        <v>383</v>
      </c>
      <c r="X18" s="104"/>
      <c r="Y18" s="104"/>
      <c r="Z18" s="104"/>
      <c r="AA18" s="104"/>
      <c r="AB18" s="104"/>
      <c r="AC18" s="105"/>
      <c r="AD18" s="103">
        <f>SUM(AD13:AJ17)</f>
        <v>486</v>
      </c>
      <c r="AE18" s="104"/>
      <c r="AF18" s="104"/>
      <c r="AG18" s="104"/>
      <c r="AH18" s="104"/>
      <c r="AI18" s="104"/>
      <c r="AJ18" s="105"/>
      <c r="AK18" s="103">
        <f>SUM(AK13:AQ17)</f>
        <v>504</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360</v>
      </c>
      <c r="Q19" s="98"/>
      <c r="R19" s="98"/>
      <c r="S19" s="98"/>
      <c r="T19" s="98"/>
      <c r="U19" s="98"/>
      <c r="V19" s="99"/>
      <c r="W19" s="97">
        <v>370</v>
      </c>
      <c r="X19" s="98"/>
      <c r="Y19" s="98"/>
      <c r="Z19" s="98"/>
      <c r="AA19" s="98"/>
      <c r="AB19" s="98"/>
      <c r="AC19" s="99"/>
      <c r="AD19" s="97"/>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0.93994778067885121</v>
      </c>
      <c r="Q20" s="543"/>
      <c r="R20" s="543"/>
      <c r="S20" s="543"/>
      <c r="T20" s="543"/>
      <c r="U20" s="543"/>
      <c r="V20" s="543"/>
      <c r="W20" s="543">
        <f t="shared" ref="W20" si="0">IF(W18=0, "-", SUM(W19)/W18)</f>
        <v>0.96605744125326376</v>
      </c>
      <c r="X20" s="543"/>
      <c r="Y20" s="543"/>
      <c r="Z20" s="543"/>
      <c r="AA20" s="543"/>
      <c r="AB20" s="543"/>
      <c r="AC20" s="543"/>
      <c r="AD20" s="543">
        <f t="shared" ref="AD20" si="1">IF(AD18=0, "-", SUM(AD19)/AD18)</f>
        <v>0</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4" t="s">
        <v>497</v>
      </c>
      <c r="H21" s="935"/>
      <c r="I21" s="935"/>
      <c r="J21" s="935"/>
      <c r="K21" s="935"/>
      <c r="L21" s="935"/>
      <c r="M21" s="935"/>
      <c r="N21" s="935"/>
      <c r="O21" s="935"/>
      <c r="P21" s="543">
        <f>IF(P19=0, "-", SUM(P19)/SUM(P13,P14))</f>
        <v>0.93994778067885121</v>
      </c>
      <c r="Q21" s="543"/>
      <c r="R21" s="543"/>
      <c r="S21" s="543"/>
      <c r="T21" s="543"/>
      <c r="U21" s="543"/>
      <c r="V21" s="543"/>
      <c r="W21" s="543">
        <f t="shared" ref="W21" si="2">IF(W19=0, "-", SUM(W19)/SUM(W13,W14))</f>
        <v>0.96605744125326376</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504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504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1" t="s">
        <v>265</v>
      </c>
      <c r="H30" s="388"/>
      <c r="I30" s="388"/>
      <c r="J30" s="388"/>
      <c r="K30" s="388"/>
      <c r="L30" s="388"/>
      <c r="M30" s="388"/>
      <c r="N30" s="388"/>
      <c r="O30" s="583"/>
      <c r="P30" s="582" t="s">
        <v>59</v>
      </c>
      <c r="Q30" s="388"/>
      <c r="R30" s="388"/>
      <c r="S30" s="388"/>
      <c r="T30" s="388"/>
      <c r="U30" s="388"/>
      <c r="V30" s="388"/>
      <c r="W30" s="388"/>
      <c r="X30" s="583"/>
      <c r="Y30" s="469"/>
      <c r="Z30" s="470"/>
      <c r="AA30" s="471"/>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2"/>
      <c r="Z31" s="473"/>
      <c r="AA31" s="474"/>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32</v>
      </c>
      <c r="AV31" s="269"/>
      <c r="AW31" s="377" t="s">
        <v>300</v>
      </c>
      <c r="AX31" s="378"/>
    </row>
    <row r="32" spans="1:50" ht="39" customHeight="1" x14ac:dyDescent="0.15">
      <c r="A32" s="519"/>
      <c r="B32" s="517"/>
      <c r="C32" s="517"/>
      <c r="D32" s="517"/>
      <c r="E32" s="517"/>
      <c r="F32" s="518"/>
      <c r="G32" s="544" t="s">
        <v>563</v>
      </c>
      <c r="H32" s="545"/>
      <c r="I32" s="545"/>
      <c r="J32" s="545"/>
      <c r="K32" s="545"/>
      <c r="L32" s="545"/>
      <c r="M32" s="545"/>
      <c r="N32" s="545"/>
      <c r="O32" s="546"/>
      <c r="P32" s="158" t="s">
        <v>624</v>
      </c>
      <c r="Q32" s="158"/>
      <c r="R32" s="158"/>
      <c r="S32" s="158"/>
      <c r="T32" s="158"/>
      <c r="U32" s="158"/>
      <c r="V32" s="158"/>
      <c r="W32" s="158"/>
      <c r="X32" s="229"/>
      <c r="Y32" s="336" t="s">
        <v>12</v>
      </c>
      <c r="Z32" s="553"/>
      <c r="AA32" s="554"/>
      <c r="AB32" s="526" t="s">
        <v>14</v>
      </c>
      <c r="AC32" s="526"/>
      <c r="AD32" s="526"/>
      <c r="AE32" s="362">
        <v>12.6</v>
      </c>
      <c r="AF32" s="363"/>
      <c r="AG32" s="363"/>
      <c r="AH32" s="363"/>
      <c r="AI32" s="362">
        <v>11.2</v>
      </c>
      <c r="AJ32" s="363"/>
      <c r="AK32" s="363"/>
      <c r="AL32" s="363"/>
      <c r="AM32" s="362">
        <v>11.3</v>
      </c>
      <c r="AN32" s="363"/>
      <c r="AO32" s="363"/>
      <c r="AP32" s="363"/>
      <c r="AQ32" s="100" t="s">
        <v>561</v>
      </c>
      <c r="AR32" s="101"/>
      <c r="AS32" s="101"/>
      <c r="AT32" s="102"/>
      <c r="AU32" s="363" t="s">
        <v>564</v>
      </c>
      <c r="AV32" s="363"/>
      <c r="AW32" s="363"/>
      <c r="AX32" s="365"/>
    </row>
    <row r="33" spans="1:50" ht="39"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14</v>
      </c>
      <c r="AC33" s="526"/>
      <c r="AD33" s="526"/>
      <c r="AE33" s="362">
        <v>14</v>
      </c>
      <c r="AF33" s="363"/>
      <c r="AG33" s="363"/>
      <c r="AH33" s="363"/>
      <c r="AI33" s="362">
        <v>14</v>
      </c>
      <c r="AJ33" s="363"/>
      <c r="AK33" s="363"/>
      <c r="AL33" s="363"/>
      <c r="AM33" s="362">
        <v>14</v>
      </c>
      <c r="AN33" s="363"/>
      <c r="AO33" s="363"/>
      <c r="AP33" s="363"/>
      <c r="AQ33" s="100">
        <v>14</v>
      </c>
      <c r="AR33" s="101"/>
      <c r="AS33" s="101"/>
      <c r="AT33" s="102"/>
      <c r="AU33" s="363">
        <v>14</v>
      </c>
      <c r="AV33" s="363"/>
      <c r="AW33" s="363"/>
      <c r="AX33" s="365"/>
    </row>
    <row r="34" spans="1:50" ht="39"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2">
        <v>111.1</v>
      </c>
      <c r="AF34" s="363"/>
      <c r="AG34" s="363"/>
      <c r="AH34" s="363"/>
      <c r="AI34" s="362">
        <v>125</v>
      </c>
      <c r="AJ34" s="363"/>
      <c r="AK34" s="363"/>
      <c r="AL34" s="363"/>
      <c r="AM34" s="362">
        <v>123.9</v>
      </c>
      <c r="AN34" s="363"/>
      <c r="AO34" s="363"/>
      <c r="AP34" s="363"/>
      <c r="AQ34" s="100" t="s">
        <v>562</v>
      </c>
      <c r="AR34" s="101"/>
      <c r="AS34" s="101"/>
      <c r="AT34" s="102"/>
      <c r="AU34" s="363" t="s">
        <v>564</v>
      </c>
      <c r="AV34" s="363"/>
      <c r="AW34" s="363"/>
      <c r="AX34" s="365"/>
    </row>
    <row r="35" spans="1:50" ht="23.25" customHeight="1" x14ac:dyDescent="0.15">
      <c r="A35" s="905" t="s">
        <v>527</v>
      </c>
      <c r="B35" s="906"/>
      <c r="C35" s="906"/>
      <c r="D35" s="906"/>
      <c r="E35" s="906"/>
      <c r="F35" s="907"/>
      <c r="G35" s="911" t="s">
        <v>625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5" t="s">
        <v>491</v>
      </c>
      <c r="B37" s="646"/>
      <c r="C37" s="646"/>
      <c r="D37" s="646"/>
      <c r="E37" s="646"/>
      <c r="F37" s="647"/>
      <c r="G37" s="569" t="s">
        <v>265</v>
      </c>
      <c r="H37" s="379"/>
      <c r="I37" s="379"/>
      <c r="J37" s="379"/>
      <c r="K37" s="379"/>
      <c r="L37" s="379"/>
      <c r="M37" s="379"/>
      <c r="N37" s="379"/>
      <c r="O37" s="570"/>
      <c r="P37" s="635" t="s">
        <v>59</v>
      </c>
      <c r="Q37" s="379"/>
      <c r="R37" s="379"/>
      <c r="S37" s="379"/>
      <c r="T37" s="379"/>
      <c r="U37" s="379"/>
      <c r="V37" s="379"/>
      <c r="W37" s="379"/>
      <c r="X37" s="570"/>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2"/>
      <c r="Z38" s="473"/>
      <c r="AA38" s="474"/>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6" t="s">
        <v>12</v>
      </c>
      <c r="Z39" s="553"/>
      <c r="AA39" s="554"/>
      <c r="AB39" s="555"/>
      <c r="AC39" s="555"/>
      <c r="AD39" s="55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684"/>
      <c r="AC40" s="684"/>
      <c r="AD40" s="68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5" t="s">
        <v>491</v>
      </c>
      <c r="B44" s="646"/>
      <c r="C44" s="646"/>
      <c r="D44" s="646"/>
      <c r="E44" s="646"/>
      <c r="F44" s="647"/>
      <c r="G44" s="569" t="s">
        <v>265</v>
      </c>
      <c r="H44" s="379"/>
      <c r="I44" s="379"/>
      <c r="J44" s="379"/>
      <c r="K44" s="379"/>
      <c r="L44" s="379"/>
      <c r="M44" s="379"/>
      <c r="N44" s="379"/>
      <c r="O44" s="570"/>
      <c r="P44" s="635" t="s">
        <v>59</v>
      </c>
      <c r="Q44" s="379"/>
      <c r="R44" s="379"/>
      <c r="S44" s="379"/>
      <c r="T44" s="379"/>
      <c r="U44" s="379"/>
      <c r="V44" s="379"/>
      <c r="W44" s="379"/>
      <c r="X44" s="570"/>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2"/>
      <c r="Z45" s="473"/>
      <c r="AA45" s="474"/>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684"/>
      <c r="AC47" s="684"/>
      <c r="AD47" s="68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491</v>
      </c>
      <c r="B51" s="517"/>
      <c r="C51" s="517"/>
      <c r="D51" s="517"/>
      <c r="E51" s="517"/>
      <c r="F51" s="518"/>
      <c r="G51" s="569" t="s">
        <v>265</v>
      </c>
      <c r="H51" s="379"/>
      <c r="I51" s="379"/>
      <c r="J51" s="379"/>
      <c r="K51" s="379"/>
      <c r="L51" s="379"/>
      <c r="M51" s="379"/>
      <c r="N51" s="379"/>
      <c r="O51" s="570"/>
      <c r="P51" s="635" t="s">
        <v>59</v>
      </c>
      <c r="Q51" s="379"/>
      <c r="R51" s="379"/>
      <c r="S51" s="379"/>
      <c r="T51" s="379"/>
      <c r="U51" s="379"/>
      <c r="V51" s="379"/>
      <c r="W51" s="379"/>
      <c r="X51" s="570"/>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2"/>
      <c r="Z52" s="473"/>
      <c r="AA52" s="474"/>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684"/>
      <c r="AC54" s="684"/>
      <c r="AD54" s="68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491</v>
      </c>
      <c r="B58" s="517"/>
      <c r="C58" s="517"/>
      <c r="D58" s="517"/>
      <c r="E58" s="517"/>
      <c r="F58" s="518"/>
      <c r="G58" s="569" t="s">
        <v>265</v>
      </c>
      <c r="H58" s="379"/>
      <c r="I58" s="379"/>
      <c r="J58" s="379"/>
      <c r="K58" s="379"/>
      <c r="L58" s="379"/>
      <c r="M58" s="379"/>
      <c r="N58" s="379"/>
      <c r="O58" s="570"/>
      <c r="P58" s="635" t="s">
        <v>59</v>
      </c>
      <c r="Q58" s="379"/>
      <c r="R58" s="379"/>
      <c r="S58" s="379"/>
      <c r="T58" s="379"/>
      <c r="U58" s="379"/>
      <c r="V58" s="379"/>
      <c r="W58" s="379"/>
      <c r="X58" s="570"/>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2"/>
      <c r="Z59" s="473"/>
      <c r="AA59" s="47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684"/>
      <c r="AC61" s="684"/>
      <c r="AD61" s="68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517</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517</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518</v>
      </c>
      <c r="AC69" s="983"/>
      <c r="AD69" s="983"/>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516</v>
      </c>
      <c r="X70" s="952"/>
      <c r="Y70" s="957" t="s">
        <v>12</v>
      </c>
      <c r="Z70" s="957"/>
      <c r="AA70" s="958"/>
      <c r="AB70" s="959" t="s">
        <v>517</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517</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518</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8"/>
      <c r="B75" s="849"/>
      <c r="C75" s="849"/>
      <c r="D75" s="849"/>
      <c r="E75" s="849"/>
      <c r="F75" s="850"/>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9" t="s">
        <v>530</v>
      </c>
      <c r="B78" s="920"/>
      <c r="C78" s="920"/>
      <c r="D78" s="920"/>
      <c r="E78" s="917" t="s">
        <v>465</v>
      </c>
      <c r="F78" s="918"/>
      <c r="G78" s="57" t="s">
        <v>365</v>
      </c>
      <c r="H78" s="797"/>
      <c r="I78" s="242"/>
      <c r="J78" s="242"/>
      <c r="K78" s="242"/>
      <c r="L78" s="242"/>
      <c r="M78" s="242"/>
      <c r="N78" s="242"/>
      <c r="O78" s="798"/>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23"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4"/>
      <c r="B81" s="857"/>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2" t="s">
        <v>11</v>
      </c>
      <c r="AC85" s="463"/>
      <c r="AD85" s="464"/>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7"/>
      <c r="R87" s="807"/>
      <c r="S87" s="807"/>
      <c r="T87" s="807"/>
      <c r="U87" s="807"/>
      <c r="V87" s="807"/>
      <c r="W87" s="807"/>
      <c r="X87" s="808"/>
      <c r="Y87" s="760" t="s">
        <v>62</v>
      </c>
      <c r="Z87" s="761"/>
      <c r="AA87" s="762"/>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56"/>
      <c r="C88" s="556"/>
      <c r="D88" s="556"/>
      <c r="E88" s="556"/>
      <c r="F88" s="557"/>
      <c r="G88" s="230"/>
      <c r="H88" s="231"/>
      <c r="I88" s="231"/>
      <c r="J88" s="231"/>
      <c r="K88" s="231"/>
      <c r="L88" s="231"/>
      <c r="M88" s="231"/>
      <c r="N88" s="231"/>
      <c r="O88" s="232"/>
      <c r="P88" s="809"/>
      <c r="Q88" s="809"/>
      <c r="R88" s="809"/>
      <c r="S88" s="809"/>
      <c r="T88" s="809"/>
      <c r="U88" s="809"/>
      <c r="V88" s="809"/>
      <c r="W88" s="809"/>
      <c r="X88" s="810"/>
      <c r="Y88" s="734" t="s">
        <v>54</v>
      </c>
      <c r="Z88" s="735"/>
      <c r="AA88" s="736"/>
      <c r="AB88" s="684"/>
      <c r="AC88" s="684"/>
      <c r="AD88" s="68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1"/>
      <c r="Y89" s="734" t="s">
        <v>13</v>
      </c>
      <c r="Z89" s="735"/>
      <c r="AA89" s="736"/>
      <c r="AB89" s="465" t="s">
        <v>14</v>
      </c>
      <c r="AC89" s="465"/>
      <c r="AD89" s="46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2" t="s">
        <v>11</v>
      </c>
      <c r="AC90" s="463"/>
      <c r="AD90" s="464"/>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7"/>
      <c r="R92" s="807"/>
      <c r="S92" s="807"/>
      <c r="T92" s="807"/>
      <c r="U92" s="807"/>
      <c r="V92" s="807"/>
      <c r="W92" s="807"/>
      <c r="X92" s="808"/>
      <c r="Y92" s="760" t="s">
        <v>62</v>
      </c>
      <c r="Z92" s="761"/>
      <c r="AA92" s="762"/>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9"/>
      <c r="Q93" s="809"/>
      <c r="R93" s="809"/>
      <c r="S93" s="809"/>
      <c r="T93" s="809"/>
      <c r="U93" s="809"/>
      <c r="V93" s="809"/>
      <c r="W93" s="809"/>
      <c r="X93" s="810"/>
      <c r="Y93" s="734" t="s">
        <v>54</v>
      </c>
      <c r="Z93" s="735"/>
      <c r="AA93" s="736"/>
      <c r="AB93" s="684"/>
      <c r="AC93" s="684"/>
      <c r="AD93" s="68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1"/>
      <c r="Y94" s="734" t="s">
        <v>13</v>
      </c>
      <c r="Z94" s="735"/>
      <c r="AA94" s="736"/>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2" t="s">
        <v>11</v>
      </c>
      <c r="AC95" s="463"/>
      <c r="AD95" s="464"/>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56"/>
      <c r="C97" s="556"/>
      <c r="D97" s="556"/>
      <c r="E97" s="556"/>
      <c r="F97" s="557"/>
      <c r="G97" s="228"/>
      <c r="H97" s="158"/>
      <c r="I97" s="158"/>
      <c r="J97" s="158"/>
      <c r="K97" s="158"/>
      <c r="L97" s="158"/>
      <c r="M97" s="158"/>
      <c r="N97" s="158"/>
      <c r="O97" s="229"/>
      <c r="P97" s="158"/>
      <c r="Q97" s="807"/>
      <c r="R97" s="807"/>
      <c r="S97" s="807"/>
      <c r="T97" s="807"/>
      <c r="U97" s="807"/>
      <c r="V97" s="807"/>
      <c r="W97" s="807"/>
      <c r="X97" s="808"/>
      <c r="Y97" s="760" t="s">
        <v>62</v>
      </c>
      <c r="Z97" s="761"/>
      <c r="AA97" s="762"/>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540</v>
      </c>
      <c r="AV100" s="937"/>
      <c r="AW100" s="937"/>
      <c r="AX100" s="939"/>
    </row>
    <row r="101" spans="1:60" ht="23.25" customHeight="1" x14ac:dyDescent="0.15">
      <c r="A101" s="495"/>
      <c r="B101" s="496"/>
      <c r="C101" s="496"/>
      <c r="D101" s="496"/>
      <c r="E101" s="496"/>
      <c r="F101" s="497"/>
      <c r="G101" s="158" t="s">
        <v>565</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5" t="s">
        <v>567</v>
      </c>
      <c r="AC101" s="555"/>
      <c r="AD101" s="555"/>
      <c r="AE101" s="362">
        <v>17830</v>
      </c>
      <c r="AF101" s="363"/>
      <c r="AG101" s="363"/>
      <c r="AH101" s="364"/>
      <c r="AI101" s="362">
        <v>17875</v>
      </c>
      <c r="AJ101" s="363"/>
      <c r="AK101" s="363"/>
      <c r="AL101" s="364"/>
      <c r="AM101" s="362">
        <v>19986</v>
      </c>
      <c r="AN101" s="363"/>
      <c r="AO101" s="363"/>
      <c r="AP101" s="364"/>
      <c r="AQ101" s="362" t="s">
        <v>617</v>
      </c>
      <c r="AR101" s="363"/>
      <c r="AS101" s="363"/>
      <c r="AT101" s="364"/>
      <c r="AU101" s="362" t="s">
        <v>615</v>
      </c>
      <c r="AV101" s="363"/>
      <c r="AW101" s="363"/>
      <c r="AX101" s="364"/>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5" t="s">
        <v>567</v>
      </c>
      <c r="AC102" s="555"/>
      <c r="AD102" s="555"/>
      <c r="AE102" s="356">
        <v>15550</v>
      </c>
      <c r="AF102" s="356"/>
      <c r="AG102" s="356"/>
      <c r="AH102" s="356"/>
      <c r="AI102" s="356">
        <v>15657</v>
      </c>
      <c r="AJ102" s="356"/>
      <c r="AK102" s="356"/>
      <c r="AL102" s="356"/>
      <c r="AM102" s="356">
        <v>18570</v>
      </c>
      <c r="AN102" s="356"/>
      <c r="AO102" s="356"/>
      <c r="AP102" s="356"/>
      <c r="AQ102" s="822">
        <v>20000</v>
      </c>
      <c r="AR102" s="823"/>
      <c r="AS102" s="823"/>
      <c r="AT102" s="824"/>
      <c r="AU102" s="822" t="s">
        <v>609</v>
      </c>
      <c r="AV102" s="823"/>
      <c r="AW102" s="823"/>
      <c r="AX102" s="824"/>
    </row>
    <row r="103" spans="1:60" ht="31.5" customHeight="1" x14ac:dyDescent="0.15">
      <c r="A103" s="492" t="s">
        <v>493</v>
      </c>
      <c r="B103" s="493"/>
      <c r="C103" s="493"/>
      <c r="D103" s="493"/>
      <c r="E103" s="493"/>
      <c r="F103" s="494"/>
      <c r="G103" s="735" t="s">
        <v>60</v>
      </c>
      <c r="H103" s="735"/>
      <c r="I103" s="735"/>
      <c r="J103" s="735"/>
      <c r="K103" s="735"/>
      <c r="L103" s="735"/>
      <c r="M103" s="735"/>
      <c r="N103" s="735"/>
      <c r="O103" s="735"/>
      <c r="P103" s="735"/>
      <c r="Q103" s="735"/>
      <c r="R103" s="735"/>
      <c r="S103" s="735"/>
      <c r="T103" s="735"/>
      <c r="U103" s="735"/>
      <c r="V103" s="735"/>
      <c r="W103" s="735"/>
      <c r="X103" s="736"/>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5"/>
      <c r="B104" s="496"/>
      <c r="C104" s="496"/>
      <c r="D104" s="496"/>
      <c r="E104" s="496"/>
      <c r="F104" s="497"/>
      <c r="G104" s="158" t="s">
        <v>566</v>
      </c>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t="s">
        <v>568</v>
      </c>
      <c r="AC104" s="476"/>
      <c r="AD104" s="477"/>
      <c r="AE104" s="362">
        <v>5374.5</v>
      </c>
      <c r="AF104" s="363"/>
      <c r="AG104" s="363"/>
      <c r="AH104" s="364"/>
      <c r="AI104" s="362">
        <v>5576</v>
      </c>
      <c r="AJ104" s="363"/>
      <c r="AK104" s="363"/>
      <c r="AL104" s="364"/>
      <c r="AM104" s="362">
        <v>6485</v>
      </c>
      <c r="AN104" s="363"/>
      <c r="AO104" s="363"/>
      <c r="AP104" s="364"/>
      <c r="AQ104" s="362" t="s">
        <v>617</v>
      </c>
      <c r="AR104" s="363"/>
      <c r="AS104" s="363"/>
      <c r="AT104" s="364"/>
      <c r="AU104" s="362" t="s">
        <v>616</v>
      </c>
      <c r="AV104" s="363"/>
      <c r="AW104" s="363"/>
      <c r="AX104" s="364"/>
    </row>
    <row r="105" spans="1:60" ht="23.25"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5" t="s">
        <v>568</v>
      </c>
      <c r="AC105" s="406"/>
      <c r="AD105" s="407"/>
      <c r="AE105" s="356">
        <v>4623</v>
      </c>
      <c r="AF105" s="356"/>
      <c r="AG105" s="356"/>
      <c r="AH105" s="356"/>
      <c r="AI105" s="356">
        <v>4623</v>
      </c>
      <c r="AJ105" s="356"/>
      <c r="AK105" s="356"/>
      <c r="AL105" s="356"/>
      <c r="AM105" s="356">
        <v>4623</v>
      </c>
      <c r="AN105" s="356"/>
      <c r="AO105" s="356"/>
      <c r="AP105" s="356"/>
      <c r="AQ105" s="362">
        <v>5081</v>
      </c>
      <c r="AR105" s="363"/>
      <c r="AS105" s="363"/>
      <c r="AT105" s="364"/>
      <c r="AU105" s="822" t="s">
        <v>616</v>
      </c>
      <c r="AV105" s="823"/>
      <c r="AW105" s="823"/>
      <c r="AX105" s="824"/>
    </row>
    <row r="106" spans="1:60" ht="31.5" hidden="1" customHeight="1" x14ac:dyDescent="0.15">
      <c r="A106" s="492" t="s">
        <v>493</v>
      </c>
      <c r="B106" s="493"/>
      <c r="C106" s="493"/>
      <c r="D106" s="493"/>
      <c r="E106" s="493"/>
      <c r="F106" s="494"/>
      <c r="G106" s="735" t="s">
        <v>60</v>
      </c>
      <c r="H106" s="735"/>
      <c r="I106" s="735"/>
      <c r="J106" s="735"/>
      <c r="K106" s="735"/>
      <c r="L106" s="735"/>
      <c r="M106" s="735"/>
      <c r="N106" s="735"/>
      <c r="O106" s="735"/>
      <c r="P106" s="735"/>
      <c r="Q106" s="735"/>
      <c r="R106" s="735"/>
      <c r="S106" s="735"/>
      <c r="T106" s="735"/>
      <c r="U106" s="735"/>
      <c r="V106" s="735"/>
      <c r="W106" s="735"/>
      <c r="X106" s="736"/>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5"/>
      <c r="AC108" s="406"/>
      <c r="AD108" s="407"/>
      <c r="AE108" s="356"/>
      <c r="AF108" s="356"/>
      <c r="AG108" s="356"/>
      <c r="AH108" s="356"/>
      <c r="AI108" s="356"/>
      <c r="AJ108" s="356"/>
      <c r="AK108" s="356"/>
      <c r="AL108" s="356"/>
      <c r="AM108" s="356"/>
      <c r="AN108" s="356"/>
      <c r="AO108" s="356"/>
      <c r="AP108" s="356"/>
      <c r="AQ108" s="362"/>
      <c r="AR108" s="363"/>
      <c r="AS108" s="363"/>
      <c r="AT108" s="364"/>
      <c r="AU108" s="822"/>
      <c r="AV108" s="823"/>
      <c r="AW108" s="823"/>
      <c r="AX108" s="824"/>
    </row>
    <row r="109" spans="1:60" ht="31.5" hidden="1" customHeight="1" x14ac:dyDescent="0.15">
      <c r="A109" s="492" t="s">
        <v>493</v>
      </c>
      <c r="B109" s="493"/>
      <c r="C109" s="493"/>
      <c r="D109" s="493"/>
      <c r="E109" s="493"/>
      <c r="F109" s="494"/>
      <c r="G109" s="735" t="s">
        <v>60</v>
      </c>
      <c r="H109" s="735"/>
      <c r="I109" s="735"/>
      <c r="J109" s="735"/>
      <c r="K109" s="735"/>
      <c r="L109" s="735"/>
      <c r="M109" s="735"/>
      <c r="N109" s="735"/>
      <c r="O109" s="735"/>
      <c r="P109" s="735"/>
      <c r="Q109" s="735"/>
      <c r="R109" s="735"/>
      <c r="S109" s="735"/>
      <c r="T109" s="735"/>
      <c r="U109" s="735"/>
      <c r="V109" s="735"/>
      <c r="W109" s="735"/>
      <c r="X109" s="736"/>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5"/>
      <c r="AC111" s="406"/>
      <c r="AD111" s="407"/>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x14ac:dyDescent="0.15">
      <c r="A112" s="492" t="s">
        <v>493</v>
      </c>
      <c r="B112" s="493"/>
      <c r="C112" s="493"/>
      <c r="D112" s="493"/>
      <c r="E112" s="493"/>
      <c r="F112" s="494"/>
      <c r="G112" s="735" t="s">
        <v>60</v>
      </c>
      <c r="H112" s="735"/>
      <c r="I112" s="735"/>
      <c r="J112" s="735"/>
      <c r="K112" s="735"/>
      <c r="L112" s="735"/>
      <c r="M112" s="735"/>
      <c r="N112" s="735"/>
      <c r="O112" s="735"/>
      <c r="P112" s="735"/>
      <c r="Q112" s="735"/>
      <c r="R112" s="735"/>
      <c r="S112" s="735"/>
      <c r="T112" s="735"/>
      <c r="U112" s="735"/>
      <c r="V112" s="735"/>
      <c r="W112" s="735"/>
      <c r="X112" s="736"/>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620</v>
      </c>
      <c r="AC116" s="299"/>
      <c r="AD116" s="300"/>
      <c r="AE116" s="356">
        <v>20191</v>
      </c>
      <c r="AF116" s="356"/>
      <c r="AG116" s="356"/>
      <c r="AH116" s="356"/>
      <c r="AI116" s="356">
        <v>20699</v>
      </c>
      <c r="AJ116" s="356"/>
      <c r="AK116" s="356"/>
      <c r="AL116" s="356"/>
      <c r="AM116" s="362"/>
      <c r="AN116" s="363"/>
      <c r="AO116" s="363"/>
      <c r="AP116" s="364"/>
      <c r="AQ116" s="362">
        <v>25200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402" t="s">
        <v>572</v>
      </c>
      <c r="AF117" s="304"/>
      <c r="AG117" s="304"/>
      <c r="AH117" s="304"/>
      <c r="AI117" s="402" t="s">
        <v>638</v>
      </c>
      <c r="AJ117" s="304"/>
      <c r="AK117" s="304"/>
      <c r="AL117" s="304"/>
      <c r="AM117" s="459" t="s">
        <v>626</v>
      </c>
      <c r="AN117" s="460"/>
      <c r="AO117" s="460"/>
      <c r="AP117" s="461"/>
      <c r="AQ117" s="304" t="s">
        <v>628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570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620</v>
      </c>
      <c r="AC119" s="299"/>
      <c r="AD119" s="300"/>
      <c r="AE119" s="356">
        <v>66983</v>
      </c>
      <c r="AF119" s="356"/>
      <c r="AG119" s="356"/>
      <c r="AH119" s="356"/>
      <c r="AI119" s="356">
        <v>66356</v>
      </c>
      <c r="AJ119" s="356"/>
      <c r="AK119" s="356"/>
      <c r="AL119" s="356"/>
      <c r="AM119" s="356"/>
      <c r="AN119" s="356"/>
      <c r="AO119" s="356"/>
      <c r="AP119" s="356"/>
      <c r="AQ119" s="356">
        <v>99193</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571</v>
      </c>
      <c r="AC120" s="340"/>
      <c r="AD120" s="341"/>
      <c r="AE120" s="402" t="s">
        <v>573</v>
      </c>
      <c r="AF120" s="304"/>
      <c r="AG120" s="304"/>
      <c r="AH120" s="304"/>
      <c r="AI120" s="402" t="s">
        <v>639</v>
      </c>
      <c r="AJ120" s="304"/>
      <c r="AK120" s="304"/>
      <c r="AL120" s="304"/>
      <c r="AM120" s="402" t="s">
        <v>627</v>
      </c>
      <c r="AN120" s="304"/>
      <c r="AO120" s="304"/>
      <c r="AP120" s="304"/>
      <c r="AQ120" s="304" t="s">
        <v>629</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634</v>
      </c>
      <c r="AR133" s="269"/>
      <c r="AS133" s="134" t="s">
        <v>356</v>
      </c>
      <c r="AT133" s="169"/>
      <c r="AU133" s="133" t="s">
        <v>634</v>
      </c>
      <c r="AV133" s="133"/>
      <c r="AW133" s="134" t="s">
        <v>300</v>
      </c>
      <c r="AX133" s="135"/>
    </row>
    <row r="134" spans="1:50" ht="39.75" customHeight="1" x14ac:dyDescent="0.15">
      <c r="A134" s="1002"/>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630</v>
      </c>
      <c r="AC134" s="219"/>
      <c r="AD134" s="219"/>
      <c r="AE134" s="264" t="s">
        <v>631</v>
      </c>
      <c r="AF134" s="101"/>
      <c r="AG134" s="101"/>
      <c r="AH134" s="101"/>
      <c r="AI134" s="264" t="s">
        <v>632</v>
      </c>
      <c r="AJ134" s="101"/>
      <c r="AK134" s="101"/>
      <c r="AL134" s="101"/>
      <c r="AM134" s="264" t="s">
        <v>630</v>
      </c>
      <c r="AN134" s="101"/>
      <c r="AO134" s="101"/>
      <c r="AP134" s="101"/>
      <c r="AQ134" s="264" t="s">
        <v>631</v>
      </c>
      <c r="AR134" s="101"/>
      <c r="AS134" s="101"/>
      <c r="AT134" s="101"/>
      <c r="AU134" s="264" t="s">
        <v>632</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633</v>
      </c>
      <c r="AC135" s="130"/>
      <c r="AD135" s="130"/>
      <c r="AE135" s="264" t="s">
        <v>634</v>
      </c>
      <c r="AF135" s="101"/>
      <c r="AG135" s="101"/>
      <c r="AH135" s="101"/>
      <c r="AI135" s="264" t="s">
        <v>631</v>
      </c>
      <c r="AJ135" s="101"/>
      <c r="AK135" s="101"/>
      <c r="AL135" s="101"/>
      <c r="AM135" s="264" t="s">
        <v>635</v>
      </c>
      <c r="AN135" s="101"/>
      <c r="AO135" s="101"/>
      <c r="AP135" s="101"/>
      <c r="AQ135" s="264" t="s">
        <v>635</v>
      </c>
      <c r="AR135" s="101"/>
      <c r="AS135" s="101"/>
      <c r="AT135" s="101"/>
      <c r="AU135" s="264" t="s">
        <v>636</v>
      </c>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2.25" customHeight="1" x14ac:dyDescent="0.15">
      <c r="A188" s="1002"/>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2.25" customHeight="1" thickBot="1" x14ac:dyDescent="0.2">
      <c r="A189" s="1002"/>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t="s">
        <v>576</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6.2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581</v>
      </c>
      <c r="AE702" s="904"/>
      <c r="AF702" s="904"/>
      <c r="AG702" s="893" t="s">
        <v>621</v>
      </c>
      <c r="AH702" s="894"/>
      <c r="AI702" s="894"/>
      <c r="AJ702" s="894"/>
      <c r="AK702" s="894"/>
      <c r="AL702" s="894"/>
      <c r="AM702" s="894"/>
      <c r="AN702" s="894"/>
      <c r="AO702" s="894"/>
      <c r="AP702" s="894"/>
      <c r="AQ702" s="894"/>
      <c r="AR702" s="894"/>
      <c r="AS702" s="894"/>
      <c r="AT702" s="894"/>
      <c r="AU702" s="894"/>
      <c r="AV702" s="894"/>
      <c r="AW702" s="894"/>
      <c r="AX702" s="895"/>
    </row>
    <row r="703" spans="1:50" ht="61.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582</v>
      </c>
      <c r="AE703" s="152"/>
      <c r="AF703" s="152"/>
      <c r="AG703" s="668" t="s">
        <v>579</v>
      </c>
      <c r="AH703" s="669"/>
      <c r="AI703" s="669"/>
      <c r="AJ703" s="669"/>
      <c r="AK703" s="669"/>
      <c r="AL703" s="669"/>
      <c r="AM703" s="669"/>
      <c r="AN703" s="669"/>
      <c r="AO703" s="669"/>
      <c r="AP703" s="669"/>
      <c r="AQ703" s="669"/>
      <c r="AR703" s="669"/>
      <c r="AS703" s="669"/>
      <c r="AT703" s="669"/>
      <c r="AU703" s="669"/>
      <c r="AV703" s="669"/>
      <c r="AW703" s="669"/>
      <c r="AX703" s="670"/>
    </row>
    <row r="704" spans="1:50" ht="85.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582</v>
      </c>
      <c r="AE704" s="590"/>
      <c r="AF704" s="590"/>
      <c r="AG704" s="430" t="s">
        <v>622</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580</v>
      </c>
      <c r="AE705" s="738"/>
      <c r="AF705" s="738"/>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5"/>
      <c r="C706" s="618"/>
      <c r="D706" s="619"/>
      <c r="E706" s="688" t="s">
        <v>528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9"/>
      <c r="B707" s="775"/>
      <c r="C707" s="620"/>
      <c r="D707" s="621"/>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c r="AE707" s="588"/>
      <c r="AF707" s="588"/>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585</v>
      </c>
      <c r="AE708" s="672"/>
      <c r="AF708" s="672"/>
      <c r="AG708" s="530" t="s">
        <v>583</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c r="AE709" s="152"/>
      <c r="AF709" s="152"/>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580</v>
      </c>
      <c r="AE710" s="152"/>
      <c r="AF710" s="152"/>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581</v>
      </c>
      <c r="AE711" s="152"/>
      <c r="AF711" s="152"/>
      <c r="AG711" s="668" t="s">
        <v>584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41.25" customHeight="1" x14ac:dyDescent="0.15">
      <c r="A714" s="661"/>
      <c r="B714" s="662"/>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582</v>
      </c>
      <c r="AE714" s="596"/>
      <c r="AF714" s="597"/>
      <c r="AG714" s="694" t="s">
        <v>586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582</v>
      </c>
      <c r="AE715" s="672"/>
      <c r="AF715" s="782"/>
      <c r="AG715" s="530" t="s">
        <v>587</v>
      </c>
      <c r="AH715" s="531"/>
      <c r="AI715" s="531"/>
      <c r="AJ715" s="531"/>
      <c r="AK715" s="531"/>
      <c r="AL715" s="531"/>
      <c r="AM715" s="531"/>
      <c r="AN715" s="531"/>
      <c r="AO715" s="531"/>
      <c r="AP715" s="531"/>
      <c r="AQ715" s="531"/>
      <c r="AR715" s="531"/>
      <c r="AS715" s="531"/>
      <c r="AT715" s="531"/>
      <c r="AU715" s="531"/>
      <c r="AV715" s="531"/>
      <c r="AW715" s="531"/>
      <c r="AX715" s="532"/>
    </row>
    <row r="716" spans="1:50" ht="39"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590</v>
      </c>
      <c r="AE716" s="764"/>
      <c r="AF716" s="764"/>
      <c r="AG716" s="668" t="s">
        <v>588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581</v>
      </c>
      <c r="AE717" s="152"/>
      <c r="AF717" s="152"/>
      <c r="AG717" s="668" t="s">
        <v>589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580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1" t="s">
        <v>619</v>
      </c>
      <c r="AE719" s="672"/>
      <c r="AF719" s="672"/>
      <c r="AG719" s="157" t="s">
        <v>592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4"/>
      <c r="B721" s="655"/>
      <c r="C721" s="925" t="s">
        <v>549</v>
      </c>
      <c r="D721" s="926"/>
      <c r="E721" s="926"/>
      <c r="F721" s="927"/>
      <c r="G721" s="945"/>
      <c r="H721" s="946"/>
      <c r="I721" s="83" t="str">
        <f>IF(OR(G721="　", G721=""), "", "-")</f>
        <v/>
      </c>
      <c r="J721" s="924">
        <v>601</v>
      </c>
      <c r="K721" s="924"/>
      <c r="L721" s="83" t="str">
        <f>IF(M721="","","-")</f>
        <v/>
      </c>
      <c r="M721" s="84"/>
      <c r="N721" s="921" t="s">
        <v>591</v>
      </c>
      <c r="O721" s="922"/>
      <c r="P721" s="922"/>
      <c r="Q721" s="922"/>
      <c r="R721" s="922"/>
      <c r="S721" s="922"/>
      <c r="T721" s="922"/>
      <c r="U721" s="922"/>
      <c r="V721" s="922"/>
      <c r="W721" s="922"/>
      <c r="X721" s="922"/>
      <c r="Y721" s="922"/>
      <c r="Z721" s="922"/>
      <c r="AA721" s="922"/>
      <c r="AB721" s="922"/>
      <c r="AC721" s="922"/>
      <c r="AD721" s="922"/>
      <c r="AE721" s="922"/>
      <c r="AF721" s="923"/>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4"/>
      <c r="B722" s="655"/>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4"/>
      <c r="B723" s="655"/>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4"/>
      <c r="B724" s="655"/>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6"/>
      <c r="B725" s="657"/>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58.5" customHeight="1" x14ac:dyDescent="0.15">
      <c r="A726" s="625" t="s">
        <v>48</v>
      </c>
      <c r="B726" s="626"/>
      <c r="C726" s="445" t="s">
        <v>53</v>
      </c>
      <c r="D726" s="585"/>
      <c r="E726" s="585"/>
      <c r="F726" s="586"/>
      <c r="G726" s="802" t="s">
        <v>618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700" t="s">
        <v>57</v>
      </c>
      <c r="D727" s="701"/>
      <c r="E727" s="701"/>
      <c r="F727" s="702"/>
      <c r="G727" s="800" t="s">
        <v>623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8"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2.75" customHeight="1" thickBot="1" x14ac:dyDescent="0.2">
      <c r="A731" s="622"/>
      <c r="B731" s="623"/>
      <c r="C731" s="623"/>
      <c r="D731" s="623"/>
      <c r="E731" s="624"/>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4.2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1.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510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533</v>
      </c>
      <c r="B779" s="766"/>
      <c r="C779" s="766"/>
      <c r="D779" s="766"/>
      <c r="E779" s="766"/>
      <c r="F779" s="767"/>
      <c r="G779" s="441" t="s">
        <v>600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0"/>
      <c r="B780" s="768"/>
      <c r="C780" s="768"/>
      <c r="D780" s="768"/>
      <c r="E780" s="768"/>
      <c r="F780" s="76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0"/>
      <c r="B781" s="768"/>
      <c r="C781" s="768"/>
      <c r="D781" s="768"/>
      <c r="E781" s="768"/>
      <c r="F781" s="769"/>
      <c r="G781" s="450" t="s">
        <v>601</v>
      </c>
      <c r="H781" s="451"/>
      <c r="I781" s="451"/>
      <c r="J781" s="451"/>
      <c r="K781" s="452"/>
      <c r="L781" s="453" t="s">
        <v>602</v>
      </c>
      <c r="M781" s="454"/>
      <c r="N781" s="454"/>
      <c r="O781" s="454"/>
      <c r="P781" s="454"/>
      <c r="Q781" s="454"/>
      <c r="R781" s="454"/>
      <c r="S781" s="454"/>
      <c r="T781" s="454"/>
      <c r="U781" s="454"/>
      <c r="V781" s="454"/>
      <c r="W781" s="454"/>
      <c r="X781" s="455"/>
      <c r="Y781" s="456"/>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0"/>
      <c r="B782" s="768"/>
      <c r="C782" s="768"/>
      <c r="D782" s="768"/>
      <c r="E782" s="768"/>
      <c r="F782" s="769"/>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4"/>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0"/>
      <c r="B783" s="768"/>
      <c r="C783" s="768"/>
      <c r="D783" s="768"/>
      <c r="E783" s="768"/>
      <c r="F783" s="76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4"/>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0"/>
      <c r="B784" s="768"/>
      <c r="C784" s="768"/>
      <c r="D784" s="768"/>
      <c r="E784" s="768"/>
      <c r="F784" s="76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0"/>
      <c r="B785" s="768"/>
      <c r="C785" s="768"/>
      <c r="D785" s="768"/>
      <c r="E785" s="768"/>
      <c r="F785" s="76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0"/>
      <c r="B786" s="768"/>
      <c r="C786" s="768"/>
      <c r="D786" s="768"/>
      <c r="E786" s="768"/>
      <c r="F786" s="76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0"/>
      <c r="B787" s="768"/>
      <c r="C787" s="768"/>
      <c r="D787" s="768"/>
      <c r="E787" s="768"/>
      <c r="F787" s="76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0"/>
      <c r="B788" s="768"/>
      <c r="C788" s="768"/>
      <c r="D788" s="768"/>
      <c r="E788" s="768"/>
      <c r="F788" s="76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0"/>
      <c r="B789" s="768"/>
      <c r="C789" s="768"/>
      <c r="D789" s="768"/>
      <c r="E789" s="768"/>
      <c r="F789" s="76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0"/>
      <c r="B790" s="768"/>
      <c r="C790" s="768"/>
      <c r="D790" s="768"/>
      <c r="E790" s="768"/>
      <c r="F790" s="76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0"/>
      <c r="B791" s="768"/>
      <c r="C791" s="768"/>
      <c r="D791" s="768"/>
      <c r="E791" s="768"/>
      <c r="F791" s="769"/>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60"/>
      <c r="B792" s="768"/>
      <c r="C792" s="768"/>
      <c r="D792" s="768"/>
      <c r="E792" s="768"/>
      <c r="F792" s="769"/>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0"/>
      <c r="B793" s="768"/>
      <c r="C793" s="768"/>
      <c r="D793" s="768"/>
      <c r="E793" s="768"/>
      <c r="F793" s="76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0"/>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8"/>
      <c r="C795" s="768"/>
      <c r="D795" s="768"/>
      <c r="E795" s="768"/>
      <c r="F795" s="76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0"/>
      <c r="B796" s="768"/>
      <c r="C796" s="768"/>
      <c r="D796" s="768"/>
      <c r="E796" s="768"/>
      <c r="F796" s="76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0"/>
      <c r="B797" s="768"/>
      <c r="C797" s="768"/>
      <c r="D797" s="768"/>
      <c r="E797" s="768"/>
      <c r="F797" s="76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0"/>
      <c r="B798" s="768"/>
      <c r="C798" s="768"/>
      <c r="D798" s="768"/>
      <c r="E798" s="768"/>
      <c r="F798" s="76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0"/>
      <c r="B799" s="768"/>
      <c r="C799" s="768"/>
      <c r="D799" s="768"/>
      <c r="E799" s="768"/>
      <c r="F799" s="76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0"/>
      <c r="B800" s="768"/>
      <c r="C800" s="768"/>
      <c r="D800" s="768"/>
      <c r="E800" s="768"/>
      <c r="F800" s="76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0"/>
      <c r="B801" s="768"/>
      <c r="C801" s="768"/>
      <c r="D801" s="768"/>
      <c r="E801" s="768"/>
      <c r="F801" s="76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0"/>
      <c r="B802" s="768"/>
      <c r="C802" s="768"/>
      <c r="D802" s="768"/>
      <c r="E802" s="768"/>
      <c r="F802" s="76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0"/>
      <c r="B803" s="768"/>
      <c r="C803" s="768"/>
      <c r="D803" s="768"/>
      <c r="E803" s="768"/>
      <c r="F803" s="76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0"/>
      <c r="B804" s="768"/>
      <c r="C804" s="768"/>
      <c r="D804" s="768"/>
      <c r="E804" s="768"/>
      <c r="F804" s="769"/>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68"/>
      <c r="C805" s="768"/>
      <c r="D805" s="768"/>
      <c r="E805" s="768"/>
      <c r="F805" s="769"/>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0"/>
      <c r="B806" s="768"/>
      <c r="C806" s="768"/>
      <c r="D806" s="768"/>
      <c r="E806" s="768"/>
      <c r="F806" s="76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0"/>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8"/>
      <c r="C808" s="768"/>
      <c r="D808" s="768"/>
      <c r="E808" s="768"/>
      <c r="F808" s="76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0"/>
      <c r="B809" s="768"/>
      <c r="C809" s="768"/>
      <c r="D809" s="768"/>
      <c r="E809" s="768"/>
      <c r="F809" s="76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0"/>
      <c r="B810" s="768"/>
      <c r="C810" s="768"/>
      <c r="D810" s="768"/>
      <c r="E810" s="768"/>
      <c r="F810" s="76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0"/>
      <c r="B811" s="768"/>
      <c r="C811" s="768"/>
      <c r="D811" s="768"/>
      <c r="E811" s="768"/>
      <c r="F811" s="76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0"/>
      <c r="B812" s="768"/>
      <c r="C812" s="768"/>
      <c r="D812" s="768"/>
      <c r="E812" s="768"/>
      <c r="F812" s="76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0"/>
      <c r="B813" s="768"/>
      <c r="C813" s="768"/>
      <c r="D813" s="768"/>
      <c r="E813" s="768"/>
      <c r="F813" s="76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0"/>
      <c r="B814" s="768"/>
      <c r="C814" s="768"/>
      <c r="D814" s="768"/>
      <c r="E814" s="768"/>
      <c r="F814" s="76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0"/>
      <c r="B815" s="768"/>
      <c r="C815" s="768"/>
      <c r="D815" s="768"/>
      <c r="E815" s="768"/>
      <c r="F815" s="76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0"/>
      <c r="B816" s="768"/>
      <c r="C816" s="768"/>
      <c r="D816" s="768"/>
      <c r="E816" s="768"/>
      <c r="F816" s="76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0"/>
      <c r="B817" s="768"/>
      <c r="C817" s="768"/>
      <c r="D817" s="768"/>
      <c r="E817" s="768"/>
      <c r="F817" s="76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8"/>
      <c r="C818" s="768"/>
      <c r="D818" s="768"/>
      <c r="E818" s="768"/>
      <c r="F818" s="769"/>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0"/>
      <c r="B819" s="768"/>
      <c r="C819" s="768"/>
      <c r="D819" s="768"/>
      <c r="E819" s="768"/>
      <c r="F819" s="76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0"/>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8"/>
      <c r="C821" s="768"/>
      <c r="D821" s="768"/>
      <c r="E821" s="768"/>
      <c r="F821" s="76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0"/>
      <c r="B822" s="768"/>
      <c r="C822" s="768"/>
      <c r="D822" s="768"/>
      <c r="E822" s="768"/>
      <c r="F822" s="76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0"/>
      <c r="B823" s="768"/>
      <c r="C823" s="768"/>
      <c r="D823" s="768"/>
      <c r="E823" s="768"/>
      <c r="F823" s="76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0"/>
      <c r="B824" s="768"/>
      <c r="C824" s="768"/>
      <c r="D824" s="768"/>
      <c r="E824" s="768"/>
      <c r="F824" s="76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0"/>
      <c r="B825" s="768"/>
      <c r="C825" s="768"/>
      <c r="D825" s="768"/>
      <c r="E825" s="768"/>
      <c r="F825" s="76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0"/>
      <c r="B826" s="768"/>
      <c r="C826" s="768"/>
      <c r="D826" s="768"/>
      <c r="E826" s="768"/>
      <c r="F826" s="76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0"/>
      <c r="B827" s="768"/>
      <c r="C827" s="768"/>
      <c r="D827" s="768"/>
      <c r="E827" s="768"/>
      <c r="F827" s="76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0"/>
      <c r="B828" s="768"/>
      <c r="C828" s="768"/>
      <c r="D828" s="768"/>
      <c r="E828" s="768"/>
      <c r="F828" s="76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0"/>
      <c r="B829" s="768"/>
      <c r="C829" s="768"/>
      <c r="D829" s="768"/>
      <c r="E829" s="768"/>
      <c r="F829" s="76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0"/>
      <c r="B830" s="768"/>
      <c r="C830" s="768"/>
      <c r="D830" s="768"/>
      <c r="E830" s="768"/>
      <c r="F830" s="76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8"/>
      <c r="AP836" s="429" t="s">
        <v>433</v>
      </c>
      <c r="AQ836" s="429"/>
      <c r="AR836" s="429"/>
      <c r="AS836" s="429"/>
      <c r="AT836" s="429"/>
      <c r="AU836" s="429"/>
      <c r="AV836" s="429"/>
      <c r="AW836" s="429"/>
      <c r="AX836" s="429"/>
    </row>
    <row r="837" spans="1:50" ht="47.25" customHeight="1" x14ac:dyDescent="0.15">
      <c r="A837" s="403">
        <v>1</v>
      </c>
      <c r="B837" s="403">
        <v>1</v>
      </c>
      <c r="C837" s="426" t="s">
        <v>603</v>
      </c>
      <c r="D837" s="417"/>
      <c r="E837" s="417"/>
      <c r="F837" s="417"/>
      <c r="G837" s="417"/>
      <c r="H837" s="417"/>
      <c r="I837" s="417"/>
      <c r="J837" s="418">
        <v>8011505001433</v>
      </c>
      <c r="K837" s="419"/>
      <c r="L837" s="419"/>
      <c r="M837" s="419"/>
      <c r="N837" s="419"/>
      <c r="O837" s="419"/>
      <c r="P837" s="315" t="s">
        <v>604</v>
      </c>
      <c r="Q837" s="315"/>
      <c r="R837" s="315"/>
      <c r="S837" s="315"/>
      <c r="T837" s="315"/>
      <c r="U837" s="315"/>
      <c r="V837" s="315"/>
      <c r="W837" s="315"/>
      <c r="X837" s="315"/>
      <c r="Y837" s="316"/>
      <c r="Z837" s="317"/>
      <c r="AA837" s="317"/>
      <c r="AB837" s="318"/>
      <c r="AC837" s="326" t="s">
        <v>605</v>
      </c>
      <c r="AD837" s="425"/>
      <c r="AE837" s="425"/>
      <c r="AF837" s="425"/>
      <c r="AG837" s="425"/>
      <c r="AH837" s="420" t="s">
        <v>637</v>
      </c>
      <c r="AI837" s="421"/>
      <c r="AJ837" s="421"/>
      <c r="AK837" s="421"/>
      <c r="AL837" s="323" t="s">
        <v>637</v>
      </c>
      <c r="AM837" s="324"/>
      <c r="AN837" s="324"/>
      <c r="AO837" s="325"/>
      <c r="AP837" s="319" t="s">
        <v>634</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425"/>
      <c r="AE870" s="425"/>
      <c r="AF870" s="425"/>
      <c r="AG870" s="425"/>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9" t="s">
        <v>468</v>
      </c>
      <c r="AQ1101" s="429"/>
      <c r="AR1101" s="429"/>
      <c r="AS1101" s="429"/>
      <c r="AT1101" s="429"/>
      <c r="AU1101" s="429"/>
      <c r="AV1101" s="429"/>
      <c r="AW1101" s="429"/>
      <c r="AX1101" s="429"/>
    </row>
    <row r="1102" spans="1:50" ht="30" customHeight="1" x14ac:dyDescent="0.15">
      <c r="A1102" s="403">
        <v>1</v>
      </c>
      <c r="B1102" s="403">
        <v>1</v>
      </c>
      <c r="C1102" s="901"/>
      <c r="D1102" s="901"/>
      <c r="E1102" s="259" t="s">
        <v>606</v>
      </c>
      <c r="F1102" s="900"/>
      <c r="G1102" s="900"/>
      <c r="H1102" s="900"/>
      <c r="I1102" s="900"/>
      <c r="J1102" s="418" t="s">
        <v>606</v>
      </c>
      <c r="K1102" s="419"/>
      <c r="L1102" s="419"/>
      <c r="M1102" s="419"/>
      <c r="N1102" s="419"/>
      <c r="O1102" s="419"/>
      <c r="P1102" s="427" t="s">
        <v>607</v>
      </c>
      <c r="Q1102" s="315"/>
      <c r="R1102" s="315"/>
      <c r="S1102" s="315"/>
      <c r="T1102" s="315"/>
      <c r="U1102" s="315"/>
      <c r="V1102" s="315"/>
      <c r="W1102" s="315"/>
      <c r="X1102" s="315"/>
      <c r="Y1102" s="316" t="s">
        <v>606</v>
      </c>
      <c r="Z1102" s="317"/>
      <c r="AA1102" s="317"/>
      <c r="AB1102" s="318"/>
      <c r="AC1102" s="320"/>
      <c r="AD1102" s="320"/>
      <c r="AE1102" s="320"/>
      <c r="AF1102" s="320"/>
      <c r="AG1102" s="320"/>
      <c r="AH1102" s="321" t="s">
        <v>606</v>
      </c>
      <c r="AI1102" s="322"/>
      <c r="AJ1102" s="322"/>
      <c r="AK1102" s="322"/>
      <c r="AL1102" s="323" t="s">
        <v>564</v>
      </c>
      <c r="AM1102" s="324"/>
      <c r="AN1102" s="324"/>
      <c r="AO1102" s="325"/>
      <c r="AP1102" s="319" t="s">
        <v>606</v>
      </c>
      <c r="AQ1102" s="319"/>
      <c r="AR1102" s="319"/>
      <c r="AS1102" s="319"/>
      <c r="AT1102" s="319"/>
      <c r="AU1102" s="319"/>
      <c r="AV1102" s="319"/>
      <c r="AW1102" s="319"/>
      <c r="AX1102" s="319"/>
    </row>
    <row r="1103" spans="1:50" ht="30" hidden="1" customHeight="1" x14ac:dyDescent="0.15">
      <c r="A1103" s="403">
        <v>2</v>
      </c>
      <c r="B1103" s="403">
        <v>1</v>
      </c>
      <c r="C1103" s="901"/>
      <c r="D1103" s="901"/>
      <c r="E1103" s="900"/>
      <c r="F1103" s="900"/>
      <c r="G1103" s="900"/>
      <c r="H1103" s="900"/>
      <c r="I1103" s="900"/>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1"/>
      <c r="D1104" s="901"/>
      <c r="E1104" s="900"/>
      <c r="F1104" s="900"/>
      <c r="G1104" s="900"/>
      <c r="H1104" s="900"/>
      <c r="I1104" s="900"/>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1"/>
      <c r="D1105" s="901"/>
      <c r="E1105" s="900"/>
      <c r="F1105" s="900"/>
      <c r="G1105" s="900"/>
      <c r="H1105" s="900"/>
      <c r="I1105" s="900"/>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1"/>
      <c r="D1106" s="901"/>
      <c r="E1106" s="900"/>
      <c r="F1106" s="900"/>
      <c r="G1106" s="900"/>
      <c r="H1106" s="900"/>
      <c r="I1106" s="900"/>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1"/>
      <c r="D1107" s="901"/>
      <c r="E1107" s="900"/>
      <c r="F1107" s="900"/>
      <c r="G1107" s="900"/>
      <c r="H1107" s="900"/>
      <c r="I1107" s="900"/>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1"/>
      <c r="D1108" s="901"/>
      <c r="E1108" s="900"/>
      <c r="F1108" s="900"/>
      <c r="G1108" s="900"/>
      <c r="H1108" s="900"/>
      <c r="I1108" s="900"/>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1"/>
      <c r="D1109" s="901"/>
      <c r="E1109" s="900"/>
      <c r="F1109" s="900"/>
      <c r="G1109" s="900"/>
      <c r="H1109" s="900"/>
      <c r="I1109" s="900"/>
      <c r="J1109" s="418">
        <f>-P1109</f>
        <v>0</v>
      </c>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1"/>
      <c r="D1110" s="901"/>
      <c r="E1110" s="900"/>
      <c r="F1110" s="900"/>
      <c r="G1110" s="900"/>
      <c r="H1110" s="900"/>
      <c r="I1110" s="900"/>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1"/>
      <c r="D1111" s="901"/>
      <c r="E1111" s="900"/>
      <c r="F1111" s="900"/>
      <c r="G1111" s="900"/>
      <c r="H1111" s="900"/>
      <c r="I1111" s="900"/>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1"/>
      <c r="D1112" s="901"/>
      <c r="E1112" s="900"/>
      <c r="F1112" s="900"/>
      <c r="G1112" s="900"/>
      <c r="H1112" s="900"/>
      <c r="I1112" s="900"/>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1"/>
      <c r="D1113" s="901"/>
      <c r="E1113" s="900"/>
      <c r="F1113" s="900"/>
      <c r="G1113" s="900"/>
      <c r="H1113" s="900"/>
      <c r="I1113" s="900"/>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1"/>
      <c r="D1114" s="901"/>
      <c r="E1114" s="900"/>
      <c r="F1114" s="900"/>
      <c r="G1114" s="900"/>
      <c r="H1114" s="900"/>
      <c r="I1114" s="900"/>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1"/>
      <c r="D1115" s="901"/>
      <c r="E1115" s="900"/>
      <c r="F1115" s="900"/>
      <c r="G1115" s="900"/>
      <c r="H1115" s="900"/>
      <c r="I1115" s="900"/>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1"/>
      <c r="D1116" s="901"/>
      <c r="E1116" s="900"/>
      <c r="F1116" s="900"/>
      <c r="G1116" s="900"/>
      <c r="H1116" s="900"/>
      <c r="I1116" s="900"/>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1"/>
      <c r="D1117" s="901"/>
      <c r="E1117" s="900"/>
      <c r="F1117" s="900"/>
      <c r="G1117" s="900"/>
      <c r="H1117" s="900"/>
      <c r="I1117" s="900"/>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1"/>
      <c r="D1118" s="901"/>
      <c r="E1118" s="900"/>
      <c r="F1118" s="900"/>
      <c r="G1118" s="900"/>
      <c r="H1118" s="900"/>
      <c r="I1118" s="900"/>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1"/>
      <c r="D1119" s="901"/>
      <c r="E1119" s="259"/>
      <c r="F1119" s="900"/>
      <c r="G1119" s="900"/>
      <c r="H1119" s="900"/>
      <c r="I1119" s="900"/>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1"/>
      <c r="D1120" s="901"/>
      <c r="E1120" s="900"/>
      <c r="F1120" s="900"/>
      <c r="G1120" s="900"/>
      <c r="H1120" s="900"/>
      <c r="I1120" s="900"/>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1"/>
      <c r="D1121" s="901"/>
      <c r="E1121" s="900"/>
      <c r="F1121" s="900"/>
      <c r="G1121" s="900"/>
      <c r="H1121" s="900"/>
      <c r="I1121" s="900"/>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1"/>
      <c r="D1122" s="901"/>
      <c r="E1122" s="900"/>
      <c r="F1122" s="900"/>
      <c r="G1122" s="900"/>
      <c r="H1122" s="900"/>
      <c r="I1122" s="900"/>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1"/>
      <c r="D1123" s="901"/>
      <c r="E1123" s="900"/>
      <c r="F1123" s="900"/>
      <c r="G1123" s="900"/>
      <c r="H1123" s="900"/>
      <c r="I1123" s="900"/>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1"/>
      <c r="D1124" s="901"/>
      <c r="E1124" s="900"/>
      <c r="F1124" s="900"/>
      <c r="G1124" s="900"/>
      <c r="H1124" s="900"/>
      <c r="I1124" s="900"/>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1"/>
      <c r="D1125" s="901"/>
      <c r="E1125" s="900"/>
      <c r="F1125" s="900"/>
      <c r="G1125" s="900"/>
      <c r="H1125" s="900"/>
      <c r="I1125" s="900"/>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1"/>
      <c r="D1126" s="901"/>
      <c r="E1126" s="900"/>
      <c r="F1126" s="900"/>
      <c r="G1126" s="900"/>
      <c r="H1126" s="900"/>
      <c r="I1126" s="900"/>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1"/>
      <c r="D1127" s="901"/>
      <c r="E1127" s="900"/>
      <c r="F1127" s="900"/>
      <c r="G1127" s="900"/>
      <c r="H1127" s="900"/>
      <c r="I1127" s="900"/>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1"/>
      <c r="D1128" s="901"/>
      <c r="E1128" s="900"/>
      <c r="F1128" s="900"/>
      <c r="G1128" s="900"/>
      <c r="H1128" s="900"/>
      <c r="I1128" s="900"/>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1"/>
      <c r="D1129" s="901"/>
      <c r="E1129" s="900"/>
      <c r="F1129" s="900"/>
      <c r="G1129" s="900"/>
      <c r="H1129" s="900"/>
      <c r="I1129" s="900"/>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1"/>
      <c r="D1130" s="901"/>
      <c r="E1130" s="900"/>
      <c r="F1130" s="900"/>
      <c r="G1130" s="900"/>
      <c r="H1130" s="900"/>
      <c r="I1130" s="900"/>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1"/>
      <c r="D1131" s="901"/>
      <c r="E1131" s="900"/>
      <c r="F1131" s="900"/>
      <c r="G1131" s="900"/>
      <c r="H1131" s="900"/>
      <c r="I1131" s="900"/>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82">
    <cfRule type="expression" dxfId="2797" priority="13897">
      <formula>IF(RIGHT(TEXT(Y782,"0.#"),1)=".",FALSE,TRUE)</formula>
    </cfRule>
    <cfRule type="expression" dxfId="2796" priority="13898">
      <formula>IF(RIGHT(TEXT(Y782,"0.#"),1)=".",TRUE,FALSE)</formula>
    </cfRule>
  </conditionalFormatting>
  <conditionalFormatting sqref="Y791">
    <cfRule type="expression" dxfId="2795" priority="13893">
      <formula>IF(RIGHT(TEXT(Y791,"0.#"),1)=".",FALSE,TRUE)</formula>
    </cfRule>
    <cfRule type="expression" dxfId="2794" priority="13894">
      <formula>IF(RIGHT(TEXT(Y791,"0.#"),1)=".",TRUE,FALSE)</formula>
    </cfRule>
  </conditionalFormatting>
  <conditionalFormatting sqref="Y822:Y829 Y820 Y809:Y816 Y807 Y796:Y803 Y794">
    <cfRule type="expression" dxfId="2793" priority="13675">
      <formula>IF(RIGHT(TEXT(Y794,"0.#"),1)=".",FALSE,TRUE)</formula>
    </cfRule>
    <cfRule type="expression" dxfId="2792" priority="13676">
      <formula>IF(RIGHT(TEXT(Y794,"0.#"),1)=".",TRUE,FALSE)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M34">
    <cfRule type="expression" dxfId="2761" priority="13469">
      <formula>IF(RIGHT(TEXT(AM34,"0.#"),1)=".",FALSE,TRUE)</formula>
    </cfRule>
    <cfRule type="expression" dxfId="2760" priority="13470">
      <formula>IF(RIGHT(TEXT(AM34,"0.#"),1)=".",TRUE,FALSE)</formula>
    </cfRule>
  </conditionalFormatting>
  <conditionalFormatting sqref="AE33">
    <cfRule type="expression" dxfId="2759" priority="13483">
      <formula>IF(RIGHT(TEXT(AE33,"0.#"),1)=".",FALSE,TRUE)</formula>
    </cfRule>
    <cfRule type="expression" dxfId="2758" priority="13484">
      <formula>IF(RIGHT(TEXT(AE33,"0.#"),1)=".",TRUE,FALSE)</formula>
    </cfRule>
  </conditionalFormatting>
  <conditionalFormatting sqref="AE34">
    <cfRule type="expression" dxfId="2757" priority="13481">
      <formula>IF(RIGHT(TEXT(AE34,"0.#"),1)=".",FALSE,TRUE)</formula>
    </cfRule>
    <cfRule type="expression" dxfId="2756" priority="13482">
      <formula>IF(RIGHT(TEXT(AE34,"0.#"),1)=".",TRUE,FALSE)</formula>
    </cfRule>
  </conditionalFormatting>
  <conditionalFormatting sqref="AI34">
    <cfRule type="expression" dxfId="2755" priority="13479">
      <formula>IF(RIGHT(TEXT(AI34,"0.#"),1)=".",FALSE,TRUE)</formula>
    </cfRule>
    <cfRule type="expression" dxfId="2754" priority="13480">
      <formula>IF(RIGHT(TEXT(AI34,"0.#"),1)=".",TRUE,FALSE)</formula>
    </cfRule>
  </conditionalFormatting>
  <conditionalFormatting sqref="AI33">
    <cfRule type="expression" dxfId="2753" priority="13477">
      <formula>IF(RIGHT(TEXT(AI33,"0.#"),1)=".",FALSE,TRUE)</formula>
    </cfRule>
    <cfRule type="expression" dxfId="2752" priority="13478">
      <formula>IF(RIGHT(TEXT(AI33,"0.#"),1)=".",TRUE,FALSE)</formula>
    </cfRule>
  </conditionalFormatting>
  <conditionalFormatting sqref="AI32">
    <cfRule type="expression" dxfId="2751" priority="13475">
      <formula>IF(RIGHT(TEXT(AI32,"0.#"),1)=".",FALSE,TRUE)</formula>
    </cfRule>
    <cfRule type="expression" dxfId="2750" priority="13476">
      <formula>IF(RIGHT(TEXT(AI32,"0.#"),1)=".",TRUE,FALSE)</formula>
    </cfRule>
  </conditionalFormatting>
  <conditionalFormatting sqref="AM32">
    <cfRule type="expression" dxfId="2749" priority="13473">
      <formula>IF(RIGHT(TEXT(AM32,"0.#"),1)=".",FALSE,TRUE)</formula>
    </cfRule>
    <cfRule type="expression" dxfId="2748" priority="13474">
      <formula>IF(RIGHT(TEXT(AM32,"0.#"),1)=".",TRUE,FALSE)</formula>
    </cfRule>
  </conditionalFormatting>
  <conditionalFormatting sqref="AM33">
    <cfRule type="expression" dxfId="2747" priority="13471">
      <formula>IF(RIGHT(TEXT(AM33,"0.#"),1)=".",FALSE,TRUE)</formula>
    </cfRule>
    <cfRule type="expression" dxfId="2746" priority="13472">
      <formula>IF(RIGHT(TEXT(AM33,"0.#"),1)=".",TRUE,FALSE)</formula>
    </cfRule>
  </conditionalFormatting>
  <conditionalFormatting sqref="AQ32:AQ34">
    <cfRule type="expression" dxfId="2745" priority="13463">
      <formula>IF(RIGHT(TEXT(AQ32,"0.#"),1)=".",FALSE,TRUE)</formula>
    </cfRule>
    <cfRule type="expression" dxfId="2744" priority="13464">
      <formula>IF(RIGHT(TEXT(AQ32,"0.#"),1)=".",TRUE,FALSE)</formula>
    </cfRule>
  </conditionalFormatting>
  <conditionalFormatting sqref="AU32:AU34">
    <cfRule type="expression" dxfId="2743" priority="13461">
      <formula>IF(RIGHT(TEXT(AU32,"0.#"),1)=".",FALSE,TRUE)</formula>
    </cfRule>
    <cfRule type="expression" dxfId="2742" priority="13462">
      <formula>IF(RIGHT(TEXT(AU32,"0.#"),1)=".",TRUE,FALSE)</formula>
    </cfRule>
  </conditionalFormatting>
  <conditionalFormatting sqref="AE53">
    <cfRule type="expression" dxfId="2741" priority="13395">
      <formula>IF(RIGHT(TEXT(AE53,"0.#"),1)=".",FALSE,TRUE)</formula>
    </cfRule>
    <cfRule type="expression" dxfId="2740" priority="13396">
      <formula>IF(RIGHT(TEXT(AE53,"0.#"),1)=".",TRUE,FALSE)</formula>
    </cfRule>
  </conditionalFormatting>
  <conditionalFormatting sqref="AE54">
    <cfRule type="expression" dxfId="2739" priority="13393">
      <formula>IF(RIGHT(TEXT(AE54,"0.#"),1)=".",FALSE,TRUE)</formula>
    </cfRule>
    <cfRule type="expression" dxfId="2738" priority="13394">
      <formula>IF(RIGHT(TEXT(AE54,"0.#"),1)=".",TRUE,FALSE)</formula>
    </cfRule>
  </conditionalFormatting>
  <conditionalFormatting sqref="AI54">
    <cfRule type="expression" dxfId="2737" priority="13387">
      <formula>IF(RIGHT(TEXT(AI54,"0.#"),1)=".",FALSE,TRUE)</formula>
    </cfRule>
    <cfRule type="expression" dxfId="2736" priority="13388">
      <formula>IF(RIGHT(TEXT(AI54,"0.#"),1)=".",TRUE,FALSE)</formula>
    </cfRule>
  </conditionalFormatting>
  <conditionalFormatting sqref="AI53">
    <cfRule type="expression" dxfId="2735" priority="13385">
      <formula>IF(RIGHT(TEXT(AI53,"0.#"),1)=".",FALSE,TRUE)</formula>
    </cfRule>
    <cfRule type="expression" dxfId="2734" priority="13386">
      <formula>IF(RIGHT(TEXT(AI53,"0.#"),1)=".",TRUE,FALSE)</formula>
    </cfRule>
  </conditionalFormatting>
  <conditionalFormatting sqref="AM53">
    <cfRule type="expression" dxfId="2733" priority="13383">
      <formula>IF(RIGHT(TEXT(AM53,"0.#"),1)=".",FALSE,TRUE)</formula>
    </cfRule>
    <cfRule type="expression" dxfId="2732" priority="13384">
      <formula>IF(RIGHT(TEXT(AM53,"0.#"),1)=".",TRUE,FALSE)</formula>
    </cfRule>
  </conditionalFormatting>
  <conditionalFormatting sqref="AM54">
    <cfRule type="expression" dxfId="2731" priority="13381">
      <formula>IF(RIGHT(TEXT(AM54,"0.#"),1)=".",FALSE,TRUE)</formula>
    </cfRule>
    <cfRule type="expression" dxfId="2730" priority="13382">
      <formula>IF(RIGHT(TEXT(AM54,"0.#"),1)=".",TRUE,FALSE)</formula>
    </cfRule>
  </conditionalFormatting>
  <conditionalFormatting sqref="AM55">
    <cfRule type="expression" dxfId="2729" priority="13379">
      <formula>IF(RIGHT(TEXT(AM55,"0.#"),1)=".",FALSE,TRUE)</formula>
    </cfRule>
    <cfRule type="expression" dxfId="2728" priority="13380">
      <formula>IF(RIGHT(TEXT(AM55,"0.#"),1)=".",TRUE,FALSE)</formula>
    </cfRule>
  </conditionalFormatting>
  <conditionalFormatting sqref="AE60">
    <cfRule type="expression" dxfId="2727" priority="13365">
      <formula>IF(RIGHT(TEXT(AE60,"0.#"),1)=".",FALSE,TRUE)</formula>
    </cfRule>
    <cfRule type="expression" dxfId="2726" priority="13366">
      <formula>IF(RIGHT(TEXT(AE60,"0.#"),1)=".",TRUE,FALSE)</formula>
    </cfRule>
  </conditionalFormatting>
  <conditionalFormatting sqref="AE61">
    <cfRule type="expression" dxfId="2725" priority="13363">
      <formula>IF(RIGHT(TEXT(AE61,"0.#"),1)=".",FALSE,TRUE)</formula>
    </cfRule>
    <cfRule type="expression" dxfId="2724" priority="13364">
      <formula>IF(RIGHT(TEXT(AE61,"0.#"),1)=".",TRUE,FALSE)</formula>
    </cfRule>
  </conditionalFormatting>
  <conditionalFormatting sqref="AE62">
    <cfRule type="expression" dxfId="2723" priority="13361">
      <formula>IF(RIGHT(TEXT(AE62,"0.#"),1)=".",FALSE,TRUE)</formula>
    </cfRule>
    <cfRule type="expression" dxfId="2722" priority="13362">
      <formula>IF(RIGHT(TEXT(AE62,"0.#"),1)=".",TRUE,FALSE)</formula>
    </cfRule>
  </conditionalFormatting>
  <conditionalFormatting sqref="AI62">
    <cfRule type="expression" dxfId="2721" priority="13359">
      <formula>IF(RIGHT(TEXT(AI62,"0.#"),1)=".",FALSE,TRUE)</formula>
    </cfRule>
    <cfRule type="expression" dxfId="2720" priority="13360">
      <formula>IF(RIGHT(TEXT(AI62,"0.#"),1)=".",TRUE,FALSE)</formula>
    </cfRule>
  </conditionalFormatting>
  <conditionalFormatting sqref="AI61">
    <cfRule type="expression" dxfId="2719" priority="13357">
      <formula>IF(RIGHT(TEXT(AI61,"0.#"),1)=".",FALSE,TRUE)</formula>
    </cfRule>
    <cfRule type="expression" dxfId="2718" priority="13358">
      <formula>IF(RIGHT(TEXT(AI61,"0.#"),1)=".",TRUE,FALSE)</formula>
    </cfRule>
  </conditionalFormatting>
  <conditionalFormatting sqref="AI60">
    <cfRule type="expression" dxfId="2717" priority="13355">
      <formula>IF(RIGHT(TEXT(AI60,"0.#"),1)=".",FALSE,TRUE)</formula>
    </cfRule>
    <cfRule type="expression" dxfId="2716" priority="13356">
      <formula>IF(RIGHT(TEXT(AI60,"0.#"),1)=".",TRUE,FALSE)</formula>
    </cfRule>
  </conditionalFormatting>
  <conditionalFormatting sqref="AM60">
    <cfRule type="expression" dxfId="2715" priority="13353">
      <formula>IF(RIGHT(TEXT(AM60,"0.#"),1)=".",FALSE,TRUE)</formula>
    </cfRule>
    <cfRule type="expression" dxfId="2714" priority="13354">
      <formula>IF(RIGHT(TEXT(AM60,"0.#"),1)=".",TRUE,FALSE)</formula>
    </cfRule>
  </conditionalFormatting>
  <conditionalFormatting sqref="AM61">
    <cfRule type="expression" dxfId="2713" priority="13351">
      <formula>IF(RIGHT(TEXT(AM61,"0.#"),1)=".",FALSE,TRUE)</formula>
    </cfRule>
    <cfRule type="expression" dxfId="2712" priority="13352">
      <formula>IF(RIGHT(TEXT(AM61,"0.#"),1)=".",TRUE,FALSE)</formula>
    </cfRule>
  </conditionalFormatting>
  <conditionalFormatting sqref="AM62">
    <cfRule type="expression" dxfId="2711" priority="13349">
      <formula>IF(RIGHT(TEXT(AM62,"0.#"),1)=".",FALSE,TRUE)</formula>
    </cfRule>
    <cfRule type="expression" dxfId="2710" priority="13350">
      <formula>IF(RIGHT(TEXT(AM62,"0.#"),1)=".",TRUE,FALSE)</formula>
    </cfRule>
  </conditionalFormatting>
  <conditionalFormatting sqref="AE87">
    <cfRule type="expression" dxfId="2709" priority="13335">
      <formula>IF(RIGHT(TEXT(AE87,"0.#"),1)=".",FALSE,TRUE)</formula>
    </cfRule>
    <cfRule type="expression" dxfId="2708" priority="13336">
      <formula>IF(RIGHT(TEXT(AE87,"0.#"),1)=".",TRUE,FALSE)</formula>
    </cfRule>
  </conditionalFormatting>
  <conditionalFormatting sqref="AE88">
    <cfRule type="expression" dxfId="2707" priority="13333">
      <formula>IF(RIGHT(TEXT(AE88,"0.#"),1)=".",FALSE,TRUE)</formula>
    </cfRule>
    <cfRule type="expression" dxfId="2706" priority="13334">
      <formula>IF(RIGHT(TEXT(AE88,"0.#"),1)=".",TRUE,FALSE)</formula>
    </cfRule>
  </conditionalFormatting>
  <conditionalFormatting sqref="AE89">
    <cfRule type="expression" dxfId="2705" priority="13331">
      <formula>IF(RIGHT(TEXT(AE89,"0.#"),1)=".",FALSE,TRUE)</formula>
    </cfRule>
    <cfRule type="expression" dxfId="2704" priority="13332">
      <formula>IF(RIGHT(TEXT(AE89,"0.#"),1)=".",TRUE,FALSE)</formula>
    </cfRule>
  </conditionalFormatting>
  <conditionalFormatting sqref="AI89">
    <cfRule type="expression" dxfId="2703" priority="13329">
      <formula>IF(RIGHT(TEXT(AI89,"0.#"),1)=".",FALSE,TRUE)</formula>
    </cfRule>
    <cfRule type="expression" dxfId="2702" priority="13330">
      <formula>IF(RIGHT(TEXT(AI89,"0.#"),1)=".",TRUE,FALSE)</formula>
    </cfRule>
  </conditionalFormatting>
  <conditionalFormatting sqref="AI88">
    <cfRule type="expression" dxfId="2701" priority="13327">
      <formula>IF(RIGHT(TEXT(AI88,"0.#"),1)=".",FALSE,TRUE)</formula>
    </cfRule>
    <cfRule type="expression" dxfId="2700" priority="13328">
      <formula>IF(RIGHT(TEXT(AI88,"0.#"),1)=".",TRUE,FALSE)</formula>
    </cfRule>
  </conditionalFormatting>
  <conditionalFormatting sqref="AI87">
    <cfRule type="expression" dxfId="2699" priority="13325">
      <formula>IF(RIGHT(TEXT(AI87,"0.#"),1)=".",FALSE,TRUE)</formula>
    </cfRule>
    <cfRule type="expression" dxfId="2698" priority="13326">
      <formula>IF(RIGHT(TEXT(AI87,"0.#"),1)=".",TRUE,FALSE)</formula>
    </cfRule>
  </conditionalFormatting>
  <conditionalFormatting sqref="AM88">
    <cfRule type="expression" dxfId="2697" priority="13321">
      <formula>IF(RIGHT(TEXT(AM88,"0.#"),1)=".",FALSE,TRUE)</formula>
    </cfRule>
    <cfRule type="expression" dxfId="2696" priority="13322">
      <formula>IF(RIGHT(TEXT(AM88,"0.#"),1)=".",TRUE,FALSE)</formula>
    </cfRule>
  </conditionalFormatting>
  <conditionalFormatting sqref="AM89">
    <cfRule type="expression" dxfId="2695" priority="13319">
      <formula>IF(RIGHT(TEXT(AM89,"0.#"),1)=".",FALSE,TRUE)</formula>
    </cfRule>
    <cfRule type="expression" dxfId="2694" priority="13320">
      <formula>IF(RIGHT(TEXT(AM89,"0.#"),1)=".",TRUE,FALSE)</formula>
    </cfRule>
  </conditionalFormatting>
  <conditionalFormatting sqref="AE92">
    <cfRule type="expression" dxfId="2693" priority="13305">
      <formula>IF(RIGHT(TEXT(AE92,"0.#"),1)=".",FALSE,TRUE)</formula>
    </cfRule>
    <cfRule type="expression" dxfId="2692" priority="13306">
      <formula>IF(RIGHT(TEXT(AE92,"0.#"),1)=".",TRUE,FALSE)</formula>
    </cfRule>
  </conditionalFormatting>
  <conditionalFormatting sqref="AE93">
    <cfRule type="expression" dxfId="2691" priority="13303">
      <formula>IF(RIGHT(TEXT(AE93,"0.#"),1)=".",FALSE,TRUE)</formula>
    </cfRule>
    <cfRule type="expression" dxfId="2690" priority="13304">
      <formula>IF(RIGHT(TEXT(AE93,"0.#"),1)=".",TRUE,FALSE)</formula>
    </cfRule>
  </conditionalFormatting>
  <conditionalFormatting sqref="AE94">
    <cfRule type="expression" dxfId="2689" priority="13301">
      <formula>IF(RIGHT(TEXT(AE94,"0.#"),1)=".",FALSE,TRUE)</formula>
    </cfRule>
    <cfRule type="expression" dxfId="2688" priority="13302">
      <formula>IF(RIGHT(TEXT(AE94,"0.#"),1)=".",TRUE,FALSE)</formula>
    </cfRule>
  </conditionalFormatting>
  <conditionalFormatting sqref="AI94">
    <cfRule type="expression" dxfId="2687" priority="13299">
      <formula>IF(RIGHT(TEXT(AI94,"0.#"),1)=".",FALSE,TRUE)</formula>
    </cfRule>
    <cfRule type="expression" dxfId="2686" priority="13300">
      <formula>IF(RIGHT(TEXT(AI94,"0.#"),1)=".",TRUE,FALSE)</formula>
    </cfRule>
  </conditionalFormatting>
  <conditionalFormatting sqref="AI93">
    <cfRule type="expression" dxfId="2685" priority="13297">
      <formula>IF(RIGHT(TEXT(AI93,"0.#"),1)=".",FALSE,TRUE)</formula>
    </cfRule>
    <cfRule type="expression" dxfId="2684" priority="13298">
      <formula>IF(RIGHT(TEXT(AI93,"0.#"),1)=".",TRUE,FALSE)</formula>
    </cfRule>
  </conditionalFormatting>
  <conditionalFormatting sqref="AI92">
    <cfRule type="expression" dxfId="2683" priority="13295">
      <formula>IF(RIGHT(TEXT(AI92,"0.#"),1)=".",FALSE,TRUE)</formula>
    </cfRule>
    <cfRule type="expression" dxfId="2682" priority="13296">
      <formula>IF(RIGHT(TEXT(AI92,"0.#"),1)=".",TRUE,FALSE)</formula>
    </cfRule>
  </conditionalFormatting>
  <conditionalFormatting sqref="AM92">
    <cfRule type="expression" dxfId="2681" priority="13293">
      <formula>IF(RIGHT(TEXT(AM92,"0.#"),1)=".",FALSE,TRUE)</formula>
    </cfRule>
    <cfRule type="expression" dxfId="2680" priority="13294">
      <formula>IF(RIGHT(TEXT(AM92,"0.#"),1)=".",TRUE,FALSE)</formula>
    </cfRule>
  </conditionalFormatting>
  <conditionalFormatting sqref="AM93">
    <cfRule type="expression" dxfId="2679" priority="13291">
      <formula>IF(RIGHT(TEXT(AM93,"0.#"),1)=".",FALSE,TRUE)</formula>
    </cfRule>
    <cfRule type="expression" dxfId="2678" priority="13292">
      <formula>IF(RIGHT(TEXT(AM93,"0.#"),1)=".",TRUE,FALSE)</formula>
    </cfRule>
  </conditionalFormatting>
  <conditionalFormatting sqref="AM94">
    <cfRule type="expression" dxfId="2677" priority="13289">
      <formula>IF(RIGHT(TEXT(AM94,"0.#"),1)=".",FALSE,TRUE)</formula>
    </cfRule>
    <cfRule type="expression" dxfId="2676" priority="13290">
      <formula>IF(RIGHT(TEXT(AM94,"0.#"),1)=".",TRUE,FALSE)</formula>
    </cfRule>
  </conditionalFormatting>
  <conditionalFormatting sqref="AE97">
    <cfRule type="expression" dxfId="2675" priority="13275">
      <formula>IF(RIGHT(TEXT(AE97,"0.#"),1)=".",FALSE,TRUE)</formula>
    </cfRule>
    <cfRule type="expression" dxfId="2674" priority="13276">
      <formula>IF(RIGHT(TEXT(AE97,"0.#"),1)=".",TRUE,FALSE)</formula>
    </cfRule>
  </conditionalFormatting>
  <conditionalFormatting sqref="AE98">
    <cfRule type="expression" dxfId="2673" priority="13273">
      <formula>IF(RIGHT(TEXT(AE98,"0.#"),1)=".",FALSE,TRUE)</formula>
    </cfRule>
    <cfRule type="expression" dxfId="2672" priority="13274">
      <formula>IF(RIGHT(TEXT(AE98,"0.#"),1)=".",TRUE,FALSE)</formula>
    </cfRule>
  </conditionalFormatting>
  <conditionalFormatting sqref="AE99">
    <cfRule type="expression" dxfId="2671" priority="13271">
      <formula>IF(RIGHT(TEXT(AE99,"0.#"),1)=".",FALSE,TRUE)</formula>
    </cfRule>
    <cfRule type="expression" dxfId="2670" priority="13272">
      <formula>IF(RIGHT(TEXT(AE99,"0.#"),1)=".",TRUE,FALSE)</formula>
    </cfRule>
  </conditionalFormatting>
  <conditionalFormatting sqref="AI99">
    <cfRule type="expression" dxfId="2669" priority="13269">
      <formula>IF(RIGHT(TEXT(AI99,"0.#"),1)=".",FALSE,TRUE)</formula>
    </cfRule>
    <cfRule type="expression" dxfId="2668" priority="13270">
      <formula>IF(RIGHT(TEXT(AI99,"0.#"),1)=".",TRUE,FALSE)</formula>
    </cfRule>
  </conditionalFormatting>
  <conditionalFormatting sqref="AI98">
    <cfRule type="expression" dxfId="2667" priority="13267">
      <formula>IF(RIGHT(TEXT(AI98,"0.#"),1)=".",FALSE,TRUE)</formula>
    </cfRule>
    <cfRule type="expression" dxfId="2666" priority="13268">
      <formula>IF(RIGHT(TEXT(AI98,"0.#"),1)=".",TRUE,FALSE)</formula>
    </cfRule>
  </conditionalFormatting>
  <conditionalFormatting sqref="AI97">
    <cfRule type="expression" dxfId="2665" priority="13265">
      <formula>IF(RIGHT(TEXT(AI97,"0.#"),1)=".",FALSE,TRUE)</formula>
    </cfRule>
    <cfRule type="expression" dxfId="2664" priority="13266">
      <formula>IF(RIGHT(TEXT(AI97,"0.#"),1)=".",TRUE,FALSE)</formula>
    </cfRule>
  </conditionalFormatting>
  <conditionalFormatting sqref="AM97">
    <cfRule type="expression" dxfId="2663" priority="13263">
      <formula>IF(RIGHT(TEXT(AM97,"0.#"),1)=".",FALSE,TRUE)</formula>
    </cfRule>
    <cfRule type="expression" dxfId="2662" priority="13264">
      <formula>IF(RIGHT(TEXT(AM97,"0.#"),1)=".",TRUE,FALSE)</formula>
    </cfRule>
  </conditionalFormatting>
  <conditionalFormatting sqref="AM98">
    <cfRule type="expression" dxfId="2661" priority="13261">
      <formula>IF(RIGHT(TEXT(AM98,"0.#"),1)=".",FALSE,TRUE)</formula>
    </cfRule>
    <cfRule type="expression" dxfId="2660" priority="13262">
      <formula>IF(RIGHT(TEXT(AM98,"0.#"),1)=".",TRUE,FALSE)</formula>
    </cfRule>
  </conditionalFormatting>
  <conditionalFormatting sqref="AM99">
    <cfRule type="expression" dxfId="2659" priority="13259">
      <formula>IF(RIGHT(TEXT(AM99,"0.#"),1)=".",FALSE,TRUE)</formula>
    </cfRule>
    <cfRule type="expression" dxfId="2658" priority="13260">
      <formula>IF(RIGHT(TEXT(AM99,"0.#"),1)=".",TRUE,FALSE)</formula>
    </cfRule>
  </conditionalFormatting>
  <conditionalFormatting sqref="AI101">
    <cfRule type="expression" dxfId="2657" priority="13245">
      <formula>IF(RIGHT(TEXT(AI101,"0.#"),1)=".",FALSE,TRUE)</formula>
    </cfRule>
    <cfRule type="expression" dxfId="2656" priority="13246">
      <formula>IF(RIGHT(TEXT(AI101,"0.#"),1)=".",TRUE,FALSE)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E102">
    <cfRule type="expression" dxfId="2653" priority="13241">
      <formula>IF(RIGHT(TEXT(AE102,"0.#"),1)=".",FALSE,TRUE)</formula>
    </cfRule>
    <cfRule type="expression" dxfId="2652" priority="13242">
      <formula>IF(RIGHT(TEXT(AE102,"0.#"),1)=".",TRUE,FALSE)</formula>
    </cfRule>
  </conditionalFormatting>
  <conditionalFormatting sqref="AI102">
    <cfRule type="expression" dxfId="2651" priority="13239">
      <formula>IF(RIGHT(TEXT(AI102,"0.#"),1)=".",FALSE,TRUE)</formula>
    </cfRule>
    <cfRule type="expression" dxfId="2650" priority="13240">
      <formula>IF(RIGHT(TEXT(AI102,"0.#"),1)=".",TRUE,FALSE)</formula>
    </cfRule>
  </conditionalFormatting>
  <conditionalFormatting sqref="AM102">
    <cfRule type="expression" dxfId="2649" priority="13237">
      <formula>IF(RIGHT(TEXT(AM102,"0.#"),1)=".",FALSE,TRUE)</formula>
    </cfRule>
    <cfRule type="expression" dxfId="2648" priority="13238">
      <formula>IF(RIGHT(TEXT(AM102,"0.#"),1)=".",TRUE,FALSE)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cfRule type="expression" dxfId="2629" priority="13215">
      <formula>IF(RIGHT(TEXT(AM107,"0.#"),1)=".",FALSE,TRUE)</formula>
    </cfRule>
    <cfRule type="expression" dxfId="2628" priority="13216">
      <formula>IF(RIGHT(TEXT(AM107,"0.#"),1)=".",TRUE,FALSE)</formula>
    </cfRule>
  </conditionalFormatting>
  <conditionalFormatting sqref="AE108">
    <cfRule type="expression" dxfId="2627" priority="13213">
      <formula>IF(RIGHT(TEXT(AE108,"0.#"),1)=".",FALSE,TRUE)</formula>
    </cfRule>
    <cfRule type="expression" dxfId="2626" priority="13214">
      <formula>IF(RIGHT(TEXT(AE108,"0.#"),1)=".",TRUE,FALSE)</formula>
    </cfRule>
  </conditionalFormatting>
  <conditionalFormatting sqref="AI108">
    <cfRule type="expression" dxfId="2625" priority="13211">
      <formula>IF(RIGHT(TEXT(AI108,"0.#"),1)=".",FALSE,TRUE)</formula>
    </cfRule>
    <cfRule type="expression" dxfId="2624" priority="13212">
      <formula>IF(RIGHT(TEXT(AI108,"0.#"),1)=".",TRUE,FALSE)</formula>
    </cfRule>
  </conditionalFormatting>
  <conditionalFormatting sqref="AM108">
    <cfRule type="expression" dxfId="2623" priority="13209">
      <formula>IF(RIGHT(TEXT(AM108,"0.#"),1)=".",FALSE,TRUE)</formula>
    </cfRule>
    <cfRule type="expression" dxfId="2622" priority="13210">
      <formula>IF(RIGHT(TEXT(AM108,"0.#"),1)=".",TRUE,FALSE)</formula>
    </cfRule>
  </conditionalFormatting>
  <conditionalFormatting sqref="AE110">
    <cfRule type="expression" dxfId="2621" priority="13205">
      <formula>IF(RIGHT(TEXT(AE110,"0.#"),1)=".",FALSE,TRUE)</formula>
    </cfRule>
    <cfRule type="expression" dxfId="2620" priority="13206">
      <formula>IF(RIGHT(TEXT(AE110,"0.#"),1)=".",TRUE,FALSE)</formula>
    </cfRule>
  </conditionalFormatting>
  <conditionalFormatting sqref="AI110">
    <cfRule type="expression" dxfId="2619" priority="13203">
      <formula>IF(RIGHT(TEXT(AI110,"0.#"),1)=".",FALSE,TRUE)</formula>
    </cfRule>
    <cfRule type="expression" dxfId="2618" priority="13204">
      <formula>IF(RIGHT(TEXT(AI110,"0.#"),1)=".",TRUE,FALSE)</formula>
    </cfRule>
  </conditionalFormatting>
  <conditionalFormatting sqref="AM110">
    <cfRule type="expression" dxfId="2617" priority="13201">
      <formula>IF(RIGHT(TEXT(AM110,"0.#"),1)=".",FALSE,TRUE)</formula>
    </cfRule>
    <cfRule type="expression" dxfId="2616" priority="13202">
      <formula>IF(RIGHT(TEXT(AM110,"0.#"),1)=".",TRUE,FALSE)</formula>
    </cfRule>
  </conditionalFormatting>
  <conditionalFormatting sqref="AE111">
    <cfRule type="expression" dxfId="2615" priority="13199">
      <formula>IF(RIGHT(TEXT(AE111,"0.#"),1)=".",FALSE,TRUE)</formula>
    </cfRule>
    <cfRule type="expression" dxfId="2614" priority="13200">
      <formula>IF(RIGHT(TEXT(AE111,"0.#"),1)=".",TRUE,FALSE)</formula>
    </cfRule>
  </conditionalFormatting>
  <conditionalFormatting sqref="AI111">
    <cfRule type="expression" dxfId="2613" priority="13197">
      <formula>IF(RIGHT(TEXT(AI111,"0.#"),1)=".",FALSE,TRUE)</formula>
    </cfRule>
    <cfRule type="expression" dxfId="2612" priority="13198">
      <formula>IF(RIGHT(TEXT(AI111,"0.#"),1)=".",TRUE,FALSE)</formula>
    </cfRule>
  </conditionalFormatting>
  <conditionalFormatting sqref="AM111">
    <cfRule type="expression" dxfId="2611" priority="13195">
      <formula>IF(RIGHT(TEXT(AM111,"0.#"),1)=".",FALSE,TRUE)</formula>
    </cfRule>
    <cfRule type="expression" dxfId="2610" priority="13196">
      <formula>IF(RIGHT(TEXT(AM111,"0.#"),1)=".",TRUE,FALSE)</formula>
    </cfRule>
  </conditionalFormatting>
  <conditionalFormatting sqref="AE113">
    <cfRule type="expression" dxfId="2609" priority="13191">
      <formula>IF(RIGHT(TEXT(AE113,"0.#"),1)=".",FALSE,TRUE)</formula>
    </cfRule>
    <cfRule type="expression" dxfId="2608" priority="13192">
      <formula>IF(RIGHT(TEXT(AE113,"0.#"),1)=".",TRUE,FALSE)</formula>
    </cfRule>
  </conditionalFormatting>
  <conditionalFormatting sqref="AI113">
    <cfRule type="expression" dxfId="2607" priority="13189">
      <formula>IF(RIGHT(TEXT(AI113,"0.#"),1)=".",FALSE,TRUE)</formula>
    </cfRule>
    <cfRule type="expression" dxfId="2606" priority="13190">
      <formula>IF(RIGHT(TEXT(AI113,"0.#"),1)=".",TRUE,FALSE)</formula>
    </cfRule>
  </conditionalFormatting>
  <conditionalFormatting sqref="AM113">
    <cfRule type="expression" dxfId="2605" priority="13187">
      <formula>IF(RIGHT(TEXT(AM113,"0.#"),1)=".",FALSE,TRUE)</formula>
    </cfRule>
    <cfRule type="expression" dxfId="2604" priority="13188">
      <formula>IF(RIGHT(TEXT(AM113,"0.#"),1)=".",TRUE,FALSE)</formula>
    </cfRule>
  </conditionalFormatting>
  <conditionalFormatting sqref="AE114">
    <cfRule type="expression" dxfId="2603" priority="13185">
      <formula>IF(RIGHT(TEXT(AE114,"0.#"),1)=".",FALSE,TRUE)</formula>
    </cfRule>
    <cfRule type="expression" dxfId="2602" priority="13186">
      <formula>IF(RIGHT(TEXT(AE114,"0.#"),1)=".",TRUE,FALSE)</formula>
    </cfRule>
  </conditionalFormatting>
  <conditionalFormatting sqref="AI114">
    <cfRule type="expression" dxfId="2601" priority="13183">
      <formula>IF(RIGHT(TEXT(AI114,"0.#"),1)=".",FALSE,TRUE)</formula>
    </cfRule>
    <cfRule type="expression" dxfId="2600" priority="13184">
      <formula>IF(RIGHT(TEXT(AI114,"0.#"),1)=".",TRUE,FALSE)</formula>
    </cfRule>
  </conditionalFormatting>
  <conditionalFormatting sqref="AM114">
    <cfRule type="expression" dxfId="2599" priority="13181">
      <formula>IF(RIGHT(TEXT(AM114,"0.#"),1)=".",FALSE,TRUE)</formula>
    </cfRule>
    <cfRule type="expression" dxfId="2598" priority="13182">
      <formula>IF(RIGHT(TEXT(AM114,"0.#"),1)=".",TRUE,FALSE)</formula>
    </cfRule>
  </conditionalFormatting>
  <conditionalFormatting sqref="AQ116">
    <cfRule type="expression" dxfId="2597" priority="13177">
      <formula>IF(RIGHT(TEXT(AQ116,"0.#"),1)=".",FALSE,TRUE)</formula>
    </cfRule>
    <cfRule type="expression" dxfId="2596" priority="13178">
      <formula>IF(RIGHT(TEXT(AQ116,"0.#"),1)=".",TRUE,FALSE)</formula>
    </cfRule>
  </conditionalFormatting>
  <conditionalFormatting sqref="AM116">
    <cfRule type="expression" dxfId="2595" priority="13173">
      <formula>IF(RIGHT(TEXT(AM116,"0.#"),1)=".",FALSE,TRUE)</formula>
    </cfRule>
    <cfRule type="expression" dxfId="2594" priority="13174">
      <formula>IF(RIGHT(TEXT(AM116,"0.#"),1)=".",TRUE,FALSE)</formula>
    </cfRule>
  </conditionalFormatting>
  <conditionalFormatting sqref="AQ117">
    <cfRule type="expression" dxfId="2593" priority="13165">
      <formula>IF(RIGHT(TEXT(AQ117,"0.#"),1)=".",FALSE,TRUE)</formula>
    </cfRule>
    <cfRule type="expression" dxfId="2592" priority="13166">
      <formula>IF(RIGHT(TEXT(AQ117,"0.#"),1)=".",TRUE,FALSE)</formula>
    </cfRule>
  </conditionalFormatting>
  <conditionalFormatting sqref="AQ119">
    <cfRule type="expression" dxfId="2591" priority="13163">
      <formula>IF(RIGHT(TEXT(AQ119,"0.#"),1)=".",FALSE,TRUE)</formula>
    </cfRule>
    <cfRule type="expression" dxfId="2590" priority="13164">
      <formula>IF(RIGHT(TEXT(AQ119,"0.#"),1)=".",TRUE,FALSE)</formula>
    </cfRule>
  </conditionalFormatting>
  <conditionalFormatting sqref="AM119">
    <cfRule type="expression" dxfId="2589" priority="13159">
      <formula>IF(RIGHT(TEXT(AM119,"0.#"),1)=".",FALSE,TRUE)</formula>
    </cfRule>
    <cfRule type="expression" dxfId="2588" priority="13160">
      <formula>IF(RIGHT(TEXT(AM119,"0.#"),1)=".",TRUE,FALSE)</formula>
    </cfRule>
  </conditionalFormatting>
  <conditionalFormatting sqref="AQ120">
    <cfRule type="expression" dxfId="2587" priority="13151">
      <formula>IF(RIGHT(TEXT(AQ120,"0.#"),1)=".",FALSE,TRUE)</formula>
    </cfRule>
    <cfRule type="expression" dxfId="2586" priority="13152">
      <formula>IF(RIGHT(TEXT(AQ120,"0.#"),1)=".",TRUE,FALSE)</formula>
    </cfRule>
  </conditionalFormatting>
  <conditionalFormatting sqref="AE122 AQ122">
    <cfRule type="expression" dxfId="2585" priority="13149">
      <formula>IF(RIGHT(TEXT(AE122,"0.#"),1)=".",FALSE,TRUE)</formula>
    </cfRule>
    <cfRule type="expression" dxfId="2584" priority="13150">
      <formula>IF(RIGHT(TEXT(AE122,"0.#"),1)=".",TRUE,FALSE)</formula>
    </cfRule>
  </conditionalFormatting>
  <conditionalFormatting sqref="AI122">
    <cfRule type="expression" dxfId="2583" priority="13147">
      <formula>IF(RIGHT(TEXT(AI122,"0.#"),1)=".",FALSE,TRUE)</formula>
    </cfRule>
    <cfRule type="expression" dxfId="2582" priority="13148">
      <formula>IF(RIGHT(TEXT(AI122,"0.#"),1)=".",TRUE,FALSE)</formula>
    </cfRule>
  </conditionalFormatting>
  <conditionalFormatting sqref="AM122">
    <cfRule type="expression" dxfId="2581" priority="13145">
      <formula>IF(RIGHT(TEXT(AM122,"0.#"),1)=".",FALSE,TRUE)</formula>
    </cfRule>
    <cfRule type="expression" dxfId="2580" priority="13146">
      <formula>IF(RIGHT(TEXT(AM122,"0.#"),1)=".",TRUE,FALSE)</formula>
    </cfRule>
  </conditionalFormatting>
  <conditionalFormatting sqref="AQ123">
    <cfRule type="expression" dxfId="2579" priority="13137">
      <formula>IF(RIGHT(TEXT(AQ123,"0.#"),1)=".",FALSE,TRUE)</formula>
    </cfRule>
    <cfRule type="expression" dxfId="2578" priority="13138">
      <formula>IF(RIGHT(TEXT(AQ123,"0.#"),1)=".",TRUE,FALSE)</formula>
    </cfRule>
  </conditionalFormatting>
  <conditionalFormatting sqref="AE125 AQ125">
    <cfRule type="expression" dxfId="2577" priority="13135">
      <formula>IF(RIGHT(TEXT(AE125,"0.#"),1)=".",FALSE,TRUE)</formula>
    </cfRule>
    <cfRule type="expression" dxfId="2576" priority="13136">
      <formula>IF(RIGHT(TEXT(AE125,"0.#"),1)=".",TRUE,FALSE)</formula>
    </cfRule>
  </conditionalFormatting>
  <conditionalFormatting sqref="AI125">
    <cfRule type="expression" dxfId="2575" priority="13133">
      <formula>IF(RIGHT(TEXT(AI125,"0.#"),1)=".",FALSE,TRUE)</formula>
    </cfRule>
    <cfRule type="expression" dxfId="2574" priority="13134">
      <formula>IF(RIGHT(TEXT(AI125,"0.#"),1)=".",TRUE,FALSE)</formula>
    </cfRule>
  </conditionalFormatting>
  <conditionalFormatting sqref="AM125">
    <cfRule type="expression" dxfId="2573" priority="13131">
      <formula>IF(RIGHT(TEXT(AM125,"0.#"),1)=".",FALSE,TRUE)</formula>
    </cfRule>
    <cfRule type="expression" dxfId="2572" priority="13132">
      <formula>IF(RIGHT(TEXT(AM125,"0.#"),1)=".",TRUE,FALSE)</formula>
    </cfRule>
  </conditionalFormatting>
  <conditionalFormatting sqref="AQ126">
    <cfRule type="expression" dxfId="2571" priority="13123">
      <formula>IF(RIGHT(TEXT(AQ126,"0.#"),1)=".",FALSE,TRUE)</formula>
    </cfRule>
    <cfRule type="expression" dxfId="2570" priority="13124">
      <formula>IF(RIGHT(TEXT(AQ126,"0.#"),1)=".",TRUE,FALSE)</formula>
    </cfRule>
  </conditionalFormatting>
  <conditionalFormatting sqref="AE128 AQ128">
    <cfRule type="expression" dxfId="2569" priority="13121">
      <formula>IF(RIGHT(TEXT(AE128,"0.#"),1)=".",FALSE,TRUE)</formula>
    </cfRule>
    <cfRule type="expression" dxfId="2568" priority="13122">
      <formula>IF(RIGHT(TEXT(AE128,"0.#"),1)=".",TRUE,FALSE)</formula>
    </cfRule>
  </conditionalFormatting>
  <conditionalFormatting sqref="AI128">
    <cfRule type="expression" dxfId="2567" priority="13119">
      <formula>IF(RIGHT(TEXT(AI128,"0.#"),1)=".",FALSE,TRUE)</formula>
    </cfRule>
    <cfRule type="expression" dxfId="2566" priority="13120">
      <formula>IF(RIGHT(TEXT(AI128,"0.#"),1)=".",TRUE,FALSE)</formula>
    </cfRule>
  </conditionalFormatting>
  <conditionalFormatting sqref="AM128">
    <cfRule type="expression" dxfId="2565" priority="13117">
      <formula>IF(RIGHT(TEXT(AM128,"0.#"),1)=".",FALSE,TRUE)</formula>
    </cfRule>
    <cfRule type="expression" dxfId="2564" priority="13118">
      <formula>IF(RIGHT(TEXT(AM128,"0.#"),1)=".",TRUE,FALSE)</formula>
    </cfRule>
  </conditionalFormatting>
  <conditionalFormatting sqref="AQ129">
    <cfRule type="expression" dxfId="2563" priority="13109">
      <formula>IF(RIGHT(TEXT(AQ129,"0.#"),1)=".",FALSE,TRUE)</formula>
    </cfRule>
    <cfRule type="expression" dxfId="2562" priority="13110">
      <formula>IF(RIGHT(TEXT(AQ129,"0.#"),1)=".",TRUE,FALSE)</formula>
    </cfRule>
  </conditionalFormatting>
  <conditionalFormatting sqref="AE75">
    <cfRule type="expression" dxfId="2561" priority="13107">
      <formula>IF(RIGHT(TEXT(AE75,"0.#"),1)=".",FALSE,TRUE)</formula>
    </cfRule>
    <cfRule type="expression" dxfId="2560" priority="13108">
      <formula>IF(RIGHT(TEXT(AE75,"0.#"),1)=".",TRUE,FALSE)</formula>
    </cfRule>
  </conditionalFormatting>
  <conditionalFormatting sqref="AE76">
    <cfRule type="expression" dxfId="2559" priority="13105">
      <formula>IF(RIGHT(TEXT(AE76,"0.#"),1)=".",FALSE,TRUE)</formula>
    </cfRule>
    <cfRule type="expression" dxfId="2558" priority="13106">
      <formula>IF(RIGHT(TEXT(AE76,"0.#"),1)=".",TRUE,FALSE)</formula>
    </cfRule>
  </conditionalFormatting>
  <conditionalFormatting sqref="AE77">
    <cfRule type="expression" dxfId="2557" priority="13103">
      <formula>IF(RIGHT(TEXT(AE77,"0.#"),1)=".",FALSE,TRUE)</formula>
    </cfRule>
    <cfRule type="expression" dxfId="2556" priority="13104">
      <formula>IF(RIGHT(TEXT(AE77,"0.#"),1)=".",TRUE,FALSE)</formula>
    </cfRule>
  </conditionalFormatting>
  <conditionalFormatting sqref="AI77">
    <cfRule type="expression" dxfId="2555" priority="13101">
      <formula>IF(RIGHT(TEXT(AI77,"0.#"),1)=".",FALSE,TRUE)</formula>
    </cfRule>
    <cfRule type="expression" dxfId="2554" priority="13102">
      <formula>IF(RIGHT(TEXT(AI77,"0.#"),1)=".",TRUE,FALSE)</formula>
    </cfRule>
  </conditionalFormatting>
  <conditionalFormatting sqref="AI76">
    <cfRule type="expression" dxfId="2553" priority="13099">
      <formula>IF(RIGHT(TEXT(AI76,"0.#"),1)=".",FALSE,TRUE)</formula>
    </cfRule>
    <cfRule type="expression" dxfId="2552" priority="13100">
      <formula>IF(RIGHT(TEXT(AI76,"0.#"),1)=".",TRUE,FALSE)</formula>
    </cfRule>
  </conditionalFormatting>
  <conditionalFormatting sqref="AI75">
    <cfRule type="expression" dxfId="2551" priority="13097">
      <formula>IF(RIGHT(TEXT(AI75,"0.#"),1)=".",FALSE,TRUE)</formula>
    </cfRule>
    <cfRule type="expression" dxfId="2550" priority="13098">
      <formula>IF(RIGHT(TEXT(AI75,"0.#"),1)=".",TRUE,FALSE)</formula>
    </cfRule>
  </conditionalFormatting>
  <conditionalFormatting sqref="AM75">
    <cfRule type="expression" dxfId="2549" priority="13095">
      <formula>IF(RIGHT(TEXT(AM75,"0.#"),1)=".",FALSE,TRUE)</formula>
    </cfRule>
    <cfRule type="expression" dxfId="2548" priority="13096">
      <formula>IF(RIGHT(TEXT(AM75,"0.#"),1)=".",TRUE,FALSE)</formula>
    </cfRule>
  </conditionalFormatting>
  <conditionalFormatting sqref="AM76">
    <cfRule type="expression" dxfId="2547" priority="13093">
      <formula>IF(RIGHT(TEXT(AM76,"0.#"),1)=".",FALSE,TRUE)</formula>
    </cfRule>
    <cfRule type="expression" dxfId="2546" priority="13094">
      <formula>IF(RIGHT(TEXT(AM76,"0.#"),1)=".",TRUE,FALSE)</formula>
    </cfRule>
  </conditionalFormatting>
  <conditionalFormatting sqref="AM77">
    <cfRule type="expression" dxfId="2545" priority="13091">
      <formula>IF(RIGHT(TEXT(AM77,"0.#"),1)=".",FALSE,TRUE)</formula>
    </cfRule>
    <cfRule type="expression" dxfId="2544" priority="13092">
      <formula>IF(RIGHT(TEXT(AM77,"0.#"),1)=".",TRUE,FALSE)</formula>
    </cfRule>
  </conditionalFormatting>
  <conditionalFormatting sqref="AE134:AE135 AI134:AI135 AM134:AM135 AQ134:AQ135 AU134:AU135">
    <cfRule type="expression" dxfId="2543" priority="13077">
      <formula>IF(RIGHT(TEXT(AE134,"0.#"),1)=".",FALSE,TRUE)</formula>
    </cfRule>
    <cfRule type="expression" dxfId="2542" priority="13078">
      <formula>IF(RIGHT(TEXT(AE134,"0.#"),1)=".",TRUE,FALSE)</formula>
    </cfRule>
  </conditionalFormatting>
  <conditionalFormatting sqref="AE433">
    <cfRule type="expression" dxfId="2541" priority="13047">
      <formula>IF(RIGHT(TEXT(AE433,"0.#"),1)=".",FALSE,TRUE)</formula>
    </cfRule>
    <cfRule type="expression" dxfId="2540" priority="13048">
      <formula>IF(RIGHT(TEXT(AE433,"0.#"),1)=".",TRUE,FALSE)</formula>
    </cfRule>
  </conditionalFormatting>
  <conditionalFormatting sqref="AM435">
    <cfRule type="expression" dxfId="2539" priority="13031">
      <formula>IF(RIGHT(TEXT(AM435,"0.#"),1)=".",FALSE,TRUE)</formula>
    </cfRule>
    <cfRule type="expression" dxfId="2538" priority="13032">
      <formula>IF(RIGHT(TEXT(AM435,"0.#"),1)=".",TRUE,FALSE)</formula>
    </cfRule>
  </conditionalFormatting>
  <conditionalFormatting sqref="AE434">
    <cfRule type="expression" dxfId="2537" priority="13045">
      <formula>IF(RIGHT(TEXT(AE434,"0.#"),1)=".",FALSE,TRUE)</formula>
    </cfRule>
    <cfRule type="expression" dxfId="2536" priority="13046">
      <formula>IF(RIGHT(TEXT(AE434,"0.#"),1)=".",TRUE,FALSE)</formula>
    </cfRule>
  </conditionalFormatting>
  <conditionalFormatting sqref="AE435">
    <cfRule type="expression" dxfId="2535" priority="13043">
      <formula>IF(RIGHT(TEXT(AE435,"0.#"),1)=".",FALSE,TRUE)</formula>
    </cfRule>
    <cfRule type="expression" dxfId="2534" priority="13044">
      <formula>IF(RIGHT(TEXT(AE435,"0.#"),1)=".",TRUE,FALSE)</formula>
    </cfRule>
  </conditionalFormatting>
  <conditionalFormatting sqref="AM433">
    <cfRule type="expression" dxfId="2533" priority="13035">
      <formula>IF(RIGHT(TEXT(AM433,"0.#"),1)=".",FALSE,TRUE)</formula>
    </cfRule>
    <cfRule type="expression" dxfId="2532" priority="13036">
      <formula>IF(RIGHT(TEXT(AM433,"0.#"),1)=".",TRUE,FALSE)</formula>
    </cfRule>
  </conditionalFormatting>
  <conditionalFormatting sqref="AM434">
    <cfRule type="expression" dxfId="2531" priority="13033">
      <formula>IF(RIGHT(TEXT(AM434,"0.#"),1)=".",FALSE,TRUE)</formula>
    </cfRule>
    <cfRule type="expression" dxfId="2530" priority="13034">
      <formula>IF(RIGHT(TEXT(AM434,"0.#"),1)=".",TRUE,FALSE)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39:AO866">
    <cfRule type="expression" dxfId="2511" priority="6647">
      <formula>IF(AND(AL839&gt;=0, RIGHT(TEXT(AL839,"0.#"),1)&lt;&gt;"."),TRUE,FALSE)</formula>
    </cfRule>
    <cfRule type="expression" dxfId="2510" priority="6648">
      <formula>IF(AND(AL839&gt;=0, RIGHT(TEXT(AL839,"0.#"),1)="."),TRUE,FALSE)</formula>
    </cfRule>
    <cfRule type="expression" dxfId="2509" priority="6649">
      <formula>IF(AND(AL839&lt;0, RIGHT(TEXT(AL839,"0.#"),1)&lt;&gt;"."),TRUE,FALSE)</formula>
    </cfRule>
    <cfRule type="expression" dxfId="2508" priority="6650">
      <formula>IF(AND(AL839&lt;0, RIGHT(TEXT(AL839,"0.#"),1)="."),TRUE,FALSE)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M460">
    <cfRule type="expression" dxfId="2481" priority="4331">
      <formula>IF(RIGHT(TEXT(AM460,"0.#"),1)=".",FALSE,TRUE)</formula>
    </cfRule>
    <cfRule type="expression" dxfId="2480" priority="4332">
      <formula>IF(RIGHT(TEXT(AM460,"0.#"),1)=".",TRUE,FALSE)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M458">
    <cfRule type="expression" dxfId="2475" priority="4335">
      <formula>IF(RIGHT(TEXT(AM458,"0.#"),1)=".",FALSE,TRUE)</formula>
    </cfRule>
    <cfRule type="expression" dxfId="2474" priority="4336">
      <formula>IF(RIGHT(TEXT(AM458,"0.#"),1)=".",TRUE,FALSE)</formula>
    </cfRule>
  </conditionalFormatting>
  <conditionalFormatting sqref="AM459">
    <cfRule type="expression" dxfId="2473" priority="4333">
      <formula>IF(RIGHT(TEXT(AM459,"0.#"),1)=".",FALSE,TRUE)</formula>
    </cfRule>
    <cfRule type="expression" dxfId="2472" priority="4334">
      <formula>IF(RIGHT(TEXT(AM459,"0.#"),1)=".",TRUE,FALSE)</formula>
    </cfRule>
  </conditionalFormatting>
  <conditionalFormatting sqref="AU458">
    <cfRule type="expression" dxfId="2471" priority="4329">
      <formula>IF(RIGHT(TEXT(AU458,"0.#"),1)=".",FALSE,TRUE)</formula>
    </cfRule>
    <cfRule type="expression" dxfId="2470" priority="4330">
      <formula>IF(RIGHT(TEXT(AU458,"0.#"),1)=".",TRUE,FALSE)</formula>
    </cfRule>
  </conditionalFormatting>
  <conditionalFormatting sqref="AU459">
    <cfRule type="expression" dxfId="2469" priority="4327">
      <formula>IF(RIGHT(TEXT(AU459,"0.#"),1)=".",FALSE,TRUE)</formula>
    </cfRule>
    <cfRule type="expression" dxfId="2468" priority="4328">
      <formula>IF(RIGHT(TEXT(AU459,"0.#"),1)=".",TRUE,FALSE)</formula>
    </cfRule>
  </conditionalFormatting>
  <conditionalFormatting sqref="AU460">
    <cfRule type="expression" dxfId="2467" priority="4325">
      <formula>IF(RIGHT(TEXT(AU460,"0.#"),1)=".",FALSE,TRUE)</formula>
    </cfRule>
    <cfRule type="expression" dxfId="2466" priority="4326">
      <formula>IF(RIGHT(TEXT(AU460,"0.#"),1)=".",TRUE,FALSE)</formula>
    </cfRule>
  </conditionalFormatting>
  <conditionalFormatting sqref="AI460">
    <cfRule type="expression" dxfId="2465" priority="4319">
      <formula>IF(RIGHT(TEXT(AI460,"0.#"),1)=".",FALSE,TRUE)</formula>
    </cfRule>
    <cfRule type="expression" dxfId="2464" priority="4320">
      <formula>IF(RIGHT(TEXT(AI460,"0.#"),1)=".",TRUE,FALSE)</formula>
    </cfRule>
  </conditionalFormatting>
  <conditionalFormatting sqref="AI458">
    <cfRule type="expression" dxfId="2463" priority="4323">
      <formula>IF(RIGHT(TEXT(AI458,"0.#"),1)=".",FALSE,TRUE)</formula>
    </cfRule>
    <cfRule type="expression" dxfId="2462" priority="4324">
      <formula>IF(RIGHT(TEXT(AI458,"0.#"),1)=".",TRUE,FALSE)</formula>
    </cfRule>
  </conditionalFormatting>
  <conditionalFormatting sqref="AI459">
    <cfRule type="expression" dxfId="2461" priority="4321">
      <formula>IF(RIGHT(TEXT(AI459,"0.#"),1)=".",FALSE,TRUE)</formula>
    </cfRule>
    <cfRule type="expression" dxfId="2460" priority="4322">
      <formula>IF(RIGHT(TEXT(AI459,"0.#"),1)=".",TRUE,FALSE)</formula>
    </cfRule>
  </conditionalFormatting>
  <conditionalFormatting sqref="AQ459">
    <cfRule type="expression" dxfId="2459" priority="4317">
      <formula>IF(RIGHT(TEXT(AQ459,"0.#"),1)=".",FALSE,TRUE)</formula>
    </cfRule>
    <cfRule type="expression" dxfId="2458" priority="4318">
      <formula>IF(RIGHT(TEXT(AQ459,"0.#"),1)=".",TRUE,FALSE)</formula>
    </cfRule>
  </conditionalFormatting>
  <conditionalFormatting sqref="AQ460">
    <cfRule type="expression" dxfId="2457" priority="4315">
      <formula>IF(RIGHT(TEXT(AQ460,"0.#"),1)=".",FALSE,TRUE)</formula>
    </cfRule>
    <cfRule type="expression" dxfId="2456" priority="4316">
      <formula>IF(RIGHT(TEXT(AQ460,"0.#"),1)=".",TRUE,FALSE)</formula>
    </cfRule>
  </conditionalFormatting>
  <conditionalFormatting sqref="AQ458">
    <cfRule type="expression" dxfId="2455" priority="4313">
      <formula>IF(RIGHT(TEXT(AQ458,"0.#"),1)=".",FALSE,TRUE)</formula>
    </cfRule>
    <cfRule type="expression" dxfId="2454" priority="4314">
      <formula>IF(RIGHT(TEXT(AQ458,"0.#"),1)=".",TRUE,FALSE)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7:AO838">
    <cfRule type="expression" dxfId="2397" priority="2833">
      <formula>IF(AND(AL837&gt;=0, RIGHT(TEXT(AL837,"0.#"),1)&lt;&gt;"."),TRUE,FALSE)</formula>
    </cfRule>
    <cfRule type="expression" dxfId="2396" priority="2834">
      <formula>IF(AND(AL837&gt;=0, RIGHT(TEXT(AL837,"0.#"),1)="."),TRUE,FALSE)</formula>
    </cfRule>
    <cfRule type="expression" dxfId="2395" priority="2835">
      <formula>IF(AND(AL837&lt;0, RIGHT(TEXT(AL837,"0.#"),1)&lt;&gt;"."),TRUE,FALSE)</formula>
    </cfRule>
    <cfRule type="expression" dxfId="2394" priority="2836">
      <formula>IF(AND(AL837&lt;0, RIGHT(TEXT(AL837,"0.#"),1)="."),TRUE,FALSE)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3">
    <cfRule type="expression" dxfId="723" priority="23">
      <formula>IF(RIGHT(TEXT(P23,"0.#"),1)=".",FALSE,TRUE)</formula>
    </cfRule>
    <cfRule type="expression" dxfId="722" priority="24">
      <formula>IF(RIGHT(TEXT(P23,"0.#"),1)=".",TRUE,FALSE)</formula>
    </cfRule>
  </conditionalFormatting>
  <conditionalFormatting sqref="W23">
    <cfRule type="expression" dxfId="721" priority="21">
      <formula>IF(RIGHT(TEXT(W23,"0.#"),1)=".",FALSE,TRUE)</formula>
    </cfRule>
    <cfRule type="expression" dxfId="720" priority="22">
      <formula>IF(RIGHT(TEXT(W23,"0.#"),1)=".",TRUE,FALSE)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129" max="16383" man="1"/>
    <brk id="72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619</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619</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12"/>
      <c r="Z2" s="411"/>
      <c r="AA2" s="412"/>
      <c r="AB2" s="1016" t="s">
        <v>11</v>
      </c>
      <c r="AC2" s="1017"/>
      <c r="AD2" s="1018"/>
      <c r="AE2" s="1004" t="s">
        <v>357</v>
      </c>
      <c r="AF2" s="1004"/>
      <c r="AG2" s="1004"/>
      <c r="AH2" s="1004"/>
      <c r="AI2" s="1004" t="s">
        <v>363</v>
      </c>
      <c r="AJ2" s="1004"/>
      <c r="AK2" s="1004"/>
      <c r="AL2" s="1004"/>
      <c r="AM2" s="1004" t="s">
        <v>472</v>
      </c>
      <c r="AN2" s="1004"/>
      <c r="AO2" s="1004"/>
      <c r="AP2" s="462"/>
      <c r="AQ2" s="173" t="s">
        <v>355</v>
      </c>
      <c r="AR2" s="166"/>
      <c r="AS2" s="166"/>
      <c r="AT2" s="167"/>
      <c r="AU2" s="371" t="s">
        <v>253</v>
      </c>
      <c r="AV2" s="371"/>
      <c r="AW2" s="371"/>
      <c r="AX2" s="372"/>
    </row>
    <row r="3" spans="1:50"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4"/>
      <c r="H4" s="1022"/>
      <c r="I4" s="1022"/>
      <c r="J4" s="1022"/>
      <c r="K4" s="1022"/>
      <c r="L4" s="1022"/>
      <c r="M4" s="1022"/>
      <c r="N4" s="1022"/>
      <c r="O4" s="1023"/>
      <c r="P4" s="158"/>
      <c r="Q4" s="1030"/>
      <c r="R4" s="1030"/>
      <c r="S4" s="1030"/>
      <c r="T4" s="1030"/>
      <c r="U4" s="1030"/>
      <c r="V4" s="1030"/>
      <c r="W4" s="1030"/>
      <c r="X4" s="1031"/>
      <c r="Y4" s="1008" t="s">
        <v>12</v>
      </c>
      <c r="Z4" s="1009"/>
      <c r="AA4" s="1010"/>
      <c r="AB4" s="555"/>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1" t="s">
        <v>54</v>
      </c>
      <c r="Z5" s="1005"/>
      <c r="AA5" s="1006"/>
      <c r="AB5" s="684"/>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491</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12"/>
      <c r="Z9" s="411"/>
      <c r="AA9" s="412"/>
      <c r="AB9" s="1016" t="s">
        <v>11</v>
      </c>
      <c r="AC9" s="1017"/>
      <c r="AD9" s="1018"/>
      <c r="AE9" s="1004" t="s">
        <v>357</v>
      </c>
      <c r="AF9" s="1004"/>
      <c r="AG9" s="1004"/>
      <c r="AH9" s="1004"/>
      <c r="AI9" s="1004" t="s">
        <v>363</v>
      </c>
      <c r="AJ9" s="1004"/>
      <c r="AK9" s="1004"/>
      <c r="AL9" s="1004"/>
      <c r="AM9" s="1004" t="s">
        <v>472</v>
      </c>
      <c r="AN9" s="1004"/>
      <c r="AO9" s="1004"/>
      <c r="AP9" s="462"/>
      <c r="AQ9" s="173" t="s">
        <v>355</v>
      </c>
      <c r="AR9" s="166"/>
      <c r="AS9" s="166"/>
      <c r="AT9" s="167"/>
      <c r="AU9" s="371" t="s">
        <v>253</v>
      </c>
      <c r="AV9" s="371"/>
      <c r="AW9" s="371"/>
      <c r="AX9" s="372"/>
    </row>
    <row r="10" spans="1:50"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4"/>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5"/>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684"/>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491</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12"/>
      <c r="Z16" s="411"/>
      <c r="AA16" s="412"/>
      <c r="AB16" s="1016" t="s">
        <v>11</v>
      </c>
      <c r="AC16" s="1017"/>
      <c r="AD16" s="1018"/>
      <c r="AE16" s="1004" t="s">
        <v>357</v>
      </c>
      <c r="AF16" s="1004"/>
      <c r="AG16" s="1004"/>
      <c r="AH16" s="1004"/>
      <c r="AI16" s="1004" t="s">
        <v>363</v>
      </c>
      <c r="AJ16" s="1004"/>
      <c r="AK16" s="1004"/>
      <c r="AL16" s="1004"/>
      <c r="AM16" s="1004" t="s">
        <v>472</v>
      </c>
      <c r="AN16" s="1004"/>
      <c r="AO16" s="1004"/>
      <c r="AP16" s="462"/>
      <c r="AQ16" s="173" t="s">
        <v>355</v>
      </c>
      <c r="AR16" s="166"/>
      <c r="AS16" s="166"/>
      <c r="AT16" s="167"/>
      <c r="AU16" s="371" t="s">
        <v>253</v>
      </c>
      <c r="AV16" s="371"/>
      <c r="AW16" s="371"/>
      <c r="AX16" s="372"/>
    </row>
    <row r="17" spans="1:50"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4"/>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5"/>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684"/>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491</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12"/>
      <c r="Z23" s="411"/>
      <c r="AA23" s="412"/>
      <c r="AB23" s="1016" t="s">
        <v>11</v>
      </c>
      <c r="AC23" s="1017"/>
      <c r="AD23" s="1018"/>
      <c r="AE23" s="1004" t="s">
        <v>357</v>
      </c>
      <c r="AF23" s="1004"/>
      <c r="AG23" s="1004"/>
      <c r="AH23" s="1004"/>
      <c r="AI23" s="1004" t="s">
        <v>363</v>
      </c>
      <c r="AJ23" s="1004"/>
      <c r="AK23" s="1004"/>
      <c r="AL23" s="1004"/>
      <c r="AM23" s="1004" t="s">
        <v>472</v>
      </c>
      <c r="AN23" s="1004"/>
      <c r="AO23" s="1004"/>
      <c r="AP23" s="462"/>
      <c r="AQ23" s="173" t="s">
        <v>355</v>
      </c>
      <c r="AR23" s="166"/>
      <c r="AS23" s="166"/>
      <c r="AT23" s="167"/>
      <c r="AU23" s="371" t="s">
        <v>253</v>
      </c>
      <c r="AV23" s="371"/>
      <c r="AW23" s="371"/>
      <c r="AX23" s="372"/>
    </row>
    <row r="24" spans="1:50"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4"/>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5"/>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684"/>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491</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12"/>
      <c r="Z30" s="411"/>
      <c r="AA30" s="412"/>
      <c r="AB30" s="1016" t="s">
        <v>11</v>
      </c>
      <c r="AC30" s="1017"/>
      <c r="AD30" s="1018"/>
      <c r="AE30" s="1004" t="s">
        <v>357</v>
      </c>
      <c r="AF30" s="1004"/>
      <c r="AG30" s="1004"/>
      <c r="AH30" s="1004"/>
      <c r="AI30" s="1004" t="s">
        <v>363</v>
      </c>
      <c r="AJ30" s="1004"/>
      <c r="AK30" s="1004"/>
      <c r="AL30" s="1004"/>
      <c r="AM30" s="1004" t="s">
        <v>472</v>
      </c>
      <c r="AN30" s="1004"/>
      <c r="AO30" s="1004"/>
      <c r="AP30" s="462"/>
      <c r="AQ30" s="173" t="s">
        <v>355</v>
      </c>
      <c r="AR30" s="166"/>
      <c r="AS30" s="166"/>
      <c r="AT30" s="167"/>
      <c r="AU30" s="371" t="s">
        <v>253</v>
      </c>
      <c r="AV30" s="371"/>
      <c r="AW30" s="371"/>
      <c r="AX30" s="372"/>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4"/>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5"/>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684"/>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491</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12"/>
      <c r="Z37" s="411"/>
      <c r="AA37" s="412"/>
      <c r="AB37" s="1016" t="s">
        <v>11</v>
      </c>
      <c r="AC37" s="1017"/>
      <c r="AD37" s="1018"/>
      <c r="AE37" s="1004" t="s">
        <v>357</v>
      </c>
      <c r="AF37" s="1004"/>
      <c r="AG37" s="1004"/>
      <c r="AH37" s="1004"/>
      <c r="AI37" s="1004" t="s">
        <v>363</v>
      </c>
      <c r="AJ37" s="1004"/>
      <c r="AK37" s="1004"/>
      <c r="AL37" s="1004"/>
      <c r="AM37" s="1004" t="s">
        <v>472</v>
      </c>
      <c r="AN37" s="1004"/>
      <c r="AO37" s="1004"/>
      <c r="AP37" s="462"/>
      <c r="AQ37" s="173" t="s">
        <v>355</v>
      </c>
      <c r="AR37" s="166"/>
      <c r="AS37" s="166"/>
      <c r="AT37" s="167"/>
      <c r="AU37" s="371" t="s">
        <v>253</v>
      </c>
      <c r="AV37" s="371"/>
      <c r="AW37" s="371"/>
      <c r="AX37" s="372"/>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4"/>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5"/>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684"/>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491</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12"/>
      <c r="Z44" s="411"/>
      <c r="AA44" s="412"/>
      <c r="AB44" s="1016" t="s">
        <v>11</v>
      </c>
      <c r="AC44" s="1017"/>
      <c r="AD44" s="1018"/>
      <c r="AE44" s="1004" t="s">
        <v>357</v>
      </c>
      <c r="AF44" s="1004"/>
      <c r="AG44" s="1004"/>
      <c r="AH44" s="1004"/>
      <c r="AI44" s="1004" t="s">
        <v>363</v>
      </c>
      <c r="AJ44" s="1004"/>
      <c r="AK44" s="1004"/>
      <c r="AL44" s="1004"/>
      <c r="AM44" s="1004" t="s">
        <v>472</v>
      </c>
      <c r="AN44" s="1004"/>
      <c r="AO44" s="1004"/>
      <c r="AP44" s="462"/>
      <c r="AQ44" s="173" t="s">
        <v>355</v>
      </c>
      <c r="AR44" s="166"/>
      <c r="AS44" s="166"/>
      <c r="AT44" s="167"/>
      <c r="AU44" s="371" t="s">
        <v>253</v>
      </c>
      <c r="AV44" s="371"/>
      <c r="AW44" s="371"/>
      <c r="AX44" s="372"/>
    </row>
    <row r="45" spans="1:50"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4"/>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5"/>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684"/>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491</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12"/>
      <c r="Z51" s="411"/>
      <c r="AA51" s="412"/>
      <c r="AB51" s="462" t="s">
        <v>11</v>
      </c>
      <c r="AC51" s="1017"/>
      <c r="AD51" s="1018"/>
      <c r="AE51" s="1004" t="s">
        <v>357</v>
      </c>
      <c r="AF51" s="1004"/>
      <c r="AG51" s="1004"/>
      <c r="AH51" s="1004"/>
      <c r="AI51" s="1004" t="s">
        <v>363</v>
      </c>
      <c r="AJ51" s="1004"/>
      <c r="AK51" s="1004"/>
      <c r="AL51" s="1004"/>
      <c r="AM51" s="1004" t="s">
        <v>472</v>
      </c>
      <c r="AN51" s="1004"/>
      <c r="AO51" s="1004"/>
      <c r="AP51" s="462"/>
      <c r="AQ51" s="173" t="s">
        <v>355</v>
      </c>
      <c r="AR51" s="166"/>
      <c r="AS51" s="166"/>
      <c r="AT51" s="167"/>
      <c r="AU51" s="371" t="s">
        <v>253</v>
      </c>
      <c r="AV51" s="371"/>
      <c r="AW51" s="371"/>
      <c r="AX51" s="372"/>
    </row>
    <row r="52" spans="1:50"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4"/>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5"/>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684"/>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491</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12"/>
      <c r="Z58" s="411"/>
      <c r="AA58" s="412"/>
      <c r="AB58" s="1016" t="s">
        <v>11</v>
      </c>
      <c r="AC58" s="1017"/>
      <c r="AD58" s="1018"/>
      <c r="AE58" s="1004" t="s">
        <v>357</v>
      </c>
      <c r="AF58" s="1004"/>
      <c r="AG58" s="1004"/>
      <c r="AH58" s="1004"/>
      <c r="AI58" s="1004" t="s">
        <v>363</v>
      </c>
      <c r="AJ58" s="1004"/>
      <c r="AK58" s="1004"/>
      <c r="AL58" s="1004"/>
      <c r="AM58" s="1004" t="s">
        <v>472</v>
      </c>
      <c r="AN58" s="1004"/>
      <c r="AO58" s="1004"/>
      <c r="AP58" s="462"/>
      <c r="AQ58" s="173" t="s">
        <v>355</v>
      </c>
      <c r="AR58" s="166"/>
      <c r="AS58" s="166"/>
      <c r="AT58" s="167"/>
      <c r="AU58" s="371" t="s">
        <v>253</v>
      </c>
      <c r="AV58" s="371"/>
      <c r="AW58" s="371"/>
      <c r="AX58" s="372"/>
    </row>
    <row r="59" spans="1:50"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4"/>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5"/>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684"/>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491</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12"/>
      <c r="Z65" s="411"/>
      <c r="AA65" s="412"/>
      <c r="AB65" s="1016" t="s">
        <v>11</v>
      </c>
      <c r="AC65" s="1017"/>
      <c r="AD65" s="1018"/>
      <c r="AE65" s="1004" t="s">
        <v>357</v>
      </c>
      <c r="AF65" s="1004"/>
      <c r="AG65" s="1004"/>
      <c r="AH65" s="1004"/>
      <c r="AI65" s="1004" t="s">
        <v>363</v>
      </c>
      <c r="AJ65" s="1004"/>
      <c r="AK65" s="1004"/>
      <c r="AL65" s="1004"/>
      <c r="AM65" s="1004" t="s">
        <v>472</v>
      </c>
      <c r="AN65" s="1004"/>
      <c r="AO65" s="1004"/>
      <c r="AP65" s="462"/>
      <c r="AQ65" s="173" t="s">
        <v>355</v>
      </c>
      <c r="AR65" s="166"/>
      <c r="AS65" s="166"/>
      <c r="AT65" s="167"/>
      <c r="AU65" s="371" t="s">
        <v>253</v>
      </c>
      <c r="AV65" s="371"/>
      <c r="AW65" s="371"/>
      <c r="AX65" s="372"/>
    </row>
    <row r="66" spans="1:50"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4"/>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5"/>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684"/>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501"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4">
        <v>1</v>
      </c>
      <c r="B4" s="1064">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4">
        <v>1</v>
      </c>
      <c r="B37" s="1064">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4">
        <v>1</v>
      </c>
      <c r="B70" s="1064">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2018-06-28T03:41:01Z</cp:lastPrinted>
  <dcterms:created xsi:type="dcterms:W3CDTF">2012-03-13T00:50:25Z</dcterms:created>
  <dcterms:modified xsi:type="dcterms:W3CDTF">2018-07-05T12:05:31Z</dcterms:modified>
</cp:coreProperties>
</file>