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<sst xmlns="http://schemas.openxmlformats.org/spreadsheetml/2006/main" count="2862" uniqueCount="646">
  <si>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</si>
  <si>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</si>
  <si>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</si>
  <si>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</si>
  <si>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</si>
  <si>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</si>
  <si>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</si>
  <si>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</si>
  <si>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</si>
  <si>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</si>
  <si>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</si>
  <si>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</si>
  <si>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</si>
  <si>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</si>
  <si>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</si>
  <si>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</si>
  <si>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</si>
  <si>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</si>
  <si>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</si>
  <si>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</si>
  <si>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</si>
  <si>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</si>
  <si>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</si>
  <si>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</si>
  <si>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</si>
  <si>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</si>
  <si>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</si>
  <si>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</si>
  <si>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</si>
  <si>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</si>
  <si>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</si>
  <si>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</si>
  <si>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</si>
  <si>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</si>
  <si>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</si>
  <si>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</si>
  <si>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</si>
  <si>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</si>
  <si>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</si>
  <si>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</si>
  <si>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</si>
  <si>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</si>
  <si>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</si>
  <si>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</si>
  <si>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</si>
  <si>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</si>
  <si>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</si>
  <si>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</si>
  <si>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</si>
  <si>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</si>
  <si>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</si>
  <si>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</si>
  <si>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</si>
  <si>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</si>
  <si>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</si>
  <si>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</si>
  <si>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</si>
  <si>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</si>
  <si>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</si>
  <si>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</si>
  <si>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</si>
  <si>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</si>
  <si>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</si>
  <si>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</si>
  <si>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</si>
  <si>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</si>
  <si>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</si>
  <si>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</si>
  <si>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</si>
  <si>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</si>
  <si>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</si>
  <si>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</si>
  <si>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</si>
  <si>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</si>
  <si>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</si>
  <si>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</si>
  <si>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</si>
  <si>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</si>
  <si>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</si>
  <si>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</si>
  <si>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</si>
  <si>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</si>
  <si>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</si>
  <si>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</si>
  <si>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</si>
  <si>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</si>
  <si>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</si>
  <si>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</si>
  <si>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</si>
  <si>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</si>
  <si>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</si>
  <si>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</si>
  <si>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</si>
  <si>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</si>
  <si>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</si>
  <si>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</si>
  <si>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</si>
  <si>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</si>
  <si>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</si>
  <si>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</si>
  <si>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</si>
  <si>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</si>
  <si>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</si>
  <si>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</si>
  <si>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</si>
  <si>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</si>
  <si>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</si>
  <si>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</si>
  <si>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</si>
  <si>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</si>
  <si>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</si>
  <si>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</si>
  <si>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</si>
  <si>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</si>
  <si>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</si>
  <si>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</si>
  <si>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</si>
  <si>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</si>
  <si>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</si>
  <si>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</si>
  <si>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</si>
  <si>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</si>
  <si>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</si>
  <si>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</si>
  <si>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</si>
  <si>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</si>
  <si>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</si>
  <si>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</si>
  <si>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</si>
  <si>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</si>
  <si>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</si>
  <si>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</si>
  <si>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</si>
  <si>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</si>
  <si>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</si>
  <si>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</si>
  <si>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</si>
  <si>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</si>
  <si>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</si>
  <si>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</si>
  <si>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</si>
  <si>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</si>
  <si>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</si>
  <si>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</si>
  <si>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</si>
  <si>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</si>
  <si>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</si>
  <si>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</si>
  <si>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</si>
  <si>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</si>
  <si>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</si>
  <si>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</si>
  <si>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</si>
  <si>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</si>
  <si>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</si>
  <si>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</si>
  <si>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</si>
  <si>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</si>
  <si>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</si>
  <si>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</si>
  <si>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</si>
  <si>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</si>
  <si>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</si>
  <si>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</si>
  <si>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</si>
  <si>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</si>
  <si>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</si>
  <si>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</si>
  <si>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</si>
  <si>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</si>
  <si>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</si>
  <si>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</si>
  <si>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</si>
  <si>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</si>
  <si>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</si>
  <si>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</si>
  <si>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</si>
  <si>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</si>
  <si>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</si>
  <si>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</si>
  <si>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</si>
  <si>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</si>
  <si>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</si>
  <si>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</si>
  <si>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</si>
  <si>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</si>
  <si>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</si>
  <si>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</si>
  <si>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</si>
  <si>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</si>
  <si>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</si>
  <si>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</si>
  <si>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</si>
  <si>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</si>
  <si>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</si>
  <si>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</si>
  <si>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</si>
  <si>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</si>
  <si>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</si>
  <si>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</si>
  <si>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</si>
  <si>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</si>
  <si>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</si>
  <si>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</si>
  <si>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</si>
  <si>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</si>
  <si>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</si>
  <si>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</si>
  <si>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</si>
  <si>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</si>
  <si>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</si>
  <si>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</si>
  <si>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</si>
  <si>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</si>
  <si>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</si>
  <si>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</si>
  <si>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</si>
  <si>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</si>
  <si>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</si>
  <si>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</si>
  <si>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</si>
  <si>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</si>
  <si>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</si>
  <si>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</si>
  <si>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</si>
  <si>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</si>
  <si>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</si>
  <si>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</si>
  <si>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</si>
  <si>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</si>
  <si>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</si>
  <si>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</si>
  <si>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</si>
  <si>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</si>
  <si>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</si>
  <si>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</si>
  <si>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</si>
  <si>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</si>
  <si>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</si>
  <si>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</si>
  <si>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</si>
  <si>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</si>
  <si>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</si>
  <si>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</si>
  <si>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</si>
  <si>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</si>
  <si>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</si>
  <si>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</si>
  <si>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</si>
  <si>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</si>
  <si>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</si>
  <si>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</si>
  <si>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</si>
  <si>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</si>
  <si>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</si>
  <si>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</si>
  <si>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</si>
  <si>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</si>
  <si>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</si>
  <si>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</si>
  <si>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</si>
  <si>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</si>
  <si>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</si>
  <si>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</si>
  <si>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</si>
  <si>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</si>
  <si>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</si>
  <si>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</si>
  <si>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</si>
  <si>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</si>
  <si>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</si>
  <si>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</si>
  <si>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</si>
  <si>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</si>
  <si>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</si>
  <si>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</si>
  <si>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</si>
  <si>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</si>
  <si>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</si>
  <si>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</si>
  <si>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</si>
  <si>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</si>
  <si>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</si>
  <si>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</si>
  <si>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</si>
  <si>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</si>
  <si>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</si>
  <si>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</si>
  <si>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</si>
  <si>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</si>
  <si>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</si>
  <si>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</si>
  <si>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</si>
  <si>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</si>
  <si>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</si>
  <si>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</si>
  <si>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</si>
  <si>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</si>
  <si>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</si>
  <si>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</si>
  <si>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</si>
  <si>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</si>
  <si>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</si>
  <si>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</si>
  <si>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</si>
  <si>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</si>
  <si>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</si>
  <si>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</si>
  <si>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</si>
  <si>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</si>
  <si>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</si>
  <si>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</si>
  <si>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</si>
  <si>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</si>
  <si>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</si>
  <si>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</si>
  <si>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</si>
  <si>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</si>
  <si>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</si>
  <si>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</si>
  <si>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</si>
  <si>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</si>
  <si>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</si>
  <si>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</si>
  <si>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</si>
  <si>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</si>
  <si>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</si>
  <si>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</si>
  <si>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</si>
  <si>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</si>
  <si>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</si>
  <si>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</si>
  <si>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</si>
  <si>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</si>
  <si>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</si>
  <si>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</si>
  <si>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</si>
  <si>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</si>
  <si>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</si>
  <si>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</si>
  <si>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</si>
  <si>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</si>
  <si>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</si>
  <si>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</si>
  <si>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</si>
  <si>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</si>
  <si>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</si>
  <si>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</si>
  <si>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</si>
  <si>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</si>
  <si>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</si>
  <si>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</si>
  <si>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</si>
  <si>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</si>
  <si>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</si>
  <si>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</si>
  <si>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</si>
  <si>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</si>
  <si>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</si>
  <si>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</si>
  <si>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</si>
  <si>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</si>
  <si>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</si>
  <si>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</si>
  <si>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</si>
  <si>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</si>
  <si>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</si>
  <si>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</si>
  <si>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</si>
  <si>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</si>
  <si>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</si>
  <si>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</si>
  <si>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</si>
  <si>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</si>
  <si>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</si>
  <si>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</si>
  <si>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</si>
  <si>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</si>
  <si>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</si>
  <si>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</si>
  <si>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</si>
  <si>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</si>
  <si>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</si>
  <si>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</si>
  <si>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</si>
  <si>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</si>
  <si>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</si>
  <si>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</si>
  <si>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</si>
  <si>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</si>
  <si>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</si>
  <si>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</si>
  <si>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</si>
  <si>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</si>
  <si>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</si>
  <si>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</si>
  <si>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</si>
  <si>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</si>
  <si>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</si>
  <si>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</si>
  <si>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</si>
  <si>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</si>
  <si>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</si>
  <si>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</si>
  <si>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</si>
  <si>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</si>
  <si>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</si>
  <si>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</si>
  <si>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</si>
  <si>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</si>
  <si>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</si>
  <si>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</si>
  <si>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</si>
  <si>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</si>
  <si>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</si>
  <si>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</si>
  <si>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</si>
  <si>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</si>
  <si>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</si>
  <si>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</si>
  <si>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</si>
  <si>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</si>
  <si>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</si>
  <si>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</si>
  <si>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</si>
  <si>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</si>
  <si>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</si>
  <si>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</si>
  <si>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</si>
  <si>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</si>
  <si>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</si>
  <si>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</si>
  <si>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</si>
  <si>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</si>
  <si>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</si>
  <si>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</si>
  <si>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</si>
  <si>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</si>
  <si>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</si>
  <si>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</si>
  <si>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</si>
  <si>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</si>
  <si>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</si>
  <si>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</si>
  <si>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</si>
  <si>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</si>
  <si>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</si>
  <si>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</si>
  <si>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</si>
  <si>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</si>
  <si>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</si>
  <si>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</si>
  <si>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</si>
  <si>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</si>
  <si>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</si>
  <si>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</si>
  <si>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</si>
  <si>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</si>
  <si>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</si>
  <si>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</si>
  <si>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</si>
  <si>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</si>
  <si>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</si>
  <si>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</si>
  <si>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</si>
  <si>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</si>
  <si>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</si>
  <si>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</si>
  <si>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</si>
  <si>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</si>
  <si>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</si>
  <si>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</si>
  <si>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</si>
  <si>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</si>
  <si>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</si>
  <si>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</si>
  <si>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</si>
  <si>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</si>
  <si>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</si>
  <si>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</si>
  <si>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</si>
  <si>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</si>
  <si>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</si>
  <si>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</si>
  <si>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</si>
  <si>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</si>
  <si>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</si>
  <si>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</si>
  <si>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</si>
  <si>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</si>
  <si>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</si>
  <si>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</si>
  <si>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</si>
  <si>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</si>
  <si>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</si>
  <si>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</si>
  <si>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</si>
  <si>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</si>
  <si>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</si>
  <si>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</si>
  <si>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</si>
  <si>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</si>
  <si>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</si>
  <si>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</si>
  <si>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</si>
  <si>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</si>
  <si>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</si>
  <si>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</si>
  <si>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</si>
  <si>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</si>
  <si>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</si>
  <si>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</si>
  <si>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</si>
  <si>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</si>
  <si>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</si>
  <si>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</si>
  <si>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</si>
  <si>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</si>
  <si>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</si>
  <si>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</si>
  <si>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</si>
  <si>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</si>
  <si>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</si>
  <si>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</si>
  <si>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</si>
  <si>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</si>
  <si>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</si>
  <si>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</si>
  <si>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</si>
  <si>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</si>
  <si>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</si>
  <si>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</si>
  <si>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</si>
  <si>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</si>
  <si>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</si>
  <si>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</si>
  <si>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</si>
  <si>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</si>
  <si>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</si>
  <si>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</si>
  <si>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</si>
  <si>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</si>
  <si>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</si>
  <si>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</si>
  <si>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</si>
  <si>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</si>
  <si>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</si>
  <si>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</si>
  <si>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</si>
  <si>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</si>
  <si>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</si>
  <si>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</si>
  <si>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</si>
  <si>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</si>
  <si>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7">
      <t>タイサク</t>
    </rPh>
    <rPh sb="7" eb="9">
      <t>シツチョウ</t>
    </rPh>
    <rPh sb="10" eb="12">
      <t>ヨシノ</t>
    </rPh>
    <rPh sb="13" eb="15">
      <t>ショウイチ</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</si>
  <si>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</si>
  <si>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</si>
  <si>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港湾雇用安定等計画（平成26年3月28日厚生労働省告示第120号）</t>
    <rPh sb="0" eb="2">
      <t>コウワン</t>
    </rPh>
    <rPh sb="2" eb="4">
      <t>コヨウ</t>
    </rPh>
    <rPh sb="4" eb="6">
      <t>アンテイ</t>
    </rPh>
    <rPh sb="6" eb="7">
      <t>トウ</t>
    </rPh>
    <rPh sb="7" eb="9">
      <t>ケイカク</t>
    </rPh>
    <rPh sb="10" eb="12">
      <t>ヘイセイ</t>
    </rPh>
    <rPh sb="14" eb="15">
      <t>ネン</t>
    </rPh>
    <rPh sb="16" eb="17">
      <t>ガツ</t>
    </rPh>
    <rPh sb="19" eb="20">
      <t>ニチ</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</si>
  <si>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</si>
  <si>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</si>
  <si>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</si>
  <si>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</si>
  <si>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</si>
  <si>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</si>
  <si>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</si>
  <si>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</si>
  <si>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</si>
  <si>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人</t>
    <rPh sb="0" eb="1">
      <t>ニン</t>
    </rPh>
    <phoneticPr fontId="5"/>
  </si>
  <si>
    <t>円/件</t>
    <rPh sb="0" eb="1">
      <t>エン</t>
    </rPh>
    <rPh sb="2" eb="3">
      <t>ケン</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</si>
  <si>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</si>
  <si>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</si>
  <si>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港湾労働者派遣事業において、派遣可能労働者の派遣のあっせんを行うことによる派遣成立の割合</t>
  </si>
  <si>
    <t>%</t>
    <phoneticPr fontId="5"/>
  </si>
  <si>
    <t>%</t>
    <phoneticPr fontId="5"/>
  </si>
  <si>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</si>
  <si>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</si>
  <si>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</si>
  <si>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</si>
  <si>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</si>
  <si>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</si>
  <si>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</si>
  <si>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</si>
  <si>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</si>
  <si>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</si>
  <si>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</si>
  <si>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</si>
  <si>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</si>
  <si>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</si>
  <si>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</si>
  <si>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t>
  </si>
  <si>
    <t>港湾労働法第28条に定める指定法人への交付金であり、競争性は確保されていない。</t>
  </si>
  <si>
    <t>事業目的に照らし、必要経費を精査した上で、交付決定している。</t>
  </si>
  <si>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</si>
  <si>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精査中</t>
    <rPh sb="0" eb="2">
      <t>セイサ</t>
    </rPh>
    <rPh sb="2" eb="3">
      <t>チュウ</t>
    </rPh>
    <phoneticPr fontId="5"/>
  </si>
  <si>
    <t>節約努力によるコスト削減及び効率的な業務運営により、財政支出を削減している。</t>
    <rPh sb="14" eb="17">
      <t>コウリツテキ</t>
    </rPh>
    <rPh sb="18" eb="20">
      <t>ギョウム</t>
    </rPh>
    <rPh sb="20" eb="22">
      <t>ウンエイ</t>
    </rPh>
    <phoneticPr fontId="5"/>
  </si>
  <si>
    <t>成果実績については、港湾労働者及び事業主のニーズを把握し、効率的なあっせん業務に努めたことにより目標を達成しており、成果目標に見合ったものとなっている。</t>
    <rPh sb="0" eb="2">
      <t>セイカ</t>
    </rPh>
    <rPh sb="2" eb="4">
      <t>ジッセキ</t>
    </rPh>
    <rPh sb="10" eb="12">
      <t>コウワン</t>
    </rPh>
    <rPh sb="12" eb="15">
      <t>ロウドウシャ</t>
    </rPh>
    <rPh sb="15" eb="16">
      <t>オヨ</t>
    </rPh>
    <rPh sb="17" eb="20">
      <t>ジギョウヌシ</t>
    </rPh>
    <rPh sb="25" eb="27">
      <t>ハアク</t>
    </rPh>
    <rPh sb="29" eb="31">
      <t>コウリツ</t>
    </rPh>
    <rPh sb="31" eb="32">
      <t>テキ</t>
    </rPh>
    <rPh sb="37" eb="39">
      <t>ギョウム</t>
    </rPh>
    <rPh sb="40" eb="41">
      <t>ツト</t>
    </rPh>
    <rPh sb="48" eb="50">
      <t>モクヒョウ</t>
    </rPh>
    <rPh sb="51" eb="53">
      <t>タッセイ</t>
    </rPh>
    <rPh sb="58" eb="60">
      <t>セイカ</t>
    </rPh>
    <rPh sb="60" eb="62">
      <t>モクヒョウ</t>
    </rPh>
    <rPh sb="63" eb="65">
      <t>ミア</t>
    </rPh>
    <phoneticPr fontId="5"/>
  </si>
  <si>
    <t>業界の事情に精通し、事業実施に必要なノウハウを有している港湾労働法第28条に規定する指定法人に行わせることにより、高い実効性を確保している。</t>
  </si>
  <si>
    <t>当初見込みに見合った実績となっている。</t>
    <rPh sb="0" eb="2">
      <t>トウショ</t>
    </rPh>
    <rPh sb="2" eb="4">
      <t>ミコ</t>
    </rPh>
    <rPh sb="6" eb="8">
      <t>ミア</t>
    </rPh>
    <rPh sb="10" eb="12">
      <t>ジッセキ</t>
    </rPh>
    <phoneticPr fontId="5"/>
  </si>
  <si>
    <t>整備されたシステム等の活用を通じて、派遣制度の管理を行っており、派遣あっせんによる派遣成立割合は91.6％である。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</si>
  <si>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</si>
  <si>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港湾労働者就労確保支援事業</t>
    <rPh sb="0" eb="2">
      <t>コウワン</t>
    </rPh>
    <rPh sb="2" eb="5">
      <t>ロウドウシャ</t>
    </rPh>
    <rPh sb="5" eb="7">
      <t>シュウロウ</t>
    </rPh>
    <rPh sb="7" eb="9">
      <t>カクホ</t>
    </rPh>
    <rPh sb="9" eb="11">
      <t>シエン</t>
    </rPh>
    <rPh sb="11" eb="13">
      <t>ジギョウ</t>
    </rPh>
    <phoneticPr fontId="5"/>
  </si>
  <si>
    <t>本事業については成果実績や活動実績において事業の効果等の把握を行っており、成果目標は達成しているが、今後も港湾労働者派遣事業における派遣労働者及び事業主のニーズを的確に把握し、より一層効率的なあっせん業務に努める。また、予算については平成22年度予算において、業務を見直し、①節約努力によるコスト削減及び②優先順位の比較的低い事業の廃止により、財政支出を削減した。これ以上の削減は、港湾労働者派遣制度の適正な運用が担保されないおそれがあり、法の目的である港湾運送事業における必要な労働力の確保にも影響が生じると考える。</t>
    <rPh sb="37" eb="39">
      <t>セイカ</t>
    </rPh>
    <rPh sb="90" eb="92">
      <t>イッソウ</t>
    </rPh>
    <rPh sb="191" eb="193">
      <t>コウワン</t>
    </rPh>
    <rPh sb="193" eb="196">
      <t>ロウドウシャ</t>
    </rPh>
    <rPh sb="196" eb="198">
      <t>ハケン</t>
    </rPh>
    <rPh sb="198" eb="200">
      <t>セイド</t>
    </rPh>
    <rPh sb="201" eb="203">
      <t>テキセイ</t>
    </rPh>
    <rPh sb="204" eb="206">
      <t>ウンヨウ</t>
    </rPh>
    <rPh sb="220" eb="221">
      <t>ホウ</t>
    </rPh>
    <rPh sb="222" eb="224">
      <t>モクテキ</t>
    </rPh>
    <rPh sb="227" eb="229">
      <t>コウワン</t>
    </rPh>
    <rPh sb="229" eb="231">
      <t>ウンソウ</t>
    </rPh>
    <rPh sb="231" eb="233">
      <t>ジギョウ</t>
    </rPh>
    <rPh sb="237" eb="239">
      <t>ヒツヨウ</t>
    </rPh>
    <rPh sb="240" eb="243">
      <t>ロウドウリョク</t>
    </rPh>
    <rPh sb="244" eb="246">
      <t>カクホ</t>
    </rPh>
    <rPh sb="248" eb="250">
      <t>エイキョウ</t>
    </rPh>
    <phoneticPr fontId="5"/>
  </si>
  <si>
    <t>730</t>
    <phoneticPr fontId="5"/>
  </si>
  <si>
    <t>663</t>
    <phoneticPr fontId="5"/>
  </si>
  <si>
    <t>587</t>
    <phoneticPr fontId="5"/>
  </si>
  <si>
    <t>500</t>
    <phoneticPr fontId="5"/>
  </si>
  <si>
    <t>500</t>
    <phoneticPr fontId="5"/>
  </si>
  <si>
    <t>512</t>
    <phoneticPr fontId="5"/>
  </si>
  <si>
    <t>511</t>
    <phoneticPr fontId="5"/>
  </si>
  <si>
    <t>A.（一財）港湾労働安定協会</t>
    <rPh sb="3" eb="4">
      <t>イチ</t>
    </rPh>
    <rPh sb="4" eb="5">
      <t>ザイ</t>
    </rPh>
    <rPh sb="6" eb="8">
      <t>コウワン</t>
    </rPh>
    <rPh sb="8" eb="10">
      <t>ロウドウ</t>
    </rPh>
    <rPh sb="10" eb="12">
      <t>アンテイ</t>
    </rPh>
    <rPh sb="12" eb="14">
      <t>キョウカイ</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</si>
  <si>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</si>
  <si>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</si>
  <si>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t>
    <phoneticPr fontId="5"/>
  </si>
  <si>
    <t>-</t>
    <phoneticPr fontId="5"/>
  </si>
  <si>
    <t>-</t>
    <phoneticPr fontId="5"/>
  </si>
  <si>
    <t>-</t>
    <phoneticPr fontId="5"/>
  </si>
  <si>
    <t>-</t>
    <phoneticPr fontId="5"/>
  </si>
  <si>
    <t>-</t>
    <phoneticPr fontId="5"/>
  </si>
  <si>
    <t>-</t>
    <phoneticPr fontId="5"/>
  </si>
  <si>
    <t>-</t>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</si>
  <si>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</si>
  <si>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　X　/　Y</t>
    <phoneticPr fontId="5"/>
  </si>
  <si>
    <t>225百万円
/
22,040件</t>
    <rPh sb="3" eb="5">
      <t>ヒャクマン</t>
    </rPh>
    <rPh sb="5" eb="6">
      <t>エン</t>
    </rPh>
    <rPh sb="15" eb="16">
      <t>ケン</t>
    </rPh>
    <phoneticPr fontId="5"/>
  </si>
  <si>
    <t>-</t>
    <phoneticPr fontId="5"/>
  </si>
  <si>
    <t>人件費</t>
    <rPh sb="0" eb="3">
      <t>ジンケンヒ</t>
    </rPh>
    <phoneticPr fontId="5"/>
  </si>
  <si>
    <t>職員給与、福利厚生費</t>
    <rPh sb="0" eb="2">
      <t>ショクイン</t>
    </rPh>
    <rPh sb="2" eb="4">
      <t>キュウヨ</t>
    </rPh>
    <rPh sb="5" eb="7">
      <t>フクリ</t>
    </rPh>
    <rPh sb="7" eb="10">
      <t>コウセイヒ</t>
    </rPh>
    <phoneticPr fontId="5"/>
  </si>
  <si>
    <t>事業費</t>
    <rPh sb="0" eb="3">
      <t>ジギョウヒ</t>
    </rPh>
    <phoneticPr fontId="5"/>
  </si>
  <si>
    <t>諸謝金、賃借料</t>
    <rPh sb="0" eb="1">
      <t>ショ</t>
    </rPh>
    <rPh sb="1" eb="3">
      <t>シャキン</t>
    </rPh>
    <rPh sb="4" eb="7">
      <t>チンシャクリョウ</t>
    </rPh>
    <phoneticPr fontId="5"/>
  </si>
  <si>
    <t>管理費</t>
    <rPh sb="0" eb="3">
      <t>カンリヒ</t>
    </rPh>
    <phoneticPr fontId="5"/>
  </si>
  <si>
    <t>通信運搬費、光熱水量費</t>
    <rPh sb="0" eb="2">
      <t>ツウシン</t>
    </rPh>
    <rPh sb="2" eb="5">
      <t>ウンパンヒ</t>
    </rPh>
    <rPh sb="6" eb="8">
      <t>コウネツ</t>
    </rPh>
    <rPh sb="8" eb="10">
      <t>スイリョウ</t>
    </rPh>
    <rPh sb="10" eb="11">
      <t>ヒ</t>
    </rPh>
    <phoneticPr fontId="5"/>
  </si>
  <si>
    <t>旅費、印刷製本費</t>
    <rPh sb="0" eb="2">
      <t>リョヒ</t>
    </rPh>
    <rPh sb="3" eb="5">
      <t>インサツ</t>
    </rPh>
    <rPh sb="5" eb="7">
      <t>セイホン</t>
    </rPh>
    <rPh sb="7" eb="8">
      <t>ヒ</t>
    </rPh>
    <phoneticPr fontId="5"/>
  </si>
  <si>
    <t>補助金等交付</t>
  </si>
  <si>
    <t>港湾労働法に基づき、国が実施すべきもの。</t>
    <rPh sb="0" eb="2">
      <t>コウワン</t>
    </rPh>
    <rPh sb="2" eb="5">
      <t>ロウドウホウ</t>
    </rPh>
    <phoneticPr fontId="5"/>
  </si>
  <si>
    <t>港湾労働法に基づき指定法人に実施させるものとされているため、国が負担する必要がある。</t>
    <rPh sb="0" eb="2">
      <t>コウワン</t>
    </rPh>
    <rPh sb="2" eb="5">
      <t>ロウドウホウ</t>
    </rPh>
    <phoneticPr fontId="5"/>
  </si>
  <si>
    <t>港湾運送事業には貨物の取扱量が日ごとに変動するという特徴(港湾運送の波動性)があるため、個別企業の常用労働者のみにより荷役作業を処理する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</si>
  <si>
    <t xml:space="preserve">雇用管理者研修を受講した者から「役に立った」旨の評価を受ける割合　98％以上
</t>
    <phoneticPr fontId="5"/>
  </si>
  <si>
    <t>％</t>
    <phoneticPr fontId="5"/>
  </si>
  <si>
    <t>港湾労働者派遣事業において、派遣可能労働者の派遣あっせんを行うことによる派遣成立割合　88％以上</t>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</si>
  <si>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</si>
  <si>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t>
    <phoneticPr fontId="5"/>
  </si>
  <si>
    <t>％</t>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</si>
  <si>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は、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</si>
  <si>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雇用管理者研修を受講した者から「役に立った」旨の評価を受ける割合
「役に立った」旨評価を受けた件数／有効回答数</t>
    <rPh sb="35" eb="36">
      <t>ヤク</t>
    </rPh>
    <rPh sb="37" eb="38">
      <t>タ</t>
    </rPh>
    <rPh sb="41" eb="42">
      <t>ムネ</t>
    </rPh>
    <rPh sb="42" eb="44">
      <t>ヒョウカ</t>
    </rPh>
    <rPh sb="45" eb="46">
      <t>ウ</t>
    </rPh>
    <rPh sb="48" eb="50">
      <t>ケンスウ</t>
    </rPh>
    <rPh sb="51" eb="53">
      <t>ユウコウ</t>
    </rPh>
    <rPh sb="53" eb="56">
      <t>カイトウスウ</t>
    </rPh>
    <phoneticPr fontId="5"/>
  </si>
  <si>
    <t>212百円
/
21,988件</t>
    <rPh sb="3" eb="5">
      <t>ヒャクエン</t>
    </rPh>
    <rPh sb="14" eb="15">
      <t>ケン</t>
    </rPh>
    <phoneticPr fontId="5"/>
  </si>
  <si>
    <t>221百円
/
21,718件</t>
    <rPh sb="3" eb="5">
      <t>ヒャクエン</t>
    </rPh>
    <rPh sb="14" eb="15">
      <t>ケン</t>
    </rPh>
    <phoneticPr fontId="5"/>
  </si>
  <si>
    <t xml:space="preserve">
/
22,413件</t>
    <rPh sb="9" eb="10">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</si>
</sst>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107156</xdr:colOff>
      <xdr:row>18</xdr:row>
      <xdr:rowOff>47625</xdr:rowOff>
    </xdr:from>
    <xdr:to>
      <xdr:col>34</xdr:col>
      <xdr:colOff>13606</xdr:colOff>
      <xdr:row>18</xdr:row>
      <xdr:rowOff>265339</xdr:rowOff>
    </xdr:to>
    <xdr:sp macro="" textlink="">
      <xdr:nvSpPr>
        <xdr:cNvPr id="2" name="テキスト ボックス 1"/>
        <xdr:cNvSpPr txBox="1"/>
      </xdr:nvSpPr>
      <xdr:spPr>
        <a:xfrm>
          <a:off x="6179344" y="7608094"/>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130967</xdr:colOff>
      <xdr:row>19</xdr:row>
      <xdr:rowOff>23813</xdr:rowOff>
    </xdr:from>
    <xdr:to>
      <xdr:col>34</xdr:col>
      <xdr:colOff>37417</xdr:colOff>
      <xdr:row>19</xdr:row>
      <xdr:rowOff>241527</xdr:rowOff>
    </xdr:to>
    <xdr:sp macro="" textlink="">
      <xdr:nvSpPr>
        <xdr:cNvPr id="3" name="テキスト ボックス 2"/>
        <xdr:cNvSpPr txBox="1"/>
      </xdr:nvSpPr>
      <xdr:spPr>
        <a:xfrm>
          <a:off x="6203155" y="7893844"/>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21</xdr:col>
      <xdr:colOff>27214</xdr:colOff>
      <xdr:row>742</xdr:row>
      <xdr:rowOff>95251</xdr:rowOff>
    </xdr:from>
    <xdr:to>
      <xdr:col>35</xdr:col>
      <xdr:colOff>82114</xdr:colOff>
      <xdr:row>745</xdr:row>
      <xdr:rowOff>264940</xdr:rowOff>
    </xdr:to>
    <xdr:sp macro="" textlink="">
      <xdr:nvSpPr>
        <xdr:cNvPr id="4" name="正方形/長方形 3"/>
        <xdr:cNvSpPr/>
      </xdr:nvSpPr>
      <xdr:spPr>
        <a:xfrm>
          <a:off x="4277745" y="43969782"/>
          <a:ext cx="2888588" cy="12412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●百万円</a:t>
          </a:r>
        </a:p>
        <a:p>
          <a:pPr algn="ctr"/>
          <a:r>
            <a:rPr kumimoji="1" lang="ja-JP" altLang="en-US" sz="1600"/>
            <a:t>制度設計等</a:t>
          </a:r>
        </a:p>
      </xdr:txBody>
    </xdr:sp>
    <xdr:clientData/>
  </xdr:twoCellAnchor>
  <xdr:twoCellAnchor>
    <xdr:from>
      <xdr:col>20</xdr:col>
      <xdr:colOff>40821</xdr:colOff>
      <xdr:row>750</xdr:row>
      <xdr:rowOff>312965</xdr:rowOff>
    </xdr:from>
    <xdr:to>
      <xdr:col>26</xdr:col>
      <xdr:colOff>160885</xdr:colOff>
      <xdr:row>751</xdr:row>
      <xdr:rowOff>340180</xdr:rowOff>
    </xdr:to>
    <xdr:sp macro="" textlink="">
      <xdr:nvSpPr>
        <xdr:cNvPr id="5" name="正方形/長方形 4"/>
        <xdr:cNvSpPr/>
      </xdr:nvSpPr>
      <xdr:spPr>
        <a:xfrm>
          <a:off x="4041321" y="47909390"/>
          <a:ext cx="1320214" cy="3796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21</xdr:col>
      <xdr:colOff>0</xdr:colOff>
      <xdr:row>752</xdr:row>
      <xdr:rowOff>0</xdr:rowOff>
    </xdr:from>
    <xdr:to>
      <xdr:col>36</xdr:col>
      <xdr:colOff>11906</xdr:colOff>
      <xdr:row>754</xdr:row>
      <xdr:rowOff>273844</xdr:rowOff>
    </xdr:to>
    <xdr:sp macro="" textlink="">
      <xdr:nvSpPr>
        <xdr:cNvPr id="6" name="正方形/長方形 5"/>
        <xdr:cNvSpPr/>
      </xdr:nvSpPr>
      <xdr:spPr>
        <a:xfrm>
          <a:off x="4250531" y="47446406"/>
          <a:ext cx="3048000" cy="9882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●百万円</a:t>
          </a:r>
        </a:p>
      </xdr:txBody>
    </xdr:sp>
    <xdr:clientData/>
  </xdr:twoCellAnchor>
  <xdr:twoCellAnchor>
    <xdr:from>
      <xdr:col>27</xdr:col>
      <xdr:colOff>190500</xdr:colOff>
      <xdr:row>745</xdr:row>
      <xdr:rowOff>285750</xdr:rowOff>
    </xdr:from>
    <xdr:to>
      <xdr:col>28</xdr:col>
      <xdr:colOff>13607</xdr:colOff>
      <xdr:row>752</xdr:row>
      <xdr:rowOff>27214</xdr:rowOff>
    </xdr:to>
    <xdr:cxnSp macro="">
      <xdr:nvCxnSpPr>
        <xdr:cNvPr id="7" name="直線矢印コネクタ 6"/>
        <xdr:cNvCxnSpPr/>
      </xdr:nvCxnSpPr>
      <xdr:spPr>
        <a:xfrm>
          <a:off x="5591175" y="46120050"/>
          <a:ext cx="23132" cy="22084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166687</xdr:colOff>
      <xdr:row>754</xdr:row>
      <xdr:rowOff>285750</xdr:rowOff>
    </xdr:from>
    <xdr:to>
      <xdr:col>35</xdr:col>
      <xdr:colOff>33717</xdr:colOff>
      <xdr:row>758</xdr:row>
      <xdr:rowOff>9805</xdr:rowOff>
    </xdr:to>
    <xdr:sp macro="" textlink="">
      <xdr:nvSpPr>
        <xdr:cNvPr id="9" name="大かっこ 8"/>
        <xdr:cNvSpPr/>
      </xdr:nvSpPr>
      <xdr:spPr>
        <a:xfrm>
          <a:off x="4214812" y="48446531"/>
          <a:ext cx="2903124" cy="8908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twoCellAnchor>
    <xdr:from>
      <xdr:col>24</xdr:col>
      <xdr:colOff>47625</xdr:colOff>
      <xdr:row>780</xdr:row>
      <xdr:rowOff>35718</xdr:rowOff>
    </xdr:from>
    <xdr:to>
      <xdr:col>27</xdr:col>
      <xdr:colOff>156481</xdr:colOff>
      <xdr:row>780</xdr:row>
      <xdr:rowOff>253432</xdr:rowOff>
    </xdr:to>
    <xdr:sp macro="" textlink="">
      <xdr:nvSpPr>
        <xdr:cNvPr id="12" name="テキスト ボックス 11"/>
        <xdr:cNvSpPr txBox="1"/>
      </xdr:nvSpPr>
      <xdr:spPr>
        <a:xfrm>
          <a:off x="4905375" y="55530749"/>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71437</xdr:colOff>
      <xdr:row>781</xdr:row>
      <xdr:rowOff>47625</xdr:rowOff>
    </xdr:from>
    <xdr:to>
      <xdr:col>27</xdr:col>
      <xdr:colOff>180293</xdr:colOff>
      <xdr:row>781</xdr:row>
      <xdr:rowOff>265339</xdr:rowOff>
    </xdr:to>
    <xdr:sp macro="" textlink="">
      <xdr:nvSpPr>
        <xdr:cNvPr id="13" name="テキスト ボックス 12"/>
        <xdr:cNvSpPr txBox="1"/>
      </xdr:nvSpPr>
      <xdr:spPr>
        <a:xfrm>
          <a:off x="4929187" y="55852219"/>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47625</xdr:colOff>
      <xdr:row>782</xdr:row>
      <xdr:rowOff>71438</xdr:rowOff>
    </xdr:from>
    <xdr:to>
      <xdr:col>27</xdr:col>
      <xdr:colOff>156481</xdr:colOff>
      <xdr:row>782</xdr:row>
      <xdr:rowOff>289152</xdr:rowOff>
    </xdr:to>
    <xdr:sp macro="" textlink="">
      <xdr:nvSpPr>
        <xdr:cNvPr id="14" name="テキスト ボックス 13"/>
        <xdr:cNvSpPr txBox="1"/>
      </xdr:nvSpPr>
      <xdr:spPr>
        <a:xfrm>
          <a:off x="4905375" y="56185594"/>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59531</xdr:colOff>
      <xdr:row>783</xdr:row>
      <xdr:rowOff>83343</xdr:rowOff>
    </xdr:from>
    <xdr:to>
      <xdr:col>27</xdr:col>
      <xdr:colOff>168387</xdr:colOff>
      <xdr:row>783</xdr:row>
      <xdr:rowOff>301057</xdr:rowOff>
    </xdr:to>
    <xdr:sp macro="" textlink="">
      <xdr:nvSpPr>
        <xdr:cNvPr id="15" name="テキスト ボックス 14"/>
        <xdr:cNvSpPr txBox="1"/>
      </xdr:nvSpPr>
      <xdr:spPr>
        <a:xfrm>
          <a:off x="4917281" y="56507062"/>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47625</xdr:colOff>
      <xdr:row>790</xdr:row>
      <xdr:rowOff>11907</xdr:rowOff>
    </xdr:from>
    <xdr:to>
      <xdr:col>27</xdr:col>
      <xdr:colOff>156481</xdr:colOff>
      <xdr:row>790</xdr:row>
      <xdr:rowOff>229621</xdr:rowOff>
    </xdr:to>
    <xdr:sp macro="" textlink="">
      <xdr:nvSpPr>
        <xdr:cNvPr id="17" name="テキスト ボックス 16"/>
        <xdr:cNvSpPr txBox="1"/>
      </xdr:nvSpPr>
      <xdr:spPr>
        <a:xfrm>
          <a:off x="4905375" y="58602563"/>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83344</xdr:colOff>
      <xdr:row>836</xdr:row>
      <xdr:rowOff>130969</xdr:rowOff>
    </xdr:from>
    <xdr:to>
      <xdr:col>27</xdr:col>
      <xdr:colOff>192200</xdr:colOff>
      <xdr:row>836</xdr:row>
      <xdr:rowOff>348683</xdr:rowOff>
    </xdr:to>
    <xdr:sp macro="" textlink="">
      <xdr:nvSpPr>
        <xdr:cNvPr id="18" name="テキスト ボックス 17"/>
        <xdr:cNvSpPr txBox="1"/>
      </xdr:nvSpPr>
      <xdr:spPr>
        <a:xfrm>
          <a:off x="4941094" y="61329094"/>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59531</xdr:colOff>
      <xdr:row>116</xdr:row>
      <xdr:rowOff>11907</xdr:rowOff>
    </xdr:from>
    <xdr:to>
      <xdr:col>41</xdr:col>
      <xdr:colOff>168388</xdr:colOff>
      <xdr:row>116</xdr:row>
      <xdr:rowOff>229621</xdr:rowOff>
    </xdr:to>
    <xdr:sp macro="" textlink="">
      <xdr:nvSpPr>
        <xdr:cNvPr id="16" name="テキスト ボックス 15"/>
        <xdr:cNvSpPr txBox="1"/>
      </xdr:nvSpPr>
      <xdr:spPr>
        <a:xfrm>
          <a:off x="7750969" y="17454563"/>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35719</xdr:colOff>
      <xdr:row>115</xdr:row>
      <xdr:rowOff>47625</xdr:rowOff>
    </xdr:from>
    <xdr:to>
      <xdr:col>41</xdr:col>
      <xdr:colOff>144576</xdr:colOff>
      <xdr:row>115</xdr:row>
      <xdr:rowOff>265339</xdr:rowOff>
    </xdr:to>
    <xdr:sp macro="" textlink="">
      <xdr:nvSpPr>
        <xdr:cNvPr id="19" name="テキスト ボックス 18"/>
        <xdr:cNvSpPr txBox="1"/>
      </xdr:nvSpPr>
      <xdr:spPr>
        <a:xfrm>
          <a:off x="7727157" y="17192625"/>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16" sqref="B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527</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175</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238</v>
      </c>
      <c r="Q13" s="658"/>
      <c r="R13" s="658"/>
      <c r="S13" s="658"/>
      <c r="T13" s="658"/>
      <c r="U13" s="658"/>
      <c r="V13" s="659"/>
      <c r="W13" s="657">
        <v>238</v>
      </c>
      <c r="X13" s="658"/>
      <c r="Y13" s="658"/>
      <c r="Z13" s="658"/>
      <c r="AA13" s="658"/>
      <c r="AB13" s="658"/>
      <c r="AC13" s="659"/>
      <c r="AD13" s="657">
        <v>238</v>
      </c>
      <c r="AE13" s="658"/>
      <c r="AF13" s="658"/>
      <c r="AG13" s="658"/>
      <c r="AH13" s="658"/>
      <c r="AI13" s="658"/>
      <c r="AJ13" s="659"/>
      <c r="AK13" s="657">
        <v>238</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238</v>
      </c>
      <c r="Q18" s="879"/>
      <c r="R18" s="879"/>
      <c r="S18" s="879"/>
      <c r="T18" s="879"/>
      <c r="U18" s="879"/>
      <c r="V18" s="880"/>
      <c r="W18" s="878">
        <f>SUM(W13:AC17)</f>
        <v>238</v>
      </c>
      <c r="X18" s="879"/>
      <c r="Y18" s="879"/>
      <c r="Z18" s="879"/>
      <c r="AA18" s="879"/>
      <c r="AB18" s="879"/>
      <c r="AC18" s="880"/>
      <c r="AD18" s="878">
        <f>SUM(AD13:AJ17)</f>
        <v>238</v>
      </c>
      <c r="AE18" s="879"/>
      <c r="AF18" s="879"/>
      <c r="AG18" s="879"/>
      <c r="AH18" s="879"/>
      <c r="AI18" s="879"/>
      <c r="AJ18" s="880"/>
      <c r="AK18" s="878">
        <f>SUM(AK13:AQ17)</f>
        <v>238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216</v>
      </c>
      <c r="Q19" s="658"/>
      <c r="R19" s="658"/>
      <c r="S19" s="658"/>
      <c r="T19" s="658"/>
      <c r="U19" s="658"/>
      <c r="V19" s="659"/>
      <c r="W19" s="657">
        <v>224</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0.90756302521008403</v>
      </c>
      <c r="Q20" s="311"/>
      <c r="R20" s="311"/>
      <c r="S20" s="311"/>
      <c r="T20" s="311"/>
      <c r="U20" s="311"/>
      <c r="V20" s="311"/>
      <c r="W20" s="311">
        <f t="shared" ref="W20" si="0">IF(W18=0, "-", SUM(W19)/W18)</f>
        <v>0.94117647058823528</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0.90756302521008403</v>
      </c>
      <c r="Q21" s="311"/>
      <c r="R21" s="311"/>
      <c r="S21" s="311"/>
      <c r="T21" s="311"/>
      <c r="U21" s="311"/>
      <c r="V21" s="311"/>
      <c r="W21" s="311">
        <f t="shared" ref="W21" si="2">IF(W19=0, "-", SUM(W19)/SUM(W13,W14))</f>
        <v>0.94117647058823528</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918">
        <v>228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657">
        <v>5</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2</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657">
        <v>2</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564</v>
      </c>
      <c r="H27" s="955"/>
      <c r="I27" s="955"/>
      <c r="J27" s="955"/>
      <c r="K27" s="955"/>
      <c r="L27" s="955"/>
      <c r="M27" s="955"/>
      <c r="N27" s="955"/>
      <c r="O27" s="956"/>
      <c r="P27" s="657">
        <v>1</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238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41.25" customHeight="1" x14ac:dyDescent="0.15">
      <c r="A32" s="399"/>
      <c r="B32" s="397"/>
      <c r="C32" s="397"/>
      <c r="D32" s="397"/>
      <c r="E32" s="397"/>
      <c r="F32" s="398"/>
      <c r="G32" s="560" t="s">
        <v>635</v>
      </c>
      <c r="H32" s="561"/>
      <c r="I32" s="561"/>
      <c r="J32" s="561"/>
      <c r="K32" s="561"/>
      <c r="L32" s="561"/>
      <c r="M32" s="561"/>
      <c r="N32" s="561"/>
      <c r="O32" s="562"/>
      <c r="P32" s="98" t="s">
        <v>642</v>
      </c>
      <c r="Q32" s="98"/>
      <c r="R32" s="98"/>
      <c r="S32" s="98"/>
      <c r="T32" s="98"/>
      <c r="U32" s="98"/>
      <c r="V32" s="98"/>
      <c r="W32" s="98"/>
      <c r="X32" s="99"/>
      <c r="Y32" s="467" t="s">
        <v>12</v>
      </c>
      <c r="Z32" s="527"/>
      <c r="AA32" s="528"/>
      <c r="AB32" s="457" t="s">
        <v>636</v>
      </c>
      <c r="AC32" s="457"/>
      <c r="AD32" s="457"/>
      <c r="AE32" s="211">
        <v>98.3</v>
      </c>
      <c r="AF32" s="212"/>
      <c r="AG32" s="212"/>
      <c r="AH32" s="212"/>
      <c r="AI32" s="211">
        <v>99.4</v>
      </c>
      <c r="AJ32" s="212"/>
      <c r="AK32" s="212"/>
      <c r="AL32" s="212"/>
      <c r="AM32" s="211">
        <v>97.5</v>
      </c>
      <c r="AN32" s="212"/>
      <c r="AO32" s="212"/>
      <c r="AP32" s="212"/>
      <c r="AQ32" s="333" t="s">
        <v>612</v>
      </c>
      <c r="AR32" s="200"/>
      <c r="AS32" s="200"/>
      <c r="AT32" s="334"/>
      <c r="AU32" s="212" t="s">
        <v>613</v>
      </c>
      <c r="AV32" s="212"/>
      <c r="AW32" s="212"/>
      <c r="AX32" s="214"/>
    </row>
    <row r="33" spans="1:50" ht="41.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636</v>
      </c>
      <c r="AC33" s="519"/>
      <c r="AD33" s="519"/>
      <c r="AE33" s="211">
        <v>92</v>
      </c>
      <c r="AF33" s="212"/>
      <c r="AG33" s="212"/>
      <c r="AH33" s="212"/>
      <c r="AI33" s="211">
        <v>93</v>
      </c>
      <c r="AJ33" s="212"/>
      <c r="AK33" s="212"/>
      <c r="AL33" s="212"/>
      <c r="AM33" s="211">
        <v>93</v>
      </c>
      <c r="AN33" s="212"/>
      <c r="AO33" s="212"/>
      <c r="AP33" s="212"/>
      <c r="AQ33" s="333" t="s">
        <v>614</v>
      </c>
      <c r="AR33" s="200"/>
      <c r="AS33" s="200"/>
      <c r="AT33" s="334"/>
      <c r="AU33" s="212">
        <v>98</v>
      </c>
      <c r="AV33" s="212"/>
      <c r="AW33" s="212"/>
      <c r="AX33" s="214"/>
    </row>
    <row r="34" spans="1:50" ht="41.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106.8</v>
      </c>
      <c r="AF34" s="212"/>
      <c r="AG34" s="212"/>
      <c r="AH34" s="212"/>
      <c r="AI34" s="211">
        <v>106.9</v>
      </c>
      <c r="AJ34" s="212"/>
      <c r="AK34" s="212"/>
      <c r="AL34" s="212"/>
      <c r="AM34" s="211">
        <v>104.8</v>
      </c>
      <c r="AN34" s="212"/>
      <c r="AO34" s="212"/>
      <c r="AP34" s="212"/>
      <c r="AQ34" s="333" t="s">
        <v>615</v>
      </c>
      <c r="AR34" s="200"/>
      <c r="AS34" s="200"/>
      <c r="AT34" s="334"/>
      <c r="AU34" s="212" t="s">
        <v>615</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38.25" customHeight="1" x14ac:dyDescent="0.15">
      <c r="A39" s="399"/>
      <c r="B39" s="397"/>
      <c r="C39" s="397"/>
      <c r="D39" s="397"/>
      <c r="E39" s="397"/>
      <c r="F39" s="398"/>
      <c r="G39" s="560" t="s">
        <v>637</v>
      </c>
      <c r="H39" s="561"/>
      <c r="I39" s="561"/>
      <c r="J39" s="561"/>
      <c r="K39" s="561"/>
      <c r="L39" s="561"/>
      <c r="M39" s="561"/>
      <c r="N39" s="561"/>
      <c r="O39" s="562"/>
      <c r="P39" s="98" t="s">
        <v>638</v>
      </c>
      <c r="Q39" s="98"/>
      <c r="R39" s="98"/>
      <c r="S39" s="98"/>
      <c r="T39" s="98"/>
      <c r="U39" s="98"/>
      <c r="V39" s="98"/>
      <c r="W39" s="98"/>
      <c r="X39" s="99"/>
      <c r="Y39" s="467" t="s">
        <v>12</v>
      </c>
      <c r="Z39" s="527"/>
      <c r="AA39" s="528"/>
      <c r="AB39" s="457" t="s">
        <v>639</v>
      </c>
      <c r="AC39" s="457"/>
      <c r="AD39" s="457"/>
      <c r="AE39" s="211">
        <v>86.4</v>
      </c>
      <c r="AF39" s="212"/>
      <c r="AG39" s="212"/>
      <c r="AH39" s="212"/>
      <c r="AI39" s="211">
        <v>87.3</v>
      </c>
      <c r="AJ39" s="212"/>
      <c r="AK39" s="212"/>
      <c r="AL39" s="212"/>
      <c r="AM39" s="211">
        <v>91.6</v>
      </c>
      <c r="AN39" s="212"/>
      <c r="AO39" s="212"/>
      <c r="AP39" s="212"/>
      <c r="AQ39" s="333" t="s">
        <v>614</v>
      </c>
      <c r="AR39" s="200"/>
      <c r="AS39" s="200"/>
      <c r="AT39" s="334"/>
      <c r="AU39" s="212" t="s">
        <v>616</v>
      </c>
      <c r="AV39" s="212"/>
      <c r="AW39" s="212"/>
      <c r="AX39" s="214"/>
    </row>
    <row r="40" spans="1:50" ht="38.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640</v>
      </c>
      <c r="AC40" s="519"/>
      <c r="AD40" s="519"/>
      <c r="AE40" s="211">
        <v>83</v>
      </c>
      <c r="AF40" s="212"/>
      <c r="AG40" s="212"/>
      <c r="AH40" s="212"/>
      <c r="AI40" s="211">
        <v>83</v>
      </c>
      <c r="AJ40" s="212"/>
      <c r="AK40" s="212"/>
      <c r="AL40" s="212"/>
      <c r="AM40" s="211">
        <v>83</v>
      </c>
      <c r="AN40" s="212"/>
      <c r="AO40" s="212"/>
      <c r="AP40" s="212"/>
      <c r="AQ40" s="333" t="s">
        <v>617</v>
      </c>
      <c r="AR40" s="200"/>
      <c r="AS40" s="200"/>
      <c r="AT40" s="334"/>
      <c r="AU40" s="212">
        <v>88</v>
      </c>
      <c r="AV40" s="212"/>
      <c r="AW40" s="212"/>
      <c r="AX40" s="214"/>
    </row>
    <row r="41" spans="1:50" ht="38.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104.1</v>
      </c>
      <c r="AF41" s="212"/>
      <c r="AG41" s="212"/>
      <c r="AH41" s="212"/>
      <c r="AI41" s="211">
        <v>105.2</v>
      </c>
      <c r="AJ41" s="212"/>
      <c r="AK41" s="212"/>
      <c r="AL41" s="212"/>
      <c r="AM41" s="211">
        <v>110.4</v>
      </c>
      <c r="AN41" s="212"/>
      <c r="AO41" s="212"/>
      <c r="AP41" s="212"/>
      <c r="AQ41" s="333" t="s">
        <v>616</v>
      </c>
      <c r="AR41" s="200"/>
      <c r="AS41" s="200"/>
      <c r="AT41" s="334"/>
      <c r="AU41" s="212" t="s">
        <v>618</v>
      </c>
      <c r="AV41" s="212"/>
      <c r="AW41" s="212"/>
      <c r="AX41" s="214"/>
    </row>
    <row r="42" spans="1:50" ht="23.25" customHeight="1" x14ac:dyDescent="0.15">
      <c r="A42" s="219" t="s">
        <v>528</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29007</v>
      </c>
      <c r="AF101" s="212"/>
      <c r="AG101" s="212"/>
      <c r="AH101" s="213"/>
      <c r="AI101" s="211">
        <v>28268</v>
      </c>
      <c r="AJ101" s="212"/>
      <c r="AK101" s="212"/>
      <c r="AL101" s="213"/>
      <c r="AM101" s="211">
        <v>29087</v>
      </c>
      <c r="AN101" s="212"/>
      <c r="AO101" s="212"/>
      <c r="AP101" s="213"/>
      <c r="AQ101" s="211" t="s">
        <v>619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27757</v>
      </c>
      <c r="AF102" s="414"/>
      <c r="AG102" s="414"/>
      <c r="AH102" s="414"/>
      <c r="AI102" s="414">
        <v>28424</v>
      </c>
      <c r="AJ102" s="414"/>
      <c r="AK102" s="414"/>
      <c r="AL102" s="414"/>
      <c r="AM102" s="414">
        <v>28452</v>
      </c>
      <c r="AN102" s="414"/>
      <c r="AO102" s="414"/>
      <c r="AP102" s="414"/>
      <c r="AQ102" s="266">
        <v>28787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620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9643</v>
      </c>
      <c r="AF116" s="414"/>
      <c r="AG116" s="414"/>
      <c r="AH116" s="414"/>
      <c r="AI116" s="414">
        <v>10175</v>
      </c>
      <c r="AJ116" s="414"/>
      <c r="AK116" s="414"/>
      <c r="AL116" s="414"/>
      <c r="AM116" s="414"/>
      <c r="AN116" s="414"/>
      <c r="AO116" s="414"/>
      <c r="AP116" s="414"/>
      <c r="AQ116" s="211">
        <v>10220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621</v>
      </c>
      <c r="AC117" s="469"/>
      <c r="AD117" s="470"/>
      <c r="AE117" s="590" t="s">
        <v>643</v>
      </c>
      <c r="AF117" s="547"/>
      <c r="AG117" s="547"/>
      <c r="AH117" s="547"/>
      <c r="AI117" s="590" t="s">
        <v>644</v>
      </c>
      <c r="AJ117" s="547"/>
      <c r="AK117" s="547"/>
      <c r="AL117" s="547"/>
      <c r="AM117" s="590" t="s">
        <v>645</v>
      </c>
      <c r="AN117" s="547"/>
      <c r="AO117" s="547"/>
      <c r="AP117" s="547"/>
      <c r="AQ117" s="590" t="s">
        <v>622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86.4</v>
      </c>
      <c r="AF134" s="200"/>
      <c r="AG134" s="200"/>
      <c r="AH134" s="200"/>
      <c r="AI134" s="199">
        <v>87.3</v>
      </c>
      <c r="AJ134" s="200"/>
      <c r="AK134" s="200"/>
      <c r="AL134" s="200"/>
      <c r="AM134" s="199">
        <v>91.6</v>
      </c>
      <c r="AN134" s="200"/>
      <c r="AO134" s="200"/>
      <c r="AP134" s="200"/>
      <c r="AQ134" s="199" t="s">
        <v>623</v>
      </c>
      <c r="AR134" s="200"/>
      <c r="AS134" s="200"/>
      <c r="AT134" s="200"/>
      <c r="AU134" s="199" t="s">
        <v>623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83</v>
      </c>
      <c r="AF135" s="200"/>
      <c r="AG135" s="200"/>
      <c r="AH135" s="200"/>
      <c r="AI135" s="199">
        <v>83</v>
      </c>
      <c r="AJ135" s="200"/>
      <c r="AK135" s="200"/>
      <c r="AL135" s="200"/>
      <c r="AM135" s="199">
        <v>83</v>
      </c>
      <c r="AN135" s="200"/>
      <c r="AO135" s="200"/>
      <c r="AP135" s="200"/>
      <c r="AQ135" s="199" t="s">
        <v>623</v>
      </c>
      <c r="AR135" s="200"/>
      <c r="AS135" s="200"/>
      <c r="AT135" s="200"/>
      <c r="AU135" s="199">
        <v>88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5.1" customHeight="1" x14ac:dyDescent="0.15">
      <c r="A248" s="182"/>
      <c r="B248" s="179"/>
      <c r="C248" s="173"/>
      <c r="D248" s="179"/>
      <c r="E248" s="118" t="s">
        <v>574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575</v>
      </c>
      <c r="K430" s="900"/>
      <c r="L430" s="900"/>
      <c r="M430" s="900"/>
      <c r="N430" s="900"/>
      <c r="O430" s="900"/>
      <c r="P430" s="900"/>
      <c r="Q430" s="900"/>
      <c r="R430" s="900"/>
      <c r="S430" s="900"/>
      <c r="T430" s="901"/>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578</v>
      </c>
      <c r="AF433" s="200"/>
      <c r="AG433" s="200"/>
      <c r="AH433" s="200"/>
      <c r="AI433" s="333" t="s">
        <v>576</v>
      </c>
      <c r="AJ433" s="200"/>
      <c r="AK433" s="200"/>
      <c r="AL433" s="200"/>
      <c r="AM433" s="333" t="s">
        <v>579</v>
      </c>
      <c r="AN433" s="200"/>
      <c r="AO433" s="200"/>
      <c r="AP433" s="334"/>
      <c r="AQ433" s="333" t="s">
        <v>576</v>
      </c>
      <c r="AR433" s="200"/>
      <c r="AS433" s="200"/>
      <c r="AT433" s="334"/>
      <c r="AU433" s="200" t="s">
        <v>576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581</v>
      </c>
      <c r="AF434" s="200"/>
      <c r="AG434" s="200"/>
      <c r="AH434" s="334"/>
      <c r="AI434" s="333" t="s">
        <v>582</v>
      </c>
      <c r="AJ434" s="200"/>
      <c r="AK434" s="200"/>
      <c r="AL434" s="200"/>
      <c r="AM434" s="333" t="s">
        <v>581</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579</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579</v>
      </c>
      <c r="AF458" s="200"/>
      <c r="AG458" s="200"/>
      <c r="AH458" s="200"/>
      <c r="AI458" s="333" t="s">
        <v>576</v>
      </c>
      <c r="AJ458" s="200"/>
      <c r="AK458" s="200"/>
      <c r="AL458" s="200"/>
      <c r="AM458" s="333" t="s">
        <v>580</v>
      </c>
      <c r="AN458" s="200"/>
      <c r="AO458" s="200"/>
      <c r="AP458" s="334"/>
      <c r="AQ458" s="333" t="s">
        <v>584</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579</v>
      </c>
      <c r="AF459" s="200"/>
      <c r="AG459" s="200"/>
      <c r="AH459" s="334"/>
      <c r="AI459" s="333" t="s">
        <v>585</v>
      </c>
      <c r="AJ459" s="200"/>
      <c r="AK459" s="200"/>
      <c r="AL459" s="200"/>
      <c r="AM459" s="333" t="s">
        <v>585</v>
      </c>
      <c r="AN459" s="200"/>
      <c r="AO459" s="200"/>
      <c r="AP459" s="334"/>
      <c r="AQ459" s="333" t="s">
        <v>585</v>
      </c>
      <c r="AR459" s="200"/>
      <c r="AS459" s="200"/>
      <c r="AT459" s="334"/>
      <c r="AU459" s="200" t="s">
        <v>581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586</v>
      </c>
      <c r="AF460" s="200"/>
      <c r="AG460" s="200"/>
      <c r="AH460" s="334"/>
      <c r="AI460" s="333" t="s">
        <v>586</v>
      </c>
      <c r="AJ460" s="200"/>
      <c r="AK460" s="200"/>
      <c r="AL460" s="200"/>
      <c r="AM460" s="333" t="s">
        <v>580</v>
      </c>
      <c r="AN460" s="200"/>
      <c r="AO460" s="200"/>
      <c r="AP460" s="334"/>
      <c r="AQ460" s="333" t="s">
        <v>586</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632</v>
      </c>
      <c r="AH703" s="95"/>
      <c r="AI703" s="95"/>
      <c r="AJ703" s="95"/>
      <c r="AK703" s="95"/>
      <c r="AL703" s="95"/>
      <c r="AM703" s="95"/>
      <c r="AN703" s="95"/>
      <c r="AO703" s="95"/>
      <c r="AP703" s="95"/>
      <c r="AQ703" s="95"/>
      <c r="AR703" s="95"/>
      <c r="AS703" s="95"/>
      <c r="AT703" s="95"/>
      <c r="AU703" s="95"/>
      <c r="AV703" s="95"/>
      <c r="AW703" s="95"/>
      <c r="AX703" s="96"/>
    </row>
    <row r="704" spans="1:50" ht="65.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633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589</v>
      </c>
      <c r="AE712" s="783"/>
      <c r="AF712" s="783"/>
      <c r="AG712" s="810" t="s">
        <v>593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503</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0.099999999999994" customHeight="1" thickBot="1" x14ac:dyDescent="0.2">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602</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604</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508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4">
        <v>159</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626</v>
      </c>
      <c r="H782" s="607"/>
      <c r="I782" s="607"/>
      <c r="J782" s="607"/>
      <c r="K782" s="608"/>
      <c r="L782" s="598" t="s">
        <v>627</v>
      </c>
      <c r="M782" s="599"/>
      <c r="N782" s="599"/>
      <c r="O782" s="599"/>
      <c r="P782" s="599"/>
      <c r="Q782" s="599"/>
      <c r="R782" s="599"/>
      <c r="S782" s="599"/>
      <c r="T782" s="599"/>
      <c r="U782" s="599"/>
      <c r="V782" s="599"/>
      <c r="W782" s="599"/>
      <c r="X782" s="600"/>
      <c r="Y782" s="601">
        <v>47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22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196</v>
      </c>
      <c r="H784" s="607"/>
      <c r="I784" s="607"/>
      <c r="J784" s="607"/>
      <c r="K784" s="608"/>
      <c r="L784" s="598" t="s">
        <v>630</v>
      </c>
      <c r="M784" s="599"/>
      <c r="N784" s="599"/>
      <c r="O784" s="599"/>
      <c r="P784" s="599"/>
      <c r="Q784" s="599"/>
      <c r="R784" s="599"/>
      <c r="S784" s="599"/>
      <c r="T784" s="599"/>
      <c r="U784" s="599"/>
      <c r="V784" s="599"/>
      <c r="W784" s="599"/>
      <c r="X784" s="600"/>
      <c r="Y784" s="601">
        <v>10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40" t="s">
        <v>610</v>
      </c>
      <c r="D837" s="340"/>
      <c r="E837" s="340"/>
      <c r="F837" s="340"/>
      <c r="G837" s="340"/>
      <c r="H837" s="340"/>
      <c r="I837" s="340"/>
      <c r="J837" s="341">
        <v>2010405010401</v>
      </c>
      <c r="K837" s="342"/>
      <c r="L837" s="342"/>
      <c r="M837" s="342"/>
      <c r="N837" s="342"/>
      <c r="O837" s="342"/>
      <c r="P837" s="343" t="s">
        <v>611</v>
      </c>
      <c r="Q837" s="343"/>
      <c r="R837" s="343"/>
      <c r="S837" s="343"/>
      <c r="T837" s="343"/>
      <c r="U837" s="343"/>
      <c r="V837" s="343"/>
      <c r="W837" s="343"/>
      <c r="X837" s="343"/>
      <c r="Y837" s="344">
        <v>238</v>
      </c>
      <c r="Z837" s="345"/>
      <c r="AA837" s="345"/>
      <c r="AB837" s="346"/>
      <c r="AC837" s="356" t="s">
        <v>631</v>
      </c>
      <c r="AD837" s="364"/>
      <c r="AE837" s="364"/>
      <c r="AF837" s="364"/>
      <c r="AG837" s="364"/>
      <c r="AH837" s="365" t="s">
        <v>618</v>
      </c>
      <c r="AI837" s="366"/>
      <c r="AJ837" s="366"/>
      <c r="AK837" s="366"/>
      <c r="AL837" s="350">
        <v>100</v>
      </c>
      <c r="AM837" s="351"/>
      <c r="AN837" s="351"/>
      <c r="AO837" s="352"/>
      <c r="AP837" s="353" t="s">
        <v>614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1">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1">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1"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2018-06-05T06:44:28Z</cp:lastPrinted>
  <dcterms:created xsi:type="dcterms:W3CDTF">2012-03-13T00:50:25Z</dcterms:created>
  <dcterms:modified xsi:type="dcterms:W3CDTF">2018-07-05T11:52:28Z</dcterms:modified>
</cp:coreProperties>
</file>