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<sst xmlns="http://schemas.openxmlformats.org/spreadsheetml/2006/main" count="2941" uniqueCount="640">
  <si>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</si>
  <si>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</si>
  <si>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</si>
  <si>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</si>
  <si>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</si>
  <si>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</si>
  <si>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</si>
  <si>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</si>
  <si>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</si>
  <si>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</si>
  <si>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</si>
  <si>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</si>
  <si>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</si>
  <si>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</si>
  <si>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</si>
  <si>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</si>
  <si>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</si>
  <si>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</si>
  <si>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</si>
  <si>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</si>
  <si>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</si>
  <si>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</si>
  <si>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</si>
  <si>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</si>
  <si>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</si>
  <si>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</si>
  <si>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</si>
  <si>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</si>
  <si>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</si>
  <si>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</si>
  <si>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</si>
  <si>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</si>
  <si>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</si>
  <si>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</si>
  <si>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</si>
  <si>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</si>
  <si>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</si>
  <si>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</si>
  <si>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</si>
  <si>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</si>
  <si>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</si>
  <si>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</si>
  <si>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</si>
  <si>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</si>
  <si>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</si>
  <si>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</si>
  <si>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</si>
  <si>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</si>
  <si>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</si>
  <si>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</si>
  <si>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</si>
  <si>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</si>
  <si>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</si>
  <si>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</si>
  <si>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</si>
  <si>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</si>
  <si>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</si>
  <si>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</si>
  <si>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</si>
  <si>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</si>
  <si>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</si>
  <si>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</si>
  <si>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</si>
  <si>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</si>
  <si>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</si>
  <si>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</si>
  <si>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</si>
  <si>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</si>
  <si>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</si>
  <si>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</si>
  <si>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</si>
  <si>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</si>
  <si>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</si>
  <si>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</si>
  <si>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</si>
  <si>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</si>
  <si>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</si>
  <si>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</si>
  <si>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</si>
  <si>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</si>
  <si>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</si>
  <si>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</si>
  <si>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</si>
  <si>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</si>
  <si>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</si>
  <si>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</si>
  <si>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</si>
  <si>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</si>
  <si>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</si>
  <si>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</si>
  <si>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</si>
  <si>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</si>
  <si>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</si>
  <si>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</si>
  <si>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</si>
  <si>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</si>
  <si>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</si>
  <si>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</si>
  <si>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</si>
  <si>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</si>
  <si>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</si>
  <si>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</si>
  <si>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</si>
  <si>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</si>
  <si>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</si>
  <si>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</si>
  <si>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</si>
  <si>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</si>
  <si>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</si>
  <si>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</si>
  <si>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</si>
  <si>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</si>
  <si>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</si>
  <si>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</si>
  <si>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</si>
  <si>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</si>
  <si>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</si>
  <si>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</si>
  <si>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</si>
  <si>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</si>
  <si>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</si>
  <si>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</si>
  <si>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</si>
  <si>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</si>
  <si>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</si>
  <si>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</si>
  <si>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</si>
  <si>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</si>
  <si>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</si>
  <si>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</si>
  <si>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</si>
  <si>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</si>
  <si>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</si>
  <si>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</si>
  <si>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</si>
  <si>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</si>
  <si>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</si>
  <si>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</si>
  <si>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</si>
  <si>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</si>
  <si>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</si>
  <si>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</si>
  <si>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</si>
  <si>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</si>
  <si>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</si>
  <si>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</si>
  <si>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</si>
  <si>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</si>
  <si>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</si>
  <si>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</si>
  <si>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</si>
  <si>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</si>
  <si>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</si>
  <si>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</si>
  <si>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</si>
  <si>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</si>
  <si>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</si>
  <si>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</si>
  <si>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</si>
  <si>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</si>
  <si>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</si>
  <si>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</si>
  <si>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</si>
  <si>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</si>
  <si>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</si>
  <si>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</si>
  <si>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</si>
  <si>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</si>
  <si>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</si>
  <si>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</si>
  <si>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</si>
  <si>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</si>
  <si>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</si>
  <si>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</si>
  <si>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</si>
  <si>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</si>
  <si>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</si>
  <si>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</si>
  <si>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</si>
  <si>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</si>
  <si>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</si>
  <si>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</si>
  <si>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</si>
  <si>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</si>
  <si>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</si>
  <si>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</si>
  <si>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</si>
  <si>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</si>
  <si>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</si>
  <si>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</si>
  <si>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</si>
  <si>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</si>
  <si>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</si>
  <si>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</si>
  <si>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</si>
  <si>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</si>
  <si>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</si>
  <si>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</si>
  <si>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</si>
  <si>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</si>
  <si>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</si>
  <si>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</si>
  <si>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</si>
  <si>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</si>
  <si>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</si>
  <si>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</si>
  <si>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</si>
  <si>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</si>
  <si>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</si>
  <si>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</si>
  <si>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</si>
  <si>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</si>
  <si>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</si>
  <si>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</si>
  <si>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</si>
  <si>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</si>
  <si>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</si>
  <si>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</si>
  <si>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</si>
  <si>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</si>
  <si>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</si>
  <si>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</si>
  <si>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</si>
  <si>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</si>
  <si>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</si>
  <si>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</si>
  <si>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</si>
  <si>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</si>
  <si>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</si>
  <si>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</si>
  <si>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</si>
  <si>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</si>
  <si>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</si>
  <si>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</si>
  <si>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</si>
  <si>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</si>
  <si>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</si>
  <si>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</si>
  <si>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</si>
  <si>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</si>
  <si>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</si>
  <si>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</si>
  <si>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</si>
  <si>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</si>
  <si>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</si>
  <si>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</si>
  <si>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</si>
  <si>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</si>
  <si>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</si>
  <si>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</si>
  <si>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</si>
  <si>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</si>
  <si>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</si>
  <si>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</si>
  <si>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</si>
  <si>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</si>
  <si>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</si>
  <si>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</si>
  <si>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</si>
  <si>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</si>
  <si>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</si>
  <si>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</si>
  <si>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</si>
  <si>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</si>
  <si>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</si>
  <si>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</si>
  <si>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</si>
  <si>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</si>
  <si>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</si>
  <si>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</si>
  <si>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</si>
  <si>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</si>
  <si>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</si>
  <si>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</si>
  <si>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</si>
  <si>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</si>
  <si>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</si>
  <si>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</si>
  <si>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</si>
  <si>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</si>
  <si>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</si>
  <si>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</si>
  <si>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</si>
  <si>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</si>
  <si>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</si>
  <si>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</si>
  <si>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</si>
  <si>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</si>
  <si>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</si>
  <si>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</si>
  <si>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</si>
  <si>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</si>
  <si>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</si>
  <si>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</si>
  <si>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</si>
  <si>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</si>
  <si>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</si>
  <si>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</si>
  <si>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</si>
  <si>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</si>
  <si>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</si>
  <si>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</si>
  <si>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</si>
  <si>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</si>
  <si>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</si>
  <si>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</si>
  <si>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</si>
  <si>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</si>
  <si>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</si>
  <si>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</si>
  <si>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</si>
  <si>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</si>
  <si>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</si>
  <si>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</si>
  <si>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</si>
  <si>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</si>
  <si>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</si>
  <si>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</si>
  <si>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</si>
  <si>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</si>
  <si>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</si>
  <si>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</si>
  <si>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</si>
  <si>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</si>
  <si>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</si>
  <si>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</si>
  <si>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</si>
  <si>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</si>
  <si>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</si>
  <si>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</si>
  <si>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</si>
  <si>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</si>
  <si>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</si>
  <si>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</si>
  <si>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</si>
  <si>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</si>
  <si>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</si>
  <si>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</si>
  <si>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</si>
  <si>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</si>
  <si>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</si>
  <si>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</si>
  <si>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</si>
  <si>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</si>
  <si>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</si>
  <si>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</si>
  <si>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</si>
  <si>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</si>
  <si>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</si>
  <si>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</si>
  <si>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</si>
  <si>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</si>
  <si>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</si>
  <si>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</si>
  <si>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</si>
  <si>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</si>
  <si>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</si>
  <si>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</si>
  <si>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</si>
  <si>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</si>
  <si>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</si>
  <si>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</si>
  <si>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</si>
  <si>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</si>
  <si>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</si>
  <si>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</si>
  <si>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</si>
  <si>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</si>
  <si>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</si>
  <si>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</si>
  <si>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</si>
  <si>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</si>
  <si>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</si>
  <si>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</si>
  <si>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</si>
  <si>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</si>
  <si>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</si>
  <si>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</si>
  <si>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</si>
  <si>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</si>
  <si>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</si>
  <si>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</si>
  <si>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</si>
  <si>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</si>
  <si>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</si>
  <si>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</si>
  <si>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</si>
  <si>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</si>
  <si>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</si>
  <si>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</si>
  <si>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</si>
  <si>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</si>
  <si>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</si>
  <si>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</si>
  <si>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</si>
  <si>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</si>
  <si>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</si>
  <si>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</si>
  <si>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</si>
  <si>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</si>
  <si>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</si>
  <si>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</si>
  <si>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</si>
  <si>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</si>
  <si>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</si>
  <si>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</si>
  <si>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</si>
  <si>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</si>
  <si>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</si>
  <si>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</si>
  <si>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</si>
  <si>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</si>
  <si>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</si>
  <si>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</si>
  <si>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</si>
  <si>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</si>
  <si>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</si>
  <si>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</si>
  <si>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</si>
  <si>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</si>
  <si>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</si>
  <si>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</si>
  <si>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</si>
  <si>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</si>
  <si>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</si>
  <si>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</si>
  <si>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</si>
  <si>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</si>
  <si>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</si>
  <si>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</si>
  <si>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</si>
  <si>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</si>
  <si>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</si>
  <si>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</si>
  <si>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</si>
  <si>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</si>
  <si>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</si>
  <si>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</si>
  <si>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</si>
  <si>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</si>
  <si>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</si>
  <si>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</si>
  <si>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</si>
  <si>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</si>
  <si>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</si>
  <si>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</si>
  <si>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</si>
  <si>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</si>
  <si>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</si>
  <si>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</si>
  <si>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</si>
  <si>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</si>
  <si>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</si>
  <si>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</si>
  <si>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</si>
  <si>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</si>
  <si>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</si>
  <si>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</si>
  <si>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</si>
  <si>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</si>
  <si>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</si>
  <si>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</si>
  <si>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</si>
  <si>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</si>
  <si>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</si>
  <si>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</si>
  <si>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</si>
  <si>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</si>
  <si>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</si>
  <si>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</si>
  <si>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</si>
  <si>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</si>
  <si>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</si>
  <si>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</si>
  <si>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</si>
  <si>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</si>
  <si>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</si>
  <si>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</si>
  <si>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</si>
  <si>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</si>
  <si>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</si>
  <si>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</si>
  <si>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</si>
  <si>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</si>
  <si>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</si>
  <si>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</si>
  <si>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</si>
  <si>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</si>
  <si>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</si>
  <si>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</si>
  <si>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</si>
  <si>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</si>
  <si>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</si>
  <si>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</si>
  <si>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</si>
  <si>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</si>
  <si>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</si>
  <si>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</si>
  <si>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</si>
  <si>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</si>
  <si>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</si>
  <si>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</si>
  <si>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</si>
  <si>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</si>
  <si>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</si>
  <si>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</si>
  <si>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</si>
  <si>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</si>
  <si>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</si>
  <si>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</si>
  <si>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</si>
  <si>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</si>
  <si>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</si>
  <si>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</si>
  <si>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</si>
  <si>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</si>
  <si>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</si>
  <si>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</si>
  <si>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</si>
  <si>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</si>
  <si>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</si>
  <si>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</si>
  <si>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</si>
  <si>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</si>
  <si>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</si>
  <si>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</si>
  <si>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</si>
  <si>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</si>
  <si>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</si>
  <si>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</si>
  <si>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</si>
  <si>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</si>
  <si>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</si>
  <si>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</si>
  <si>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</si>
  <si>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</si>
  <si>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</si>
  <si>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</si>
  <si>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</si>
  <si>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</si>
  <si>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</si>
  <si>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</si>
  <si>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</si>
  <si>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</si>
  <si>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</si>
  <si>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</si>
  <si>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</si>
  <si>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</si>
  <si>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</si>
  <si>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</si>
  <si>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</si>
  <si>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</si>
  <si>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</si>
  <si>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求人・求職情報の提供に関する体制の整備</t>
    <phoneticPr fontId="5"/>
  </si>
  <si>
    <t>○</t>
  </si>
  <si>
    <t>雇用保険法第62条第1項第6号</t>
    <phoneticPr fontId="5"/>
  </si>
  <si>
    <t>「日本再興戦略」（平成25年6月14日閣議決定）
「事務・権限の委譲等に関する見直し方針について」（平成25年12月20日閣議決定）</t>
    <phoneticPr fontId="5"/>
  </si>
  <si>
    <t>　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るよう、ハローワークの求人・求職情報の提供機能を構築することに伴い、それらの利用促進や苦情等への対応による適切な運営を確保するため、必要な体制を整備する。</t>
    <phoneticPr fontId="5"/>
  </si>
  <si>
    <t>ハローワークへの職業相談員の配置等により、以下の業務を実施する。
・求人者、求職者、地方自治体及び民間職業紹介事業者等に対する、求人・求職情報のオンライン提供の周知・利用勧奨、利用希望の確認
・利用申請に係る審査業務等の実施
・ハローワークに意見受付の窓口を設置（提供先には、個人情報管理・苦情処理責任者を設置するよう規約等に規定）</t>
    <phoneticPr fontId="5"/>
  </si>
  <si>
    <t>-</t>
  </si>
  <si>
    <t>-</t>
    <phoneticPr fontId="5"/>
  </si>
  <si>
    <t>-</t>
    <phoneticPr fontId="5"/>
  </si>
  <si>
    <t>-</t>
    <phoneticPr fontId="5"/>
  </si>
  <si>
    <t>-</t>
    <phoneticPr fontId="5"/>
  </si>
  <si>
    <t>-</t>
    <phoneticPr fontId="5"/>
  </si>
  <si>
    <t>-</t>
    <phoneticPr fontId="5"/>
  </si>
  <si>
    <t>庁費</t>
    <rPh sb="0" eb="2">
      <t>チョウヒ</t>
    </rPh>
    <phoneticPr fontId="5"/>
  </si>
  <si>
    <t>労働保険業務庁費</t>
    <rPh sb="0" eb="2">
      <t>ロウドウ</t>
    </rPh>
    <rPh sb="2" eb="4">
      <t>ホケン</t>
    </rPh>
    <rPh sb="4" eb="6">
      <t>ギョウム</t>
    </rPh>
    <rPh sb="6" eb="8">
      <t>チョウヒ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</si>
  <si>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</si>
  <si>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</si>
  <si>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</si>
  <si>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</si>
  <si>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厚生労働省職業安定局調べ</t>
    <phoneticPr fontId="5"/>
  </si>
  <si>
    <t>％</t>
    <phoneticPr fontId="5"/>
  </si>
  <si>
    <t>-</t>
    <phoneticPr fontId="5"/>
  </si>
  <si>
    <t>-</t>
    <phoneticPr fontId="5"/>
  </si>
  <si>
    <t>-</t>
    <phoneticPr fontId="5"/>
  </si>
  <si>
    <t>求人情報のオンライン提供利用申請団体数</t>
    <phoneticPr fontId="5"/>
  </si>
  <si>
    <t>新規求職者からの利用希望人数</t>
    <phoneticPr fontId="5"/>
  </si>
  <si>
    <t>％</t>
    <phoneticPr fontId="5"/>
  </si>
  <si>
    <t>-</t>
    <phoneticPr fontId="5"/>
  </si>
  <si>
    <t>人</t>
    <rPh sb="0" eb="1">
      <t>ニン</t>
    </rPh>
    <phoneticPr fontId="5"/>
  </si>
  <si>
    <t>X：執行額（千円）／Y：求人情報のオンライン提供の仕組みを利用する件数（件）　　　　</t>
    <phoneticPr fontId="5"/>
  </si>
  <si>
    <t>円</t>
    <rPh sb="0" eb="1">
      <t>エン</t>
    </rPh>
    <phoneticPr fontId="5"/>
  </si>
  <si>
    <t>X：執行額（千円）／Y：求職情報のオンライン提供の仕組みを利用する人数（人）　　　　</t>
    <phoneticPr fontId="5"/>
  </si>
  <si>
    <t>　X　/　Y</t>
    <phoneticPr fontId="5"/>
  </si>
  <si>
    <t>108,423千円
/ 60,140 人</t>
    <phoneticPr fontId="5"/>
  </si>
  <si>
    <t>公共職業安定所の求職者の就職率（常用）</t>
    <phoneticPr fontId="5"/>
  </si>
  <si>
    <t>％</t>
    <phoneticPr fontId="5"/>
  </si>
  <si>
    <t>-</t>
    <phoneticPr fontId="5"/>
  </si>
  <si>
    <t>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り、施策目標の達成に寄与する。</t>
    <phoneticPr fontId="5"/>
  </si>
  <si>
    <t>－</t>
    <phoneticPr fontId="5"/>
  </si>
  <si>
    <t>-</t>
    <phoneticPr fontId="5"/>
  </si>
  <si>
    <t>-</t>
    <phoneticPr fontId="5"/>
  </si>
  <si>
    <t>-</t>
    <phoneticPr fontId="5"/>
  </si>
  <si>
    <t>本事業は、求職者が容易に利用できるマッチングの様々なチャンネルを拡大することで、民間人材ビジネスの積極的な活用により、外部労働市場全体としてマッチング機能の強化を図るものであることから、多様化する求人・求職者の幅広いニーズに応えるものである。</t>
    <phoneticPr fontId="5"/>
  </si>
  <si>
    <t>本事業は、国が運営する公共職業安定所が保有している求人・求職情報を提供するために必要な体制を整備するものであるから、国が責任を持って実施すべき事業である。</t>
    <phoneticPr fontId="5"/>
  </si>
  <si>
    <t>平成25年6月14日に閣議決定された日本再興戦略において、ハローワークの情報等の民間開放を図りながら民間人材ビジネスを最大限に活用し、マッチング機能を強化することとされており、本事業はその趣旨に沿ったものであるから、優先度の高い事業である。</t>
    <phoneticPr fontId="5"/>
  </si>
  <si>
    <t>‐</t>
  </si>
  <si>
    <t>執行実績を踏まえた見直しを行っている</t>
    <rPh sb="0" eb="2">
      <t>シッコウ</t>
    </rPh>
    <rPh sb="2" eb="4">
      <t>ジッセキ</t>
    </rPh>
    <rPh sb="5" eb="6">
      <t>フ</t>
    </rPh>
    <rPh sb="9" eb="11">
      <t>ミナオ</t>
    </rPh>
    <rPh sb="13" eb="14">
      <t>オコナ</t>
    </rPh>
    <phoneticPr fontId="5"/>
  </si>
  <si>
    <t>ハローワークにおける求人情報及び求職情報を地方自治体及び民間職業紹介者等に対して提供するものであり、他の手段は想定されにくく、低コストかつ効率的な手段となっている。</t>
    <phoneticPr fontId="5"/>
  </si>
  <si>
    <t>新27ー026</t>
    <rPh sb="0" eb="1">
      <t>シン</t>
    </rPh>
    <phoneticPr fontId="5"/>
  </si>
  <si>
    <t>494</t>
    <phoneticPr fontId="5"/>
  </si>
  <si>
    <t>諸謝金</t>
    <rPh sb="0" eb="1">
      <t>ショ</t>
    </rPh>
    <rPh sb="1" eb="3">
      <t>シャキン</t>
    </rPh>
    <phoneticPr fontId="5"/>
  </si>
  <si>
    <t>職業相談員等の謝金</t>
    <rPh sb="0" eb="2">
      <t>ショクギョウ</t>
    </rPh>
    <rPh sb="2" eb="5">
      <t>ソウダンイン</t>
    </rPh>
    <rPh sb="5" eb="6">
      <t>トウ</t>
    </rPh>
    <rPh sb="7" eb="9">
      <t>シャキン</t>
    </rPh>
    <phoneticPr fontId="5"/>
  </si>
  <si>
    <t>求人・求職情報の提供に関する体制整備に係る経費</t>
    <rPh sb="0" eb="2">
      <t>キュウジン</t>
    </rPh>
    <rPh sb="3" eb="5">
      <t>キュウショク</t>
    </rPh>
    <rPh sb="5" eb="7">
      <t>ジョウホウ</t>
    </rPh>
    <rPh sb="8" eb="10">
      <t>テイキョウ</t>
    </rPh>
    <rPh sb="11" eb="12">
      <t>カン</t>
    </rPh>
    <rPh sb="14" eb="16">
      <t>タイセイ</t>
    </rPh>
    <rPh sb="16" eb="18">
      <t>セイビ</t>
    </rPh>
    <rPh sb="19" eb="20">
      <t>カカ</t>
    </rPh>
    <rPh sb="21" eb="23">
      <t>ケイヒ</t>
    </rPh>
    <phoneticPr fontId="5"/>
  </si>
  <si>
    <t>求人・求職情報の提供に関する体制整備</t>
    <rPh sb="0" eb="2">
      <t>キュウジン</t>
    </rPh>
    <rPh sb="3" eb="5">
      <t>キュウショク</t>
    </rPh>
    <rPh sb="5" eb="7">
      <t>ジョウホウ</t>
    </rPh>
    <rPh sb="8" eb="10">
      <t>テイキョウ</t>
    </rPh>
    <rPh sb="11" eb="12">
      <t>カン</t>
    </rPh>
    <rPh sb="14" eb="16">
      <t>タイセイ</t>
    </rPh>
    <rPh sb="16" eb="18">
      <t>セイビ</t>
    </rPh>
    <phoneticPr fontId="5"/>
  </si>
  <si>
    <t>－</t>
    <phoneticPr fontId="5"/>
  </si>
  <si>
    <t>-</t>
    <phoneticPr fontId="5"/>
  </si>
  <si>
    <t>新規求人件数のうち、求人情報のオンライン提供の仕組みを利用する件数の割合74.6%以上</t>
    <phoneticPr fontId="5"/>
  </si>
  <si>
    <t>新規求職者のうち、求職情報のオンライン提供の仕組みを利用する人数の割合1.4％以上</t>
    <phoneticPr fontId="5"/>
  </si>
  <si>
    <t>108,424千円
/ 4,538,858 件</t>
    <rPh sb="22" eb="23">
      <t>ケン</t>
    </rPh>
    <phoneticPr fontId="5"/>
  </si>
  <si>
    <t>169,214千円
/ 4,152,387 件</t>
    <rPh sb="22" eb="23">
      <t>ケン</t>
    </rPh>
    <phoneticPr fontId="5"/>
  </si>
  <si>
    <t>80,592千円
/4,828,360件</t>
    <rPh sb="6" eb="8">
      <t>センエン</t>
    </rPh>
    <rPh sb="19" eb="20">
      <t>ケン</t>
    </rPh>
    <phoneticPr fontId="5"/>
  </si>
  <si>
    <t>80,592千円
68,047/人</t>
    <rPh sb="6" eb="8">
      <t>センエン</t>
    </rPh>
    <rPh sb="16" eb="17">
      <t>ニン</t>
    </rPh>
    <phoneticPr fontId="5"/>
  </si>
  <si>
    <t>平成29年度の実績も踏まえつつ、求職者等への利用促進及び参加団体（自治体、民間職業紹介事業者及び学校等）への申請について、周知徹底等を行いながら、引き続き適正に事業を実施する。</t>
    <rPh sb="0" eb="2">
      <t>ヘイセイ</t>
    </rPh>
    <rPh sb="4" eb="6">
      <t>ネンド</t>
    </rPh>
    <rPh sb="7" eb="9">
      <t>ジッセキ</t>
    </rPh>
    <rPh sb="10" eb="11">
      <t>フ</t>
    </rPh>
    <rPh sb="16" eb="19">
      <t>キュウショクシャ</t>
    </rPh>
    <rPh sb="19" eb="20">
      <t>トウ</t>
    </rPh>
    <rPh sb="22" eb="24">
      <t>リヨウ</t>
    </rPh>
    <rPh sb="24" eb="26">
      <t>ソクシン</t>
    </rPh>
    <rPh sb="26" eb="27">
      <t>オヨ</t>
    </rPh>
    <rPh sb="28" eb="30">
      <t>サンカ</t>
    </rPh>
    <rPh sb="30" eb="32">
      <t>ダンタイ</t>
    </rPh>
    <rPh sb="33" eb="36">
      <t>ジチタイ</t>
    </rPh>
    <rPh sb="37" eb="39">
      <t>ミンカン</t>
    </rPh>
    <rPh sb="39" eb="41">
      <t>ショクギョウ</t>
    </rPh>
    <rPh sb="41" eb="43">
      <t>ショウカイ</t>
    </rPh>
    <rPh sb="43" eb="46">
      <t>ジギョウシャ</t>
    </rPh>
    <rPh sb="46" eb="47">
      <t>オヨ</t>
    </rPh>
    <rPh sb="48" eb="50">
      <t>ガッコウ</t>
    </rPh>
    <rPh sb="50" eb="51">
      <t>トウ</t>
    </rPh>
    <rPh sb="54" eb="56">
      <t>シンセイ</t>
    </rPh>
    <rPh sb="61" eb="63">
      <t>シュウチ</t>
    </rPh>
    <rPh sb="63" eb="65">
      <t>テッテイ</t>
    </rPh>
    <rPh sb="65" eb="66">
      <t>トウ</t>
    </rPh>
    <rPh sb="67" eb="68">
      <t>オコナ</t>
    </rPh>
    <rPh sb="73" eb="74">
      <t>ヒ</t>
    </rPh>
    <rPh sb="75" eb="76">
      <t>ツヅ</t>
    </rPh>
    <rPh sb="77" eb="79">
      <t>テキセイ</t>
    </rPh>
    <rPh sb="80" eb="82">
      <t>ジギョウ</t>
    </rPh>
    <rPh sb="83" eb="85">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</si>
  <si>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</si>
  <si>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</si>
  <si>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精査中</t>
    <rPh sb="0" eb="2">
      <t>セイサ</t>
    </rPh>
    <rPh sb="2" eb="3">
      <t>チュウ</t>
    </rPh>
    <phoneticPr fontId="5"/>
  </si>
  <si>
    <t>求人情報のオンライン提供の仕組みを利用する件数の割合
（オンライン提供の仕組みを利用する新規求人件数／新規求人件数）</t>
    <rPh sb="33" eb="35">
      <t>テイキョウ</t>
    </rPh>
    <rPh sb="36" eb="38">
      <t>シク</t>
    </rPh>
    <rPh sb="40" eb="42">
      <t>リヨウ</t>
    </rPh>
    <rPh sb="44" eb="46">
      <t>シンキ</t>
    </rPh>
    <rPh sb="46" eb="48">
      <t>キュウジン</t>
    </rPh>
    <rPh sb="48" eb="50">
      <t>ケンスウ</t>
    </rPh>
    <rPh sb="51" eb="53">
      <t>シンキ</t>
    </rPh>
    <rPh sb="53" eb="55">
      <t>キュウジン</t>
    </rPh>
    <rPh sb="55" eb="57">
      <t>ケンスウ</t>
    </rPh>
    <phoneticPr fontId="5"/>
  </si>
  <si>
    <t>新規求職者数のうち、求職情報のオンライン提供の仕組みを利用する人数の割合
（新規求職者数のうち、求職情報のオンライン提供の仕組みを利用する人数／新規求職者数）</t>
    <rPh sb="72" eb="74">
      <t>シンキ</t>
    </rPh>
    <rPh sb="74" eb="77">
      <t>キュウショクシャ</t>
    </rPh>
    <rPh sb="77" eb="78">
      <t>カズ</t>
    </rPh>
    <phoneticPr fontId="5"/>
  </si>
  <si>
    <t>115,943千円
/4,828,360件</t>
    <rPh sb="7" eb="8">
      <t>セン</t>
    </rPh>
    <rPh sb="8" eb="9">
      <t>エン</t>
    </rPh>
    <rPh sb="20" eb="21">
      <t>ケン</t>
    </rPh>
    <phoneticPr fontId="5"/>
  </si>
  <si>
    <t>115,943千円
/58,689人</t>
    <rPh sb="7" eb="8">
      <t>セン</t>
    </rPh>
    <rPh sb="8" eb="9">
      <t>エン</t>
    </rPh>
    <rPh sb="17" eb="18">
      <t>ニン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</si>
  <si>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</si>
  <si>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</si>
  <si>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</si>
  <si>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</si>
  <si>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石川労働局</t>
    <rPh sb="0" eb="2">
      <t>イシカワ</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</si>
  <si>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</si>
  <si>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</si>
  <si>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熊本労働局</t>
    <rPh sb="0" eb="2">
      <t>クマモト</t>
    </rPh>
    <rPh sb="2" eb="5">
      <t>ロウドウキョク</t>
    </rPh>
    <phoneticPr fontId="5"/>
  </si>
  <si>
    <t>静岡労働局</t>
    <rPh sb="0" eb="2">
      <t>シズオカ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</si>
  <si>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</si>
  <si>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</si>
  <si>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長崎労働局</t>
    <rPh sb="0" eb="2">
      <t>ナガサキ</t>
    </rPh>
    <rPh sb="2" eb="5">
      <t>ロウドウキョク</t>
    </rPh>
    <phoneticPr fontId="5"/>
  </si>
  <si>
    <t>事業実施に必要な庁費支弁職員の人件費等に限定しており、事業実施に必要な経費のみに限定している。</t>
    <rPh sb="0" eb="2">
      <t>ジギョウ</t>
    </rPh>
    <rPh sb="2" eb="4">
      <t>ジッシ</t>
    </rPh>
    <rPh sb="5" eb="7">
      <t>ヒツヨウ</t>
    </rPh>
    <rPh sb="8" eb="10">
      <t>チョウヒ</t>
    </rPh>
    <rPh sb="10" eb="12">
      <t>シベン</t>
    </rPh>
    <rPh sb="12" eb="14">
      <t>ショクイン</t>
    </rPh>
    <rPh sb="15" eb="18">
      <t>ジンケンヒ</t>
    </rPh>
    <rPh sb="18" eb="19">
      <t>トウ</t>
    </rPh>
    <rPh sb="20" eb="22">
      <t>ゲンテイ</t>
    </rPh>
    <rPh sb="27" eb="29">
      <t>ジギョウ</t>
    </rPh>
    <rPh sb="29" eb="31">
      <t>ジッシ</t>
    </rPh>
    <rPh sb="32" eb="34">
      <t>ヒツヨウ</t>
    </rPh>
    <rPh sb="35" eb="37">
      <t>ケイヒ</t>
    </rPh>
    <rPh sb="40" eb="42">
      <t>ゲンテイ</t>
    </rPh>
    <phoneticPr fontId="5"/>
  </si>
  <si>
    <t>相談員謝金について、年度途中に採用された者の謝金が一部不要になったことによる。</t>
    <rPh sb="0" eb="3">
      <t>ソウダンイン</t>
    </rPh>
    <rPh sb="3" eb="5">
      <t>シャキン</t>
    </rPh>
    <rPh sb="10" eb="12">
      <t>ネンド</t>
    </rPh>
    <rPh sb="12" eb="14">
      <t>トチュウ</t>
    </rPh>
    <rPh sb="15" eb="17">
      <t>サイヨウ</t>
    </rPh>
    <rPh sb="20" eb="21">
      <t>シャ</t>
    </rPh>
    <rPh sb="22" eb="24">
      <t>シャキン</t>
    </rPh>
    <rPh sb="25" eb="27">
      <t>イチブ</t>
    </rPh>
    <rPh sb="27" eb="29">
      <t>フヨウ</t>
    </rPh>
    <phoneticPr fontId="5"/>
  </si>
  <si>
    <t>△</t>
  </si>
  <si>
    <t>活動実績については一部が集計中であるものの、成果実績の一部については目標を下回った。
しかしながら、本事業は平成27年度より開始された事業であるため、求人者に比べて求職者に対する認知が進んでいないことが要因と考えられるため、窓口での適切な登録案内等の利用促進を図る必要がある。
また、本事業は、地方自治体が独自の雇用対策を行うための環境を整備するともに、民間人材ビジネスにおけるノウハウ等も最大限活用し、外部労働市場全体としてマッチング機能の強化を図るとの閣議決定事項に基づき実施する求人・求職情報の提供の仕組みを円滑かつ適切に運営するために必要なものであることから、集計結果や今年度の実績を踏まえ、求人申込時、求人更新時及び求職申込時に求人者及び求職者への説明を適切に行ってまいりたい。</t>
    <rPh sb="0" eb="2">
      <t>カツドウ</t>
    </rPh>
    <rPh sb="2" eb="4">
      <t>ジッセキ</t>
    </rPh>
    <rPh sb="9" eb="11">
      <t>イチブ</t>
    </rPh>
    <rPh sb="12" eb="15">
      <t>シュウケイチュウ</t>
    </rPh>
    <rPh sb="22" eb="24">
      <t>セイカ</t>
    </rPh>
    <rPh sb="24" eb="26">
      <t>ジッセキ</t>
    </rPh>
    <rPh sb="27" eb="29">
      <t>イチブ</t>
    </rPh>
    <rPh sb="34" eb="36">
      <t>モクヒョウ</t>
    </rPh>
    <rPh sb="37" eb="39">
      <t>シタマワ</t>
    </rPh>
    <rPh sb="50" eb="51">
      <t>ホン</t>
    </rPh>
    <rPh sb="51" eb="53">
      <t>ジギョウ</t>
    </rPh>
    <rPh sb="54" eb="56">
      <t>ヘイセイ</t>
    </rPh>
    <rPh sb="58" eb="60">
      <t>ネンド</t>
    </rPh>
    <rPh sb="62" eb="64">
      <t>カイシ</t>
    </rPh>
    <rPh sb="67" eb="69">
      <t>ジギョウ</t>
    </rPh>
    <rPh sb="75" eb="77">
      <t>キュウジン</t>
    </rPh>
    <rPh sb="77" eb="78">
      <t>シャ</t>
    </rPh>
    <rPh sb="79" eb="80">
      <t>クラ</t>
    </rPh>
    <rPh sb="82" eb="85">
      <t>キュウショクシャ</t>
    </rPh>
    <rPh sb="86" eb="87">
      <t>タイ</t>
    </rPh>
    <rPh sb="89" eb="91">
      <t>ニンチ</t>
    </rPh>
    <rPh sb="92" eb="93">
      <t>スス</t>
    </rPh>
    <rPh sb="101" eb="103">
      <t>ヨウイン</t>
    </rPh>
    <rPh sb="104" eb="105">
      <t>カンガ</t>
    </rPh>
    <rPh sb="112" eb="114">
      <t>マドグチ</t>
    </rPh>
    <rPh sb="116" eb="118">
      <t>テキセツ</t>
    </rPh>
    <rPh sb="119" eb="121">
      <t>トウロク</t>
    </rPh>
    <rPh sb="121" eb="124">
      <t>アンナイトウ</t>
    </rPh>
    <rPh sb="125" eb="127">
      <t>リヨウ</t>
    </rPh>
    <rPh sb="127" eb="129">
      <t>ソクシン</t>
    </rPh>
    <rPh sb="130" eb="131">
      <t>ハカ</t>
    </rPh>
    <rPh sb="132" eb="134">
      <t>ヒツヨウ</t>
    </rPh>
    <rPh sb="142" eb="143">
      <t>ホン</t>
    </rPh>
    <rPh sb="143" eb="145">
      <t>ジギョウ</t>
    </rPh>
    <rPh sb="147" eb="149">
      <t>チホウ</t>
    </rPh>
    <rPh sb="149" eb="152">
      <t>ジチタイ</t>
    </rPh>
    <rPh sb="153" eb="155">
      <t>ドクジ</t>
    </rPh>
    <rPh sb="156" eb="158">
      <t>コヨウ</t>
    </rPh>
    <rPh sb="158" eb="160">
      <t>タイサク</t>
    </rPh>
    <rPh sb="161" eb="162">
      <t>オコナ</t>
    </rPh>
    <rPh sb="166" eb="168">
      <t>カンキョウ</t>
    </rPh>
    <rPh sb="169" eb="171">
      <t>セイビ</t>
    </rPh>
    <rPh sb="177" eb="179">
      <t>ミンカン</t>
    </rPh>
    <rPh sb="179" eb="181">
      <t>ジンザイ</t>
    </rPh>
    <rPh sb="193" eb="194">
      <t>トウ</t>
    </rPh>
    <rPh sb="195" eb="198">
      <t>サイダイゲン</t>
    </rPh>
    <rPh sb="198" eb="200">
      <t>カツヨウ</t>
    </rPh>
    <rPh sb="202" eb="204">
      <t>ガイブ</t>
    </rPh>
    <rPh sb="204" eb="206">
      <t>ロウドウ</t>
    </rPh>
    <rPh sb="206" eb="208">
      <t>シジョウ</t>
    </rPh>
    <rPh sb="208" eb="210">
      <t>ゼンタイ</t>
    </rPh>
    <rPh sb="218" eb="220">
      <t>キノウ</t>
    </rPh>
    <rPh sb="221" eb="223">
      <t>キョウカ</t>
    </rPh>
    <rPh sb="224" eb="225">
      <t>ハカ</t>
    </rPh>
    <rPh sb="228" eb="230">
      <t>カクギ</t>
    </rPh>
    <rPh sb="230" eb="232">
      <t>ケッテイ</t>
    </rPh>
    <rPh sb="232" eb="234">
      <t>ジコウ</t>
    </rPh>
    <rPh sb="235" eb="236">
      <t>モト</t>
    </rPh>
    <rPh sb="238" eb="240">
      <t>ジッシ</t>
    </rPh>
    <rPh sb="242" eb="244">
      <t>キュウジン</t>
    </rPh>
    <rPh sb="245" eb="247">
      <t>キュウショク</t>
    </rPh>
    <rPh sb="247" eb="249">
      <t>ジョウホウ</t>
    </rPh>
    <rPh sb="250" eb="252">
      <t>テイキョウ</t>
    </rPh>
    <rPh sb="253" eb="255">
      <t>シク</t>
    </rPh>
    <rPh sb="257" eb="259">
      <t>エンカツ</t>
    </rPh>
    <rPh sb="261" eb="263">
      <t>テキセツ</t>
    </rPh>
    <rPh sb="264" eb="266">
      <t>ウンエイ</t>
    </rPh>
    <rPh sb="271" eb="273">
      <t>ヒツヨウ</t>
    </rPh>
    <rPh sb="284" eb="286">
      <t>シュウケイ</t>
    </rPh>
    <rPh sb="286" eb="288">
      <t>ケッカ</t>
    </rPh>
    <rPh sb="289" eb="292">
      <t>コンネンド</t>
    </rPh>
    <rPh sb="293" eb="295">
      <t>ジッセキ</t>
    </rPh>
    <rPh sb="296" eb="297">
      <t>フ</t>
    </rPh>
    <rPh sb="300" eb="302">
      <t>キュウジン</t>
    </rPh>
    <rPh sb="302" eb="304">
      <t>モウシコ</t>
    </rPh>
    <rPh sb="304" eb="305">
      <t>ジ</t>
    </rPh>
    <rPh sb="306" eb="308">
      <t>キュウジン</t>
    </rPh>
    <rPh sb="308" eb="311">
      <t>コウシンジ</t>
    </rPh>
    <rPh sb="311" eb="312">
      <t>オヨ</t>
    </rPh>
    <rPh sb="313" eb="315">
      <t>キュウショク</t>
    </rPh>
    <rPh sb="315" eb="317">
      <t>モウシコ</t>
    </rPh>
    <rPh sb="317" eb="318">
      <t>ジ</t>
    </rPh>
    <rPh sb="319" eb="321">
      <t>キュウジン</t>
    </rPh>
    <rPh sb="321" eb="322">
      <t>シャ</t>
    </rPh>
    <rPh sb="322" eb="323">
      <t>オヨ</t>
    </rPh>
    <rPh sb="324" eb="327">
      <t>キュウショクシャ</t>
    </rPh>
    <rPh sb="329" eb="331">
      <t>セツメイ</t>
    </rPh>
    <rPh sb="332" eb="334">
      <t>テキセツ</t>
    </rPh>
    <rPh sb="335" eb="336">
      <t>オコナ</t>
    </rPh>
    <phoneticPr fontId="5"/>
  </si>
  <si>
    <t>求人に関する成果実績は目標を上回り、且つ、前年度実績も上回った。一方で、求職に関する成果実績は目標を下回った。</t>
    <rPh sb="0" eb="2">
      <t>キュウジン</t>
    </rPh>
    <rPh sb="3" eb="4">
      <t>カン</t>
    </rPh>
    <rPh sb="6" eb="8">
      <t>セイカ</t>
    </rPh>
    <rPh sb="8" eb="10">
      <t>ジッセキ</t>
    </rPh>
    <rPh sb="11" eb="13">
      <t>モクヒョウ</t>
    </rPh>
    <rPh sb="14" eb="16">
      <t>ウワマワ</t>
    </rPh>
    <rPh sb="18" eb="19">
      <t>カ</t>
    </rPh>
    <rPh sb="21" eb="24">
      <t>ゼンネンド</t>
    </rPh>
    <rPh sb="24" eb="26">
      <t>ジッセキ</t>
    </rPh>
    <rPh sb="27" eb="29">
      <t>ウワマワ</t>
    </rPh>
    <rPh sb="32" eb="34">
      <t>イッポウ</t>
    </rPh>
    <rPh sb="36" eb="38">
      <t>キュウショク</t>
    </rPh>
    <rPh sb="39" eb="40">
      <t>カン</t>
    </rPh>
    <rPh sb="42" eb="44">
      <t>セイカ</t>
    </rPh>
    <rPh sb="44" eb="46">
      <t>ジッセキ</t>
    </rPh>
    <rPh sb="47" eb="49">
      <t>モクヒョウ</t>
    </rPh>
    <rPh sb="50" eb="5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</si>
</sst>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33618</xdr:colOff>
      <xdr:row>741</xdr:row>
      <xdr:rowOff>44824</xdr:rowOff>
    </xdr:from>
    <xdr:to>
      <xdr:col>46</xdr:col>
      <xdr:colOff>61633</xdr:colOff>
      <xdr:row>753</xdr:row>
      <xdr:rowOff>246530</xdr:rowOff>
    </xdr:to>
    <xdr:grpSp>
      <xdr:nvGrpSpPr>
        <xdr:cNvPr id="3" name="グループ化 2"/>
        <xdr:cNvGrpSpPr/>
      </xdr:nvGrpSpPr>
      <xdr:grpSpPr>
        <a:xfrm>
          <a:off x="2033868" y="45831499"/>
          <a:ext cx="7228915" cy="4430806"/>
          <a:chOff x="2267589" y="50377645"/>
          <a:chExt cx="7289427" cy="4370294"/>
        </a:xfrm>
      </xdr:grpSpPr>
      <xdr:sp macro="" textlink="">
        <xdr:nvSpPr>
          <xdr:cNvPr id="4" name="正方形/長方形 3"/>
          <xdr:cNvSpPr/>
        </xdr:nvSpPr>
        <xdr:spPr>
          <a:xfrm>
            <a:off x="2947148" y="51129293"/>
            <a:ext cx="3934066" cy="9216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232</a:t>
            </a:r>
            <a:r>
              <a:rPr kumimoji="1" lang="ja-JP" altLang="en-US" sz="1800">
                <a:solidFill>
                  <a:sysClr val="windowText" lastClr="000000"/>
                </a:solidFill>
              </a:rPr>
              <a:t>百万円</a:t>
            </a:r>
            <a:endParaRPr kumimoji="1" lang="en-US" altLang="ja-JP" sz="1800">
              <a:solidFill>
                <a:sysClr val="windowText" lastClr="000000"/>
              </a:solidFill>
            </a:endParaRPr>
          </a:p>
        </xdr:txBody>
      </xdr:sp>
      <xdr:sp macro="" textlink="">
        <xdr:nvSpPr>
          <xdr:cNvPr id="5" name="正方形/長方形 4"/>
          <xdr:cNvSpPr/>
        </xdr:nvSpPr>
        <xdr:spPr>
          <a:xfrm>
            <a:off x="2959053" y="52890004"/>
            <a:ext cx="3349057" cy="1124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都道府県労働局（４７局）</a:t>
            </a:r>
            <a:endParaRPr kumimoji="1" lang="en-US" altLang="ja-JP" sz="1800">
              <a:solidFill>
                <a:sysClr val="windowText" lastClr="000000"/>
              </a:solidFill>
            </a:endParaRPr>
          </a:p>
          <a:p>
            <a:pPr algn="ctr"/>
            <a:r>
              <a:rPr kumimoji="1" lang="en-US" altLang="ja-JP" sz="1800">
                <a:solidFill>
                  <a:sysClr val="windowText" lastClr="000000"/>
                </a:solidFill>
              </a:rPr>
              <a:t>231</a:t>
            </a:r>
            <a:r>
              <a:rPr kumimoji="1" lang="ja-JP" altLang="en-US" sz="1800">
                <a:solidFill>
                  <a:sysClr val="windowText" lastClr="000000"/>
                </a:solidFill>
              </a:rPr>
              <a:t>百万円</a:t>
            </a:r>
          </a:p>
        </xdr:txBody>
      </xdr:sp>
      <xdr:sp macro="" textlink="">
        <xdr:nvSpPr>
          <xdr:cNvPr id="6" name="テキスト ボックス 5"/>
          <xdr:cNvSpPr txBox="1"/>
        </xdr:nvSpPr>
        <xdr:spPr>
          <a:xfrm>
            <a:off x="3243284" y="52325266"/>
            <a:ext cx="1103197" cy="32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7" name="テキスト ボックス 6"/>
          <xdr:cNvSpPr txBox="1"/>
        </xdr:nvSpPr>
        <xdr:spPr>
          <a:xfrm>
            <a:off x="2763210" y="54186364"/>
            <a:ext cx="3699328" cy="56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職業相談員の配置など</a:t>
            </a:r>
          </a:p>
        </xdr:txBody>
      </xdr:sp>
      <xdr:cxnSp macro="">
        <xdr:nvCxnSpPr>
          <xdr:cNvPr id="8" name="直線矢印コネクタ 7"/>
          <xdr:cNvCxnSpPr/>
        </xdr:nvCxnSpPr>
        <xdr:spPr>
          <a:xfrm>
            <a:off x="4737688" y="52132166"/>
            <a:ext cx="1600" cy="654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2267589" y="50377645"/>
            <a:ext cx="7289427" cy="4370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7154956" y="51250744"/>
            <a:ext cx="1937817" cy="56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aseline="0"/>
              <a:t>うち、</a:t>
            </a:r>
            <a:r>
              <a:rPr kumimoji="1" lang="ja-JP" altLang="en-US" sz="1200"/>
              <a:t>事務費　　</a:t>
            </a:r>
            <a:r>
              <a:rPr kumimoji="1" lang="en-US" altLang="ja-JP" sz="1200"/>
              <a:t>1</a:t>
            </a:r>
            <a:r>
              <a:rPr kumimoji="1" lang="ja-JP" altLang="en-US" sz="1200"/>
              <a:t>百万円</a:t>
            </a:r>
          </a:p>
        </xdr:txBody>
      </xdr:sp>
    </xdr:grpSp>
    <xdr:clientData/>
  </xdr:twoCellAnchor>
  <xdr:twoCellAnchor>
    <xdr:from>
      <xdr:col>34</xdr:col>
      <xdr:colOff>11207</xdr:colOff>
      <xdr:row>742</xdr:row>
      <xdr:rowOff>268941</xdr:rowOff>
    </xdr:from>
    <xdr:to>
      <xdr:col>44</xdr:col>
      <xdr:colOff>123266</xdr:colOff>
      <xdr:row>745</xdr:row>
      <xdr:rowOff>89647</xdr:rowOff>
    </xdr:to>
    <xdr:sp macro="" textlink="">
      <xdr:nvSpPr>
        <xdr:cNvPr id="13" name="大かっこ 12"/>
        <xdr:cNvSpPr/>
      </xdr:nvSpPr>
      <xdr:spPr>
        <a:xfrm>
          <a:off x="6869207" y="42627176"/>
          <a:ext cx="2129118" cy="862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752</xdr:row>
      <xdr:rowOff>11205</xdr:rowOff>
    </xdr:from>
    <xdr:to>
      <xdr:col>27</xdr:col>
      <xdr:colOff>100853</xdr:colOff>
      <xdr:row>752</xdr:row>
      <xdr:rowOff>336176</xdr:rowOff>
    </xdr:to>
    <xdr:sp macro="" textlink="">
      <xdr:nvSpPr>
        <xdr:cNvPr id="14" name="大かっこ 13"/>
        <xdr:cNvSpPr/>
      </xdr:nvSpPr>
      <xdr:spPr>
        <a:xfrm>
          <a:off x="3417794" y="45843264"/>
          <a:ext cx="2129118"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81643</xdr:colOff>
      <xdr:row>100</xdr:row>
      <xdr:rowOff>40818</xdr:rowOff>
    </xdr:from>
    <xdr:to>
      <xdr:col>41</xdr:col>
      <xdr:colOff>108857</xdr:colOff>
      <xdr:row>100</xdr:row>
      <xdr:rowOff>285750</xdr:rowOff>
    </xdr:to>
    <xdr:sp macro="" textlink="">
      <xdr:nvSpPr>
        <xdr:cNvPr id="9" name="正方形/長方形 8"/>
        <xdr:cNvSpPr/>
      </xdr:nvSpPr>
      <xdr:spPr>
        <a:xfrm>
          <a:off x="7837714" y="14205854"/>
          <a:ext cx="639536" cy="2449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55" sqref="A755:XFD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511</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4" t="s">
        <v>547</v>
      </c>
      <c r="Z7" s="442"/>
      <c r="AA7" s="442"/>
      <c r="AB7" s="442"/>
      <c r="AC7" s="442"/>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276</v>
      </c>
      <c r="Q13" s="661"/>
      <c r="R13" s="661"/>
      <c r="S13" s="661"/>
      <c r="T13" s="661"/>
      <c r="U13" s="661"/>
      <c r="V13" s="662"/>
      <c r="W13" s="660">
        <v>298</v>
      </c>
      <c r="X13" s="661"/>
      <c r="Y13" s="661"/>
      <c r="Z13" s="661"/>
      <c r="AA13" s="661"/>
      <c r="AB13" s="661"/>
      <c r="AC13" s="662"/>
      <c r="AD13" s="660">
        <v>302</v>
      </c>
      <c r="AE13" s="661"/>
      <c r="AF13" s="661"/>
      <c r="AG13" s="661"/>
      <c r="AH13" s="661"/>
      <c r="AI13" s="661"/>
      <c r="AJ13" s="662"/>
      <c r="AK13" s="660">
        <v>161</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563</v>
      </c>
      <c r="X14" s="661"/>
      <c r="Y14" s="661"/>
      <c r="Z14" s="661"/>
      <c r="AA14" s="661"/>
      <c r="AB14" s="661"/>
      <c r="AC14" s="662"/>
      <c r="AD14" s="660" t="s">
        <v>563</v>
      </c>
      <c r="AE14" s="661"/>
      <c r="AF14" s="661"/>
      <c r="AG14" s="661"/>
      <c r="AH14" s="661"/>
      <c r="AI14" s="661"/>
      <c r="AJ14" s="662"/>
      <c r="AK14" s="660" t="s">
        <v>565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563</v>
      </c>
      <c r="X15" s="661"/>
      <c r="Y15" s="661"/>
      <c r="Z15" s="661"/>
      <c r="AA15" s="661"/>
      <c r="AB15" s="661"/>
      <c r="AC15" s="662"/>
      <c r="AD15" s="660" t="s">
        <v>564</v>
      </c>
      <c r="AE15" s="661"/>
      <c r="AF15" s="661"/>
      <c r="AG15" s="661"/>
      <c r="AH15" s="661"/>
      <c r="AI15" s="661"/>
      <c r="AJ15" s="662"/>
      <c r="AK15" s="660" t="s">
        <v>565</v>
      </c>
      <c r="AL15" s="661"/>
      <c r="AM15" s="661"/>
      <c r="AN15" s="661"/>
      <c r="AO15" s="661"/>
      <c r="AP15" s="661"/>
      <c r="AQ15" s="662"/>
      <c r="AR15" s="660" t="s">
        <v>565</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561</v>
      </c>
      <c r="Q16" s="661"/>
      <c r="R16" s="661"/>
      <c r="S16" s="661"/>
      <c r="T16" s="661"/>
      <c r="U16" s="661"/>
      <c r="V16" s="662"/>
      <c r="W16" s="660" t="s">
        <v>561</v>
      </c>
      <c r="X16" s="661"/>
      <c r="Y16" s="661"/>
      <c r="Z16" s="661"/>
      <c r="AA16" s="661"/>
      <c r="AB16" s="661"/>
      <c r="AC16" s="662"/>
      <c r="AD16" s="660" t="s">
        <v>563</v>
      </c>
      <c r="AE16" s="661"/>
      <c r="AF16" s="661"/>
      <c r="AG16" s="661"/>
      <c r="AH16" s="661"/>
      <c r="AI16" s="661"/>
      <c r="AJ16" s="662"/>
      <c r="AK16" s="660" t="s">
        <v>565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562</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565</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276</v>
      </c>
      <c r="Q18" s="882"/>
      <c r="R18" s="882"/>
      <c r="S18" s="882"/>
      <c r="T18" s="882"/>
      <c r="U18" s="882"/>
      <c r="V18" s="883"/>
      <c r="W18" s="881">
        <f>SUM(W13:AC17)</f>
        <v>298</v>
      </c>
      <c r="X18" s="882"/>
      <c r="Y18" s="882"/>
      <c r="Z18" s="882"/>
      <c r="AA18" s="882"/>
      <c r="AB18" s="882"/>
      <c r="AC18" s="883"/>
      <c r="AD18" s="881">
        <f>SUM(AD13:AJ17)</f>
        <v>302</v>
      </c>
      <c r="AE18" s="882"/>
      <c r="AF18" s="882"/>
      <c r="AG18" s="882"/>
      <c r="AH18" s="882"/>
      <c r="AI18" s="882"/>
      <c r="AJ18" s="883"/>
      <c r="AK18" s="881">
        <f>SUM(AK13:AQ17)</f>
        <v>161</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169</v>
      </c>
      <c r="Q19" s="661"/>
      <c r="R19" s="661"/>
      <c r="S19" s="661"/>
      <c r="T19" s="661"/>
      <c r="U19" s="661"/>
      <c r="V19" s="662"/>
      <c r="W19" s="660">
        <v>217</v>
      </c>
      <c r="X19" s="661"/>
      <c r="Y19" s="661"/>
      <c r="Z19" s="661"/>
      <c r="AA19" s="661"/>
      <c r="AB19" s="661"/>
      <c r="AC19" s="662"/>
      <c r="AD19" s="660">
        <v>232</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0.6123188405797102</v>
      </c>
      <c r="Q20" s="311"/>
      <c r="R20" s="311"/>
      <c r="S20" s="311"/>
      <c r="T20" s="311"/>
      <c r="U20" s="311"/>
      <c r="V20" s="311"/>
      <c r="W20" s="311">
        <f t="shared" ref="W20" si="0">IF(W18=0, "-", SUM(W19)/W18)</f>
        <v>0.72818791946308725</v>
      </c>
      <c r="X20" s="311"/>
      <c r="Y20" s="311"/>
      <c r="Z20" s="311"/>
      <c r="AA20" s="311"/>
      <c r="AB20" s="311"/>
      <c r="AC20" s="311"/>
      <c r="AD20" s="311">
        <f t="shared" ref="AD20" si="1">IF(AD18=0, "-", SUM(AD19)/AD18)</f>
        <v>0.76821192052980136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0.6123188405797102</v>
      </c>
      <c r="Q21" s="311"/>
      <c r="R21" s="311"/>
      <c r="S21" s="311"/>
      <c r="T21" s="311"/>
      <c r="U21" s="311"/>
      <c r="V21" s="311"/>
      <c r="W21" s="311">
        <f t="shared" ref="W21" si="2">IF(W19=0, "-", SUM(W19)/SUM(W13,W14))</f>
        <v>0.72818791946308725</v>
      </c>
      <c r="X21" s="311"/>
      <c r="Y21" s="311"/>
      <c r="Z21" s="311"/>
      <c r="AA21" s="311"/>
      <c r="AB21" s="311"/>
      <c r="AC21" s="311"/>
      <c r="AD21" s="311">
        <f t="shared" ref="AD21" si="3">IF(AD19=0, "-", SUM(AD19)/SUM(AD13,AD14))</f>
        <v>0.76821192052980136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566</v>
      </c>
      <c r="H23" s="955"/>
      <c r="I23" s="955"/>
      <c r="J23" s="955"/>
      <c r="K23" s="955"/>
      <c r="L23" s="955"/>
      <c r="M23" s="955"/>
      <c r="N23" s="955"/>
      <c r="O23" s="956"/>
      <c r="P23" s="921">
        <v>154</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567</v>
      </c>
      <c r="H24" s="958"/>
      <c r="I24" s="958"/>
      <c r="J24" s="958"/>
      <c r="K24" s="958"/>
      <c r="L24" s="958"/>
      <c r="M24" s="958"/>
      <c r="N24" s="958"/>
      <c r="O24" s="959"/>
      <c r="P24" s="660">
        <v>8</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-1</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161</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570</v>
      </c>
      <c r="AR31" s="193"/>
      <c r="AS31" s="126" t="s">
        <v>356</v>
      </c>
      <c r="AT31" s="127"/>
      <c r="AU31" s="192">
        <v>30</v>
      </c>
      <c r="AV31" s="192"/>
      <c r="AW31" s="397" t="s">
        <v>300</v>
      </c>
      <c r="AX31" s="398"/>
    </row>
    <row r="32" spans="1:50" ht="23.25" customHeight="1" x14ac:dyDescent="0.15">
      <c r="A32" s="402"/>
      <c r="B32" s="400"/>
      <c r="C32" s="400"/>
      <c r="D32" s="400"/>
      <c r="E32" s="400"/>
      <c r="F32" s="401"/>
      <c r="G32" s="564" t="s">
        <v>609</v>
      </c>
      <c r="H32" s="565"/>
      <c r="I32" s="565"/>
      <c r="J32" s="565"/>
      <c r="K32" s="565"/>
      <c r="L32" s="565"/>
      <c r="M32" s="565"/>
      <c r="N32" s="565"/>
      <c r="O32" s="566"/>
      <c r="P32" s="98" t="s">
        <v>619</v>
      </c>
      <c r="Q32" s="98"/>
      <c r="R32" s="98"/>
      <c r="S32" s="98"/>
      <c r="T32" s="98"/>
      <c r="U32" s="98"/>
      <c r="V32" s="98"/>
      <c r="W32" s="98"/>
      <c r="X32" s="99"/>
      <c r="Y32" s="470" t="s">
        <v>12</v>
      </c>
      <c r="Z32" s="530"/>
      <c r="AA32" s="531"/>
      <c r="AB32" s="460" t="s">
        <v>568</v>
      </c>
      <c r="AC32" s="460"/>
      <c r="AD32" s="460"/>
      <c r="AE32" s="211">
        <v>72.7</v>
      </c>
      <c r="AF32" s="212"/>
      <c r="AG32" s="212"/>
      <c r="AH32" s="212"/>
      <c r="AI32" s="211">
        <v>75</v>
      </c>
      <c r="AJ32" s="212"/>
      <c r="AK32" s="212"/>
      <c r="AL32" s="212"/>
      <c r="AM32" s="211">
        <v>76.3</v>
      </c>
      <c r="AN32" s="212"/>
      <c r="AO32" s="212"/>
      <c r="AP32" s="212"/>
      <c r="AQ32" s="333" t="s">
        <v>570</v>
      </c>
      <c r="AR32" s="200"/>
      <c r="AS32" s="200"/>
      <c r="AT32" s="334"/>
      <c r="AU32" s="212" t="s">
        <v>570</v>
      </c>
      <c r="AV32" s="212"/>
      <c r="AW32" s="212"/>
      <c r="AX32" s="214"/>
    </row>
    <row r="33" spans="1:50" ht="5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569</v>
      </c>
      <c r="AC33" s="522"/>
      <c r="AD33" s="522"/>
      <c r="AE33" s="211">
        <v>66</v>
      </c>
      <c r="AF33" s="212"/>
      <c r="AG33" s="212"/>
      <c r="AH33" s="212"/>
      <c r="AI33" s="211">
        <v>70</v>
      </c>
      <c r="AJ33" s="212"/>
      <c r="AK33" s="212"/>
      <c r="AL33" s="212"/>
      <c r="AM33" s="211">
        <v>73.900000000000006</v>
      </c>
      <c r="AN33" s="212"/>
      <c r="AO33" s="212"/>
      <c r="AP33" s="212"/>
      <c r="AQ33" s="333" t="s">
        <v>570</v>
      </c>
      <c r="AR33" s="200"/>
      <c r="AS33" s="200"/>
      <c r="AT33" s="334"/>
      <c r="AU33" s="212">
        <v>74.599999999999994</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110.1</v>
      </c>
      <c r="AF34" s="212"/>
      <c r="AG34" s="212"/>
      <c r="AH34" s="212"/>
      <c r="AI34" s="211">
        <v>107.1</v>
      </c>
      <c r="AJ34" s="212"/>
      <c r="AK34" s="212"/>
      <c r="AL34" s="212"/>
      <c r="AM34" s="211">
        <v>102.9</v>
      </c>
      <c r="AN34" s="212"/>
      <c r="AO34" s="212"/>
      <c r="AP34" s="212"/>
      <c r="AQ34" s="333" t="s">
        <v>570</v>
      </c>
      <c r="AR34" s="200"/>
      <c r="AS34" s="200"/>
      <c r="AT34" s="334"/>
      <c r="AU34" s="212" t="s">
        <v>570</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574</v>
      </c>
      <c r="AR38" s="193"/>
      <c r="AS38" s="126" t="s">
        <v>356</v>
      </c>
      <c r="AT38" s="127"/>
      <c r="AU38" s="192">
        <v>30</v>
      </c>
      <c r="AV38" s="192"/>
      <c r="AW38" s="397" t="s">
        <v>300</v>
      </c>
      <c r="AX38" s="398"/>
    </row>
    <row r="39" spans="1:50" ht="43.5" customHeight="1" x14ac:dyDescent="0.15">
      <c r="A39" s="402"/>
      <c r="B39" s="400"/>
      <c r="C39" s="400"/>
      <c r="D39" s="400"/>
      <c r="E39" s="400"/>
      <c r="F39" s="401"/>
      <c r="G39" s="564" t="s">
        <v>610</v>
      </c>
      <c r="H39" s="565"/>
      <c r="I39" s="565"/>
      <c r="J39" s="565"/>
      <c r="K39" s="565"/>
      <c r="L39" s="565"/>
      <c r="M39" s="565"/>
      <c r="N39" s="565"/>
      <c r="O39" s="566"/>
      <c r="P39" s="98" t="s">
        <v>620</v>
      </c>
      <c r="Q39" s="98"/>
      <c r="R39" s="98"/>
      <c r="S39" s="98"/>
      <c r="T39" s="98"/>
      <c r="U39" s="98"/>
      <c r="V39" s="98"/>
      <c r="W39" s="98"/>
      <c r="X39" s="99"/>
      <c r="Y39" s="470" t="s">
        <v>12</v>
      </c>
      <c r="Z39" s="530"/>
      <c r="AA39" s="531"/>
      <c r="AB39" s="460" t="s">
        <v>569</v>
      </c>
      <c r="AC39" s="460"/>
      <c r="AD39" s="460"/>
      <c r="AE39" s="211" t="s">
        <v>562</v>
      </c>
      <c r="AF39" s="212"/>
      <c r="AG39" s="212"/>
      <c r="AH39" s="212"/>
      <c r="AI39" s="211">
        <v>1.1000000000000001</v>
      </c>
      <c r="AJ39" s="212"/>
      <c r="AK39" s="212"/>
      <c r="AL39" s="212"/>
      <c r="AM39" s="211">
        <v>1.1000000000000001</v>
      </c>
      <c r="AN39" s="212"/>
      <c r="AO39" s="212"/>
      <c r="AP39" s="212"/>
      <c r="AQ39" s="333" t="s">
        <v>575</v>
      </c>
      <c r="AR39" s="200"/>
      <c r="AS39" s="200"/>
      <c r="AT39" s="334"/>
      <c r="AU39" s="212" t="s">
        <v>574</v>
      </c>
      <c r="AV39" s="212"/>
      <c r="AW39" s="212"/>
      <c r="AX39" s="214"/>
    </row>
    <row r="40" spans="1:50" ht="45"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t="s">
        <v>573</v>
      </c>
      <c r="AC40" s="522"/>
      <c r="AD40" s="522"/>
      <c r="AE40" s="211" t="s">
        <v>574</v>
      </c>
      <c r="AF40" s="212"/>
      <c r="AG40" s="212"/>
      <c r="AH40" s="212"/>
      <c r="AI40" s="211">
        <v>3</v>
      </c>
      <c r="AJ40" s="212"/>
      <c r="AK40" s="212"/>
      <c r="AL40" s="212"/>
      <c r="AM40" s="211">
        <v>1.4</v>
      </c>
      <c r="AN40" s="212"/>
      <c r="AO40" s="212"/>
      <c r="AP40" s="212"/>
      <c r="AQ40" s="333" t="s">
        <v>576</v>
      </c>
      <c r="AR40" s="200"/>
      <c r="AS40" s="200"/>
      <c r="AT40" s="334"/>
      <c r="AU40" s="212">
        <v>1.4</v>
      </c>
      <c r="AV40" s="212"/>
      <c r="AW40" s="212"/>
      <c r="AX40" s="214"/>
    </row>
    <row r="41" spans="1:50" ht="52.5"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t="s">
        <v>574</v>
      </c>
      <c r="AF41" s="212"/>
      <c r="AG41" s="212"/>
      <c r="AH41" s="212"/>
      <c r="AI41" s="211">
        <v>36.700000000000003</v>
      </c>
      <c r="AJ41" s="212"/>
      <c r="AK41" s="212"/>
      <c r="AL41" s="212"/>
      <c r="AM41" s="211">
        <v>76.8</v>
      </c>
      <c r="AN41" s="212"/>
      <c r="AO41" s="212"/>
      <c r="AP41" s="212"/>
      <c r="AQ41" s="333" t="s">
        <v>570</v>
      </c>
      <c r="AR41" s="200"/>
      <c r="AS41" s="200"/>
      <c r="AT41" s="334"/>
      <c r="AU41" s="212" t="s">
        <v>575</v>
      </c>
      <c r="AV41" s="212"/>
      <c r="AW41" s="212"/>
      <c r="AX41" s="214"/>
    </row>
    <row r="42" spans="1:50" ht="23.25" customHeight="1" x14ac:dyDescent="0.15">
      <c r="A42" s="219" t="s">
        <v>527</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49"/>
    </row>
    <row r="80" spans="1:50" ht="18.75" hidden="1" customHeight="1" x14ac:dyDescent="0.15">
      <c r="A80" s="86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577</v>
      </c>
      <c r="H101" s="98"/>
      <c r="I101" s="98"/>
      <c r="J101" s="98"/>
      <c r="K101" s="98"/>
      <c r="L101" s="98"/>
      <c r="M101" s="98"/>
      <c r="N101" s="98"/>
      <c r="O101" s="98"/>
      <c r="P101" s="98"/>
      <c r="Q101" s="98"/>
      <c r="R101" s="98"/>
      <c r="S101" s="98"/>
      <c r="T101" s="98"/>
      <c r="U101" s="98"/>
      <c r="V101" s="98"/>
      <c r="W101" s="98"/>
      <c r="X101" s="99"/>
      <c r="Y101" s="541" t="s">
        <v>55</v>
      </c>
      <c r="Z101" s="542"/>
      <c r="AA101" s="543"/>
      <c r="AB101" s="460" t="s">
        <v>579</v>
      </c>
      <c r="AC101" s="460"/>
      <c r="AD101" s="460"/>
      <c r="AE101" s="211">
        <v>1153</v>
      </c>
      <c r="AF101" s="212"/>
      <c r="AG101" s="212"/>
      <c r="AH101" s="213"/>
      <c r="AI101" s="211">
        <v>1317</v>
      </c>
      <c r="AJ101" s="212"/>
      <c r="AK101" s="212"/>
      <c r="AL101" s="213"/>
      <c r="AM101" s="211"/>
      <c r="AN101" s="212"/>
      <c r="AO101" s="212"/>
      <c r="AP101" s="213"/>
      <c r="AQ101" s="211" t="s">
        <v>580</v>
      </c>
      <c r="AR101" s="212"/>
      <c r="AS101" s="212"/>
      <c r="AT101" s="213"/>
      <c r="AU101" s="211" t="s">
        <v>580</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579</v>
      </c>
      <c r="AC102" s="460"/>
      <c r="AD102" s="460"/>
      <c r="AE102" s="417">
        <v>826</v>
      </c>
      <c r="AF102" s="417"/>
      <c r="AG102" s="417"/>
      <c r="AH102" s="417"/>
      <c r="AI102" s="417">
        <v>1380</v>
      </c>
      <c r="AJ102" s="417"/>
      <c r="AK102" s="417"/>
      <c r="AL102" s="417"/>
      <c r="AM102" s="417">
        <v>1380</v>
      </c>
      <c r="AN102" s="417"/>
      <c r="AO102" s="417"/>
      <c r="AP102" s="417"/>
      <c r="AQ102" s="266">
        <v>1380</v>
      </c>
      <c r="AR102" s="267"/>
      <c r="AS102" s="267"/>
      <c r="AT102" s="312"/>
      <c r="AU102" s="266" t="s">
        <v>580</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578</v>
      </c>
      <c r="H104" s="98"/>
      <c r="I104" s="98"/>
      <c r="J104" s="98"/>
      <c r="K104" s="98"/>
      <c r="L104" s="98"/>
      <c r="M104" s="98"/>
      <c r="N104" s="98"/>
      <c r="O104" s="98"/>
      <c r="P104" s="98"/>
      <c r="Q104" s="98"/>
      <c r="R104" s="98"/>
      <c r="S104" s="98"/>
      <c r="T104" s="98"/>
      <c r="U104" s="98"/>
      <c r="V104" s="98"/>
      <c r="W104" s="98"/>
      <c r="X104" s="99"/>
      <c r="Y104" s="464" t="s">
        <v>55</v>
      </c>
      <c r="Z104" s="465"/>
      <c r="AA104" s="466"/>
      <c r="AB104" s="544" t="s">
        <v>581</v>
      </c>
      <c r="AC104" s="545"/>
      <c r="AD104" s="546"/>
      <c r="AE104" s="211" t="s">
        <v>580</v>
      </c>
      <c r="AF104" s="212"/>
      <c r="AG104" s="212"/>
      <c r="AH104" s="213"/>
      <c r="AI104" s="211">
        <v>60140</v>
      </c>
      <c r="AJ104" s="212"/>
      <c r="AK104" s="212"/>
      <c r="AL104" s="213"/>
      <c r="AM104" s="211">
        <v>58689</v>
      </c>
      <c r="AN104" s="212"/>
      <c r="AO104" s="212"/>
      <c r="AP104" s="213"/>
      <c r="AQ104" s="211" t="s">
        <v>580</v>
      </c>
      <c r="AR104" s="212"/>
      <c r="AS104" s="212"/>
      <c r="AT104" s="213"/>
      <c r="AU104" s="211" t="s">
        <v>580</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581</v>
      </c>
      <c r="AC105" s="468"/>
      <c r="AD105" s="469"/>
      <c r="AE105" s="417" t="s">
        <v>580</v>
      </c>
      <c r="AF105" s="417"/>
      <c r="AG105" s="417"/>
      <c r="AH105" s="417"/>
      <c r="AI105" s="417">
        <v>161676</v>
      </c>
      <c r="AJ105" s="417"/>
      <c r="AK105" s="417"/>
      <c r="AL105" s="417"/>
      <c r="AM105" s="417">
        <v>72851</v>
      </c>
      <c r="AN105" s="417"/>
      <c r="AO105" s="417"/>
      <c r="AP105" s="417"/>
      <c r="AQ105" s="211">
        <v>68047</v>
      </c>
      <c r="AR105" s="212"/>
      <c r="AS105" s="212"/>
      <c r="AT105" s="213"/>
      <c r="AU105" s="266" t="s">
        <v>580</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v>41</v>
      </c>
      <c r="AF116" s="417"/>
      <c r="AG116" s="417"/>
      <c r="AH116" s="417"/>
      <c r="AI116" s="417">
        <v>24</v>
      </c>
      <c r="AJ116" s="417"/>
      <c r="AK116" s="417"/>
      <c r="AL116" s="417"/>
      <c r="AM116" s="417">
        <v>24</v>
      </c>
      <c r="AN116" s="417"/>
      <c r="AO116" s="417"/>
      <c r="AP116" s="417"/>
      <c r="AQ116" s="211">
        <v>17</v>
      </c>
      <c r="AR116" s="212"/>
      <c r="AS116" s="212"/>
      <c r="AT116" s="212"/>
      <c r="AU116" s="212"/>
      <c r="AV116" s="212"/>
      <c r="AW116" s="212"/>
      <c r="AX116" s="214"/>
    </row>
    <row r="117" spans="1:50" ht="63.7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585</v>
      </c>
      <c r="AC117" s="472"/>
      <c r="AD117" s="473"/>
      <c r="AE117" s="550" t="s">
        <v>612</v>
      </c>
      <c r="AF117" s="551"/>
      <c r="AG117" s="551"/>
      <c r="AH117" s="551"/>
      <c r="AI117" s="550" t="s">
        <v>611</v>
      </c>
      <c r="AJ117" s="551"/>
      <c r="AK117" s="551"/>
      <c r="AL117" s="551"/>
      <c r="AM117" s="550" t="s">
        <v>621</v>
      </c>
      <c r="AN117" s="551"/>
      <c r="AO117" s="551"/>
      <c r="AP117" s="551"/>
      <c r="AQ117" s="550" t="s">
        <v>613</v>
      </c>
      <c r="AR117" s="551"/>
      <c r="AS117" s="551"/>
      <c r="AT117" s="551"/>
      <c r="AU117" s="551"/>
      <c r="AV117" s="551"/>
      <c r="AW117" s="551"/>
      <c r="AX117" s="552"/>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customHeight="1" x14ac:dyDescent="0.15">
      <c r="A119" s="438"/>
      <c r="B119" s="439"/>
      <c r="C119" s="439"/>
      <c r="D119" s="439"/>
      <c r="E119" s="439"/>
      <c r="F119" s="440"/>
      <c r="G119" s="392" t="s">
        <v>584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583</v>
      </c>
      <c r="AC119" s="462"/>
      <c r="AD119" s="463"/>
      <c r="AE119" s="417" t="s">
        <v>561</v>
      </c>
      <c r="AF119" s="417"/>
      <c r="AG119" s="417"/>
      <c r="AH119" s="417"/>
      <c r="AI119" s="417">
        <v>1803</v>
      </c>
      <c r="AJ119" s="417"/>
      <c r="AK119" s="417"/>
      <c r="AL119" s="417"/>
      <c r="AM119" s="417">
        <v>1975</v>
      </c>
      <c r="AN119" s="417"/>
      <c r="AO119" s="417"/>
      <c r="AP119" s="417"/>
      <c r="AQ119" s="417">
        <v>1184</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585</v>
      </c>
      <c r="AC120" s="472"/>
      <c r="AD120" s="473"/>
      <c r="AE120" s="551" t="s">
        <v>561</v>
      </c>
      <c r="AF120" s="551"/>
      <c r="AG120" s="551"/>
      <c r="AH120" s="551"/>
      <c r="AI120" s="550" t="s">
        <v>586</v>
      </c>
      <c r="AJ120" s="551"/>
      <c r="AK120" s="551"/>
      <c r="AL120" s="551"/>
      <c r="AM120" s="550" t="s">
        <v>622</v>
      </c>
      <c r="AN120" s="551"/>
      <c r="AO120" s="551"/>
      <c r="AP120" s="551"/>
      <c r="AQ120" s="550" t="s">
        <v>614</v>
      </c>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v>31.1</v>
      </c>
      <c r="AF134" s="200"/>
      <c r="AG134" s="200"/>
      <c r="AH134" s="200"/>
      <c r="AI134" s="199">
        <v>31.3</v>
      </c>
      <c r="AJ134" s="200"/>
      <c r="AK134" s="200"/>
      <c r="AL134" s="200"/>
      <c r="AM134" s="199">
        <v>31.5</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v>31.6</v>
      </c>
      <c r="AF135" s="200"/>
      <c r="AG135" s="200"/>
      <c r="AH135" s="200"/>
      <c r="AI135" s="199">
        <v>32.4</v>
      </c>
      <c r="AJ135" s="200"/>
      <c r="AK135" s="200"/>
      <c r="AL135" s="200"/>
      <c r="AM135" s="199">
        <v>31.3</v>
      </c>
      <c r="AN135" s="200"/>
      <c r="AO135" s="200"/>
      <c r="AP135" s="200"/>
      <c r="AQ135" s="199" t="s">
        <v>589</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559</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570</v>
      </c>
      <c r="AF433" s="200"/>
      <c r="AG433" s="200"/>
      <c r="AH433" s="200"/>
      <c r="AI433" s="333" t="s">
        <v>570</v>
      </c>
      <c r="AJ433" s="200"/>
      <c r="AK433" s="200"/>
      <c r="AL433" s="200"/>
      <c r="AM433" s="333" t="s">
        <v>574</v>
      </c>
      <c r="AN433" s="200"/>
      <c r="AO433" s="200"/>
      <c r="AP433" s="334"/>
      <c r="AQ433" s="333" t="s">
        <v>592</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574</v>
      </c>
      <c r="AF434" s="200"/>
      <c r="AG434" s="200"/>
      <c r="AH434" s="334"/>
      <c r="AI434" s="333" t="s">
        <v>570</v>
      </c>
      <c r="AJ434" s="200"/>
      <c r="AK434" s="200"/>
      <c r="AL434" s="200"/>
      <c r="AM434" s="333" t="s">
        <v>574</v>
      </c>
      <c r="AN434" s="200"/>
      <c r="AO434" s="200"/>
      <c r="AP434" s="334"/>
      <c r="AQ434" s="333" t="s">
        <v>574</v>
      </c>
      <c r="AR434" s="200"/>
      <c r="AS434" s="200"/>
      <c r="AT434" s="334"/>
      <c r="AU434" s="200" t="s">
        <v>593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570</v>
      </c>
      <c r="AF435" s="200"/>
      <c r="AG435" s="200"/>
      <c r="AH435" s="334"/>
      <c r="AI435" s="333" t="s">
        <v>570</v>
      </c>
      <c r="AJ435" s="200"/>
      <c r="AK435" s="200"/>
      <c r="AL435" s="200"/>
      <c r="AM435" s="333" t="s">
        <v>570</v>
      </c>
      <c r="AN435" s="200"/>
      <c r="AO435" s="200"/>
      <c r="AP435" s="334"/>
      <c r="AQ435" s="333" t="s">
        <v>574</v>
      </c>
      <c r="AR435" s="200"/>
      <c r="AS435" s="200"/>
      <c r="AT435" s="334"/>
      <c r="AU435" s="200" t="s">
        <v>593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594</v>
      </c>
      <c r="AN458" s="200"/>
      <c r="AO458" s="200"/>
      <c r="AP458" s="334"/>
      <c r="AQ458" s="333" t="s">
        <v>564</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575</v>
      </c>
      <c r="AJ459" s="200"/>
      <c r="AK459" s="200"/>
      <c r="AL459" s="200"/>
      <c r="AM459" s="333" t="s">
        <v>576</v>
      </c>
      <c r="AN459" s="200"/>
      <c r="AO459" s="200"/>
      <c r="AP459" s="334"/>
      <c r="AQ459" s="333" t="s">
        <v>575</v>
      </c>
      <c r="AR459" s="200"/>
      <c r="AS459" s="200"/>
      <c r="AT459" s="334"/>
      <c r="AU459" s="200" t="s">
        <v>576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575</v>
      </c>
      <c r="AF460" s="200"/>
      <c r="AG460" s="200"/>
      <c r="AH460" s="334"/>
      <c r="AI460" s="333" t="s">
        <v>589</v>
      </c>
      <c r="AJ460" s="200"/>
      <c r="AK460" s="200"/>
      <c r="AL460" s="200"/>
      <c r="AM460" s="333" t="s">
        <v>589</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75.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8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598</v>
      </c>
      <c r="AE705" s="718"/>
      <c r="AF705" s="718"/>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623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635</v>
      </c>
      <c r="AH711" s="95"/>
      <c r="AI711" s="95"/>
      <c r="AJ711" s="95"/>
      <c r="AK711" s="95"/>
      <c r="AL711" s="95"/>
      <c r="AM711" s="95"/>
      <c r="AN711" s="95"/>
      <c r="AO711" s="95"/>
      <c r="AP711" s="95"/>
      <c r="AQ711" s="95"/>
      <c r="AR711" s="95"/>
      <c r="AS711" s="95"/>
      <c r="AT711" s="95"/>
      <c r="AU711" s="95"/>
      <c r="AV711" s="95"/>
      <c r="AW711" s="95"/>
      <c r="AX711" s="96"/>
    </row>
    <row r="712" spans="1:50" ht="39"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637</v>
      </c>
      <c r="AE712" s="786"/>
      <c r="AF712" s="786"/>
      <c r="AG712" s="813" t="s">
        <v>636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598</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599</v>
      </c>
      <c r="AH714" s="740"/>
      <c r="AI714" s="740"/>
      <c r="AJ714" s="740"/>
      <c r="AK714" s="740"/>
      <c r="AL714" s="740"/>
      <c r="AM714" s="740"/>
      <c r="AN714" s="740"/>
      <c r="AO714" s="740"/>
      <c r="AP714" s="740"/>
      <c r="AQ714" s="740"/>
      <c r="AR714" s="740"/>
      <c r="AS714" s="740"/>
      <c r="AT714" s="740"/>
      <c r="AU714" s="740"/>
      <c r="AV714" s="740"/>
      <c r="AW714" s="740"/>
      <c r="AX714" s="741"/>
    </row>
    <row r="715" spans="1:50" ht="68.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637</v>
      </c>
      <c r="AE715" s="608"/>
      <c r="AF715" s="659"/>
      <c r="AG715" s="745" t="s">
        <v>639</v>
      </c>
      <c r="AH715" s="746"/>
      <c r="AI715" s="746"/>
      <c r="AJ715" s="746"/>
      <c r="AK715" s="746"/>
      <c r="AL715" s="746"/>
      <c r="AM715" s="746"/>
      <c r="AN715" s="746"/>
      <c r="AO715" s="746"/>
      <c r="AP715" s="746"/>
      <c r="AQ715" s="746"/>
      <c r="AR715" s="746"/>
      <c r="AS715" s="746"/>
      <c r="AT715" s="746"/>
      <c r="AU715" s="746"/>
      <c r="AV715" s="746"/>
      <c r="AW715" s="746"/>
      <c r="AX715" s="747"/>
    </row>
    <row r="716" spans="1:50" ht="58.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598</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4.75" customHeight="1" x14ac:dyDescent="0.15">
      <c r="A726" s="643" t="s">
        <v>48</v>
      </c>
      <c r="B726" s="805"/>
      <c r="C726" s="818" t="s">
        <v>53</v>
      </c>
      <c r="D726" s="840"/>
      <c r="E726" s="840"/>
      <c r="F726" s="841"/>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561</v>
      </c>
      <c r="F737" s="990"/>
      <c r="G737" s="990"/>
      <c r="H737" s="990"/>
      <c r="I737" s="990"/>
      <c r="J737" s="990"/>
      <c r="K737" s="990"/>
      <c r="L737" s="990"/>
      <c r="M737" s="990"/>
      <c r="N737" s="358" t="s">
        <v>358</v>
      </c>
      <c r="O737" s="358"/>
      <c r="P737" s="358"/>
      <c r="Q737" s="358"/>
      <c r="R737" s="990" t="s">
        <v>594</v>
      </c>
      <c r="S737" s="990"/>
      <c r="T737" s="990"/>
      <c r="U737" s="990"/>
      <c r="V737" s="990"/>
      <c r="W737" s="990"/>
      <c r="X737" s="990"/>
      <c r="Y737" s="990"/>
      <c r="Z737" s="990"/>
      <c r="AA737" s="358" t="s">
        <v>359</v>
      </c>
      <c r="AB737" s="358"/>
      <c r="AC737" s="358"/>
      <c r="AD737" s="358"/>
      <c r="AE737" s="990" t="s">
        <v>594</v>
      </c>
      <c r="AF737" s="990"/>
      <c r="AG737" s="990"/>
      <c r="AH737" s="990"/>
      <c r="AI737" s="990"/>
      <c r="AJ737" s="990"/>
      <c r="AK737" s="990"/>
      <c r="AL737" s="990"/>
      <c r="AM737" s="990"/>
      <c r="AN737" s="358" t="s">
        <v>360</v>
      </c>
      <c r="AO737" s="358"/>
      <c r="AP737" s="358"/>
      <c r="AQ737" s="358"/>
      <c r="AR737" s="991" t="s">
        <v>589</v>
      </c>
      <c r="AS737" s="992"/>
      <c r="AT737" s="992"/>
      <c r="AU737" s="992"/>
      <c r="AV737" s="992"/>
      <c r="AW737" s="992"/>
      <c r="AX737" s="993"/>
      <c r="AY737" s="89"/>
      <c r="AZ737" s="89"/>
    </row>
    <row r="738" spans="1:52" ht="24.75" customHeight="1" x14ac:dyDescent="0.15">
      <c r="A738" s="994" t="s">
        <v>361</v>
      </c>
      <c r="B738" s="203"/>
      <c r="C738" s="203"/>
      <c r="D738" s="204"/>
      <c r="E738" s="990" t="s">
        <v>561</v>
      </c>
      <c r="F738" s="990"/>
      <c r="G738" s="990"/>
      <c r="H738" s="990"/>
      <c r="I738" s="990"/>
      <c r="J738" s="990"/>
      <c r="K738" s="990"/>
      <c r="L738" s="990"/>
      <c r="M738" s="990"/>
      <c r="N738" s="358" t="s">
        <v>362</v>
      </c>
      <c r="O738" s="358"/>
      <c r="P738" s="358"/>
      <c r="Q738" s="358"/>
      <c r="R738" s="990" t="s">
        <v>601</v>
      </c>
      <c r="S738" s="990"/>
      <c r="T738" s="990"/>
      <c r="U738" s="990"/>
      <c r="V738" s="990"/>
      <c r="W738" s="990"/>
      <c r="X738" s="990"/>
      <c r="Y738" s="990"/>
      <c r="Z738" s="990"/>
      <c r="AA738" s="358" t="s">
        <v>482</v>
      </c>
      <c r="AB738" s="358"/>
      <c r="AC738" s="358"/>
      <c r="AD738" s="358"/>
      <c r="AE738" s="990" t="s">
        <v>602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552</v>
      </c>
      <c r="F739" s="1002"/>
      <c r="G739" s="1002"/>
      <c r="H739" s="91" t="str">
        <f>IF(E739="", "", "(")</f>
        <v>(</v>
      </c>
      <c r="I739" s="985"/>
      <c r="J739" s="985"/>
      <c r="K739" s="91" t="str">
        <f>IF(OR(I739="　", I739=""), "", "-")</f>
        <v/>
      </c>
      <c r="L739" s="986">
        <v>493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624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603</v>
      </c>
      <c r="H781" s="674"/>
      <c r="I781" s="674"/>
      <c r="J781" s="674"/>
      <c r="K781" s="675"/>
      <c r="L781" s="667" t="s">
        <v>604</v>
      </c>
      <c r="M781" s="668"/>
      <c r="N781" s="668"/>
      <c r="O781" s="668"/>
      <c r="P781" s="668"/>
      <c r="Q781" s="668"/>
      <c r="R781" s="668"/>
      <c r="S781" s="668"/>
      <c r="T781" s="668"/>
      <c r="U781" s="668"/>
      <c r="V781" s="668"/>
      <c r="W781" s="668"/>
      <c r="X781" s="669"/>
      <c r="Y781" s="387">
        <v>15</v>
      </c>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t="s">
        <v>566</v>
      </c>
      <c r="H782" s="610"/>
      <c r="I782" s="610"/>
      <c r="J782" s="610"/>
      <c r="K782" s="611"/>
      <c r="L782" s="601" t="s">
        <v>605</v>
      </c>
      <c r="M782" s="602"/>
      <c r="N782" s="602"/>
      <c r="O782" s="602"/>
      <c r="P782" s="602"/>
      <c r="Q782" s="602"/>
      <c r="R782" s="602"/>
      <c r="S782" s="602"/>
      <c r="T782" s="602"/>
      <c r="U782" s="602"/>
      <c r="V782" s="602"/>
      <c r="W782" s="602"/>
      <c r="X782" s="603"/>
      <c r="Y782" s="604">
        <v>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625</v>
      </c>
      <c r="D837" s="374"/>
      <c r="E837" s="374"/>
      <c r="F837" s="374"/>
      <c r="G837" s="374"/>
      <c r="H837" s="374"/>
      <c r="I837" s="375"/>
      <c r="J837" s="341">
        <v>6000012070001</v>
      </c>
      <c r="K837" s="342"/>
      <c r="L837" s="342"/>
      <c r="M837" s="342"/>
      <c r="N837" s="342"/>
      <c r="O837" s="342"/>
      <c r="P837" s="355" t="s">
        <v>606</v>
      </c>
      <c r="Q837" s="343"/>
      <c r="R837" s="343"/>
      <c r="S837" s="343"/>
      <c r="T837" s="343"/>
      <c r="U837" s="343"/>
      <c r="V837" s="343"/>
      <c r="W837" s="343"/>
      <c r="X837" s="343"/>
      <c r="Y837" s="344">
        <v>22</v>
      </c>
      <c r="Z837" s="345"/>
      <c r="AA837" s="345"/>
      <c r="AB837" s="346"/>
      <c r="AC837" s="356" t="s">
        <v>196</v>
      </c>
      <c r="AD837" s="364"/>
      <c r="AE837" s="364"/>
      <c r="AF837" s="364"/>
      <c r="AG837" s="364"/>
      <c r="AH837" s="365" t="s">
        <v>594</v>
      </c>
      <c r="AI837" s="366"/>
      <c r="AJ837" s="366"/>
      <c r="AK837" s="366"/>
      <c r="AL837" s="350" t="s">
        <v>580</v>
      </c>
      <c r="AM837" s="351"/>
      <c r="AN837" s="351"/>
      <c r="AO837" s="352"/>
      <c r="AP837" s="353" t="s">
        <v>607</v>
      </c>
      <c r="AQ837" s="353"/>
      <c r="AR837" s="353"/>
      <c r="AS837" s="353"/>
      <c r="AT837" s="353"/>
      <c r="AU837" s="353"/>
      <c r="AV837" s="353"/>
      <c r="AW837" s="353"/>
      <c r="AX837" s="353"/>
    </row>
    <row r="838" spans="1:50" ht="30" customHeight="1" x14ac:dyDescent="0.15">
      <c r="A838" s="372">
        <v>2</v>
      </c>
      <c r="B838" s="372">
        <v>1</v>
      </c>
      <c r="C838" s="373" t="s">
        <v>627</v>
      </c>
      <c r="D838" s="374"/>
      <c r="E838" s="374"/>
      <c r="F838" s="374"/>
      <c r="G838" s="374"/>
      <c r="H838" s="374"/>
      <c r="I838" s="375"/>
      <c r="J838" s="341">
        <v>6000012070001</v>
      </c>
      <c r="K838" s="342"/>
      <c r="L838" s="342"/>
      <c r="M838" s="342"/>
      <c r="N838" s="342"/>
      <c r="O838" s="342"/>
      <c r="P838" s="355" t="s">
        <v>606</v>
      </c>
      <c r="Q838" s="343"/>
      <c r="R838" s="343"/>
      <c r="S838" s="343"/>
      <c r="T838" s="343"/>
      <c r="U838" s="343"/>
      <c r="V838" s="343"/>
      <c r="W838" s="343"/>
      <c r="X838" s="343"/>
      <c r="Y838" s="344">
        <v>11</v>
      </c>
      <c r="Z838" s="345"/>
      <c r="AA838" s="345"/>
      <c r="AB838" s="346"/>
      <c r="AC838" s="356" t="s">
        <v>196</v>
      </c>
      <c r="AD838" s="364"/>
      <c r="AE838" s="364"/>
      <c r="AF838" s="364"/>
      <c r="AG838" s="364"/>
      <c r="AH838" s="365" t="s">
        <v>594</v>
      </c>
      <c r="AI838" s="366"/>
      <c r="AJ838" s="366"/>
      <c r="AK838" s="366"/>
      <c r="AL838" s="350" t="s">
        <v>580</v>
      </c>
      <c r="AM838" s="351"/>
      <c r="AN838" s="351"/>
      <c r="AO838" s="352"/>
      <c r="AP838" s="353" t="s">
        <v>607</v>
      </c>
      <c r="AQ838" s="353"/>
      <c r="AR838" s="353"/>
      <c r="AS838" s="353"/>
      <c r="AT838" s="353"/>
      <c r="AU838" s="353"/>
      <c r="AV838" s="353"/>
      <c r="AW838" s="353"/>
      <c r="AX838" s="353"/>
    </row>
    <row r="839" spans="1:50" ht="30" customHeight="1" x14ac:dyDescent="0.15">
      <c r="A839" s="372">
        <v>3</v>
      </c>
      <c r="B839" s="372">
        <v>1</v>
      </c>
      <c r="C839" s="373" t="s">
        <v>628</v>
      </c>
      <c r="D839" s="374"/>
      <c r="E839" s="374"/>
      <c r="F839" s="374"/>
      <c r="G839" s="374"/>
      <c r="H839" s="374"/>
      <c r="I839" s="375"/>
      <c r="J839" s="341">
        <v>6000012070001</v>
      </c>
      <c r="K839" s="342"/>
      <c r="L839" s="342"/>
      <c r="M839" s="342"/>
      <c r="N839" s="342"/>
      <c r="O839" s="342"/>
      <c r="P839" s="355" t="s">
        <v>606</v>
      </c>
      <c r="Q839" s="343"/>
      <c r="R839" s="343"/>
      <c r="S839" s="343"/>
      <c r="T839" s="343"/>
      <c r="U839" s="343"/>
      <c r="V839" s="343"/>
      <c r="W839" s="343"/>
      <c r="X839" s="343"/>
      <c r="Y839" s="344">
        <v>9</v>
      </c>
      <c r="Z839" s="345"/>
      <c r="AA839" s="345"/>
      <c r="AB839" s="346"/>
      <c r="AC839" s="356" t="s">
        <v>196</v>
      </c>
      <c r="AD839" s="364"/>
      <c r="AE839" s="364"/>
      <c r="AF839" s="364"/>
      <c r="AG839" s="364"/>
      <c r="AH839" s="365" t="s">
        <v>594</v>
      </c>
      <c r="AI839" s="366"/>
      <c r="AJ839" s="366"/>
      <c r="AK839" s="366"/>
      <c r="AL839" s="350" t="s">
        <v>580</v>
      </c>
      <c r="AM839" s="351"/>
      <c r="AN839" s="351"/>
      <c r="AO839" s="352"/>
      <c r="AP839" s="353" t="s">
        <v>607</v>
      </c>
      <c r="AQ839" s="353"/>
      <c r="AR839" s="353"/>
      <c r="AS839" s="353"/>
      <c r="AT839" s="353"/>
      <c r="AU839" s="353"/>
      <c r="AV839" s="353"/>
      <c r="AW839" s="353"/>
      <c r="AX839" s="353"/>
    </row>
    <row r="840" spans="1:50" ht="30" customHeight="1" x14ac:dyDescent="0.15">
      <c r="A840" s="372">
        <v>4</v>
      </c>
      <c r="B840" s="372">
        <v>1</v>
      </c>
      <c r="C840" s="373" t="s">
        <v>629</v>
      </c>
      <c r="D840" s="374"/>
      <c r="E840" s="374"/>
      <c r="F840" s="374"/>
      <c r="G840" s="374"/>
      <c r="H840" s="374"/>
      <c r="I840" s="375"/>
      <c r="J840" s="341">
        <v>6000012070001</v>
      </c>
      <c r="K840" s="342"/>
      <c r="L840" s="342"/>
      <c r="M840" s="342"/>
      <c r="N840" s="342"/>
      <c r="O840" s="342"/>
      <c r="P840" s="355" t="s">
        <v>606</v>
      </c>
      <c r="Q840" s="343"/>
      <c r="R840" s="343"/>
      <c r="S840" s="343"/>
      <c r="T840" s="343"/>
      <c r="U840" s="343"/>
      <c r="V840" s="343"/>
      <c r="W840" s="343"/>
      <c r="X840" s="343"/>
      <c r="Y840" s="344">
        <v>9</v>
      </c>
      <c r="Z840" s="345"/>
      <c r="AA840" s="345"/>
      <c r="AB840" s="346"/>
      <c r="AC840" s="356" t="s">
        <v>196</v>
      </c>
      <c r="AD840" s="364"/>
      <c r="AE840" s="364"/>
      <c r="AF840" s="364"/>
      <c r="AG840" s="364"/>
      <c r="AH840" s="365" t="s">
        <v>594</v>
      </c>
      <c r="AI840" s="366"/>
      <c r="AJ840" s="366"/>
      <c r="AK840" s="366"/>
      <c r="AL840" s="350" t="s">
        <v>580</v>
      </c>
      <c r="AM840" s="351"/>
      <c r="AN840" s="351"/>
      <c r="AO840" s="352"/>
      <c r="AP840" s="353" t="s">
        <v>607</v>
      </c>
      <c r="AQ840" s="353"/>
      <c r="AR840" s="353"/>
      <c r="AS840" s="353"/>
      <c r="AT840" s="353"/>
      <c r="AU840" s="353"/>
      <c r="AV840" s="353"/>
      <c r="AW840" s="353"/>
      <c r="AX840" s="353"/>
    </row>
    <row r="841" spans="1:50" ht="30" customHeight="1" x14ac:dyDescent="0.15">
      <c r="A841" s="372">
        <v>5</v>
      </c>
      <c r="B841" s="372">
        <v>1</v>
      </c>
      <c r="C841" s="373" t="s">
        <v>630</v>
      </c>
      <c r="D841" s="374"/>
      <c r="E841" s="374"/>
      <c r="F841" s="374"/>
      <c r="G841" s="374"/>
      <c r="H841" s="374"/>
      <c r="I841" s="375"/>
      <c r="J841" s="341">
        <v>6000012070001</v>
      </c>
      <c r="K841" s="342"/>
      <c r="L841" s="342"/>
      <c r="M841" s="342"/>
      <c r="N841" s="342"/>
      <c r="O841" s="342"/>
      <c r="P841" s="355" t="s">
        <v>606</v>
      </c>
      <c r="Q841" s="343"/>
      <c r="R841" s="343"/>
      <c r="S841" s="343"/>
      <c r="T841" s="343"/>
      <c r="U841" s="343"/>
      <c r="V841" s="343"/>
      <c r="W841" s="343"/>
      <c r="X841" s="343"/>
      <c r="Y841" s="344">
        <v>8</v>
      </c>
      <c r="Z841" s="345"/>
      <c r="AA841" s="345"/>
      <c r="AB841" s="346"/>
      <c r="AC841" s="356" t="s">
        <v>196</v>
      </c>
      <c r="AD841" s="364"/>
      <c r="AE841" s="364"/>
      <c r="AF841" s="364"/>
      <c r="AG841" s="364"/>
      <c r="AH841" s="365" t="s">
        <v>594</v>
      </c>
      <c r="AI841" s="366"/>
      <c r="AJ841" s="366"/>
      <c r="AK841" s="366"/>
      <c r="AL841" s="350" t="s">
        <v>580</v>
      </c>
      <c r="AM841" s="351"/>
      <c r="AN841" s="351"/>
      <c r="AO841" s="352"/>
      <c r="AP841" s="353" t="s">
        <v>607</v>
      </c>
      <c r="AQ841" s="353"/>
      <c r="AR841" s="353"/>
      <c r="AS841" s="353"/>
      <c r="AT841" s="353"/>
      <c r="AU841" s="353"/>
      <c r="AV841" s="353"/>
      <c r="AW841" s="353"/>
      <c r="AX841" s="353"/>
    </row>
    <row r="842" spans="1:50" ht="30" customHeight="1" x14ac:dyDescent="0.15">
      <c r="A842" s="372">
        <v>6</v>
      </c>
      <c r="B842" s="372">
        <v>1</v>
      </c>
      <c r="C842" s="373" t="s">
        <v>631</v>
      </c>
      <c r="D842" s="374"/>
      <c r="E842" s="374"/>
      <c r="F842" s="374"/>
      <c r="G842" s="374"/>
      <c r="H842" s="374"/>
      <c r="I842" s="375"/>
      <c r="J842" s="341">
        <v>6000012070001</v>
      </c>
      <c r="K842" s="342"/>
      <c r="L842" s="342"/>
      <c r="M842" s="342"/>
      <c r="N842" s="342"/>
      <c r="O842" s="342"/>
      <c r="P842" s="355" t="s">
        <v>606</v>
      </c>
      <c r="Q842" s="343"/>
      <c r="R842" s="343"/>
      <c r="S842" s="343"/>
      <c r="T842" s="343"/>
      <c r="U842" s="343"/>
      <c r="V842" s="343"/>
      <c r="W842" s="343"/>
      <c r="X842" s="343"/>
      <c r="Y842" s="344">
        <v>8</v>
      </c>
      <c r="Z842" s="345"/>
      <c r="AA842" s="345"/>
      <c r="AB842" s="346"/>
      <c r="AC842" s="356" t="s">
        <v>196</v>
      </c>
      <c r="AD842" s="364"/>
      <c r="AE842" s="364"/>
      <c r="AF842" s="364"/>
      <c r="AG842" s="364"/>
      <c r="AH842" s="365" t="s">
        <v>594</v>
      </c>
      <c r="AI842" s="366"/>
      <c r="AJ842" s="366"/>
      <c r="AK842" s="366"/>
      <c r="AL842" s="350" t="s">
        <v>580</v>
      </c>
      <c r="AM842" s="351"/>
      <c r="AN842" s="351"/>
      <c r="AO842" s="352"/>
      <c r="AP842" s="353" t="s">
        <v>607</v>
      </c>
      <c r="AQ842" s="353"/>
      <c r="AR842" s="353"/>
      <c r="AS842" s="353"/>
      <c r="AT842" s="353"/>
      <c r="AU842" s="353"/>
      <c r="AV842" s="353"/>
      <c r="AW842" s="353"/>
      <c r="AX842" s="353"/>
    </row>
    <row r="843" spans="1:50" ht="30" customHeight="1" x14ac:dyDescent="0.15">
      <c r="A843" s="372">
        <v>7</v>
      </c>
      <c r="B843" s="372">
        <v>1</v>
      </c>
      <c r="C843" s="373" t="s">
        <v>632</v>
      </c>
      <c r="D843" s="374"/>
      <c r="E843" s="374"/>
      <c r="F843" s="374"/>
      <c r="G843" s="374"/>
      <c r="H843" s="374"/>
      <c r="I843" s="375"/>
      <c r="J843" s="341">
        <v>6000012070001</v>
      </c>
      <c r="K843" s="342"/>
      <c r="L843" s="342"/>
      <c r="M843" s="342"/>
      <c r="N843" s="342"/>
      <c r="O843" s="342"/>
      <c r="P843" s="355" t="s">
        <v>606</v>
      </c>
      <c r="Q843" s="343"/>
      <c r="R843" s="343"/>
      <c r="S843" s="343"/>
      <c r="T843" s="343"/>
      <c r="U843" s="343"/>
      <c r="V843" s="343"/>
      <c r="W843" s="343"/>
      <c r="X843" s="343"/>
      <c r="Y843" s="344">
        <v>7</v>
      </c>
      <c r="Z843" s="345"/>
      <c r="AA843" s="345"/>
      <c r="AB843" s="346"/>
      <c r="AC843" s="356" t="s">
        <v>196</v>
      </c>
      <c r="AD843" s="364"/>
      <c r="AE843" s="364"/>
      <c r="AF843" s="364"/>
      <c r="AG843" s="364"/>
      <c r="AH843" s="365" t="s">
        <v>594</v>
      </c>
      <c r="AI843" s="366"/>
      <c r="AJ843" s="366"/>
      <c r="AK843" s="366"/>
      <c r="AL843" s="350" t="s">
        <v>580</v>
      </c>
      <c r="AM843" s="351"/>
      <c r="AN843" s="351"/>
      <c r="AO843" s="352"/>
      <c r="AP843" s="353" t="s">
        <v>607</v>
      </c>
      <c r="AQ843" s="353"/>
      <c r="AR843" s="353"/>
      <c r="AS843" s="353"/>
      <c r="AT843" s="353"/>
      <c r="AU843" s="353"/>
      <c r="AV843" s="353"/>
      <c r="AW843" s="353"/>
      <c r="AX843" s="353"/>
    </row>
    <row r="844" spans="1:50" ht="30" customHeight="1" x14ac:dyDescent="0.15">
      <c r="A844" s="372">
        <v>8</v>
      </c>
      <c r="B844" s="372">
        <v>1</v>
      </c>
      <c r="C844" s="373" t="s">
        <v>633</v>
      </c>
      <c r="D844" s="374"/>
      <c r="E844" s="374"/>
      <c r="F844" s="374"/>
      <c r="G844" s="374"/>
      <c r="H844" s="374"/>
      <c r="I844" s="375"/>
      <c r="J844" s="341">
        <v>6000012070001</v>
      </c>
      <c r="K844" s="342"/>
      <c r="L844" s="342"/>
      <c r="M844" s="342"/>
      <c r="N844" s="342"/>
      <c r="O844" s="342"/>
      <c r="P844" s="355" t="s">
        <v>606</v>
      </c>
      <c r="Q844" s="343"/>
      <c r="R844" s="343"/>
      <c r="S844" s="343"/>
      <c r="T844" s="343"/>
      <c r="U844" s="343"/>
      <c r="V844" s="343"/>
      <c r="W844" s="343"/>
      <c r="X844" s="343"/>
      <c r="Y844" s="344">
        <v>6</v>
      </c>
      <c r="Z844" s="345"/>
      <c r="AA844" s="345"/>
      <c r="AB844" s="346"/>
      <c r="AC844" s="356" t="s">
        <v>196</v>
      </c>
      <c r="AD844" s="364"/>
      <c r="AE844" s="364"/>
      <c r="AF844" s="364"/>
      <c r="AG844" s="364"/>
      <c r="AH844" s="365" t="s">
        <v>594</v>
      </c>
      <c r="AI844" s="366"/>
      <c r="AJ844" s="366"/>
      <c r="AK844" s="366"/>
      <c r="AL844" s="350" t="s">
        <v>580</v>
      </c>
      <c r="AM844" s="351"/>
      <c r="AN844" s="351"/>
      <c r="AO844" s="352"/>
      <c r="AP844" s="353" t="s">
        <v>607</v>
      </c>
      <c r="AQ844" s="353"/>
      <c r="AR844" s="353"/>
      <c r="AS844" s="353"/>
      <c r="AT844" s="353"/>
      <c r="AU844" s="353"/>
      <c r="AV844" s="353"/>
      <c r="AW844" s="353"/>
      <c r="AX844" s="353"/>
    </row>
    <row r="845" spans="1:50" ht="30" customHeight="1" x14ac:dyDescent="0.15">
      <c r="A845" s="372">
        <v>9</v>
      </c>
      <c r="B845" s="372">
        <v>1</v>
      </c>
      <c r="C845" s="373" t="s">
        <v>634</v>
      </c>
      <c r="D845" s="374"/>
      <c r="E845" s="374"/>
      <c r="F845" s="374"/>
      <c r="G845" s="374"/>
      <c r="H845" s="374"/>
      <c r="I845" s="375"/>
      <c r="J845" s="341">
        <v>6000012070001</v>
      </c>
      <c r="K845" s="342"/>
      <c r="L845" s="342"/>
      <c r="M845" s="342"/>
      <c r="N845" s="342"/>
      <c r="O845" s="342"/>
      <c r="P845" s="355" t="s">
        <v>606</v>
      </c>
      <c r="Q845" s="343"/>
      <c r="R845" s="343"/>
      <c r="S845" s="343"/>
      <c r="T845" s="343"/>
      <c r="U845" s="343"/>
      <c r="V845" s="343"/>
      <c r="W845" s="343"/>
      <c r="X845" s="343"/>
      <c r="Y845" s="344">
        <v>6</v>
      </c>
      <c r="Z845" s="345"/>
      <c r="AA845" s="345"/>
      <c r="AB845" s="346"/>
      <c r="AC845" s="356" t="s">
        <v>196</v>
      </c>
      <c r="AD845" s="364"/>
      <c r="AE845" s="364"/>
      <c r="AF845" s="364"/>
      <c r="AG845" s="364"/>
      <c r="AH845" s="365" t="s">
        <v>594</v>
      </c>
      <c r="AI845" s="366"/>
      <c r="AJ845" s="366"/>
      <c r="AK845" s="366"/>
      <c r="AL845" s="350" t="s">
        <v>580</v>
      </c>
      <c r="AM845" s="351"/>
      <c r="AN845" s="351"/>
      <c r="AO845" s="352"/>
      <c r="AP845" s="353" t="s">
        <v>607</v>
      </c>
      <c r="AQ845" s="353"/>
      <c r="AR845" s="353"/>
      <c r="AS845" s="353"/>
      <c r="AT845" s="353"/>
      <c r="AU845" s="353"/>
      <c r="AV845" s="353"/>
      <c r="AW845" s="353"/>
      <c r="AX845" s="353"/>
    </row>
    <row r="846" spans="1:50" ht="30" customHeight="1" x14ac:dyDescent="0.15">
      <c r="A846" s="372">
        <v>10</v>
      </c>
      <c r="B846" s="372">
        <v>1</v>
      </c>
      <c r="C846" s="373" t="s">
        <v>626</v>
      </c>
      <c r="D846" s="374"/>
      <c r="E846" s="374"/>
      <c r="F846" s="374"/>
      <c r="G846" s="374"/>
      <c r="H846" s="374"/>
      <c r="I846" s="375"/>
      <c r="J846" s="341">
        <v>6000012070001</v>
      </c>
      <c r="K846" s="342"/>
      <c r="L846" s="342"/>
      <c r="M846" s="342"/>
      <c r="N846" s="342"/>
      <c r="O846" s="342"/>
      <c r="P846" s="355" t="s">
        <v>606</v>
      </c>
      <c r="Q846" s="343"/>
      <c r="R846" s="343"/>
      <c r="S846" s="343"/>
      <c r="T846" s="343"/>
      <c r="U846" s="343"/>
      <c r="V846" s="343"/>
      <c r="W846" s="343"/>
      <c r="X846" s="343"/>
      <c r="Y846" s="344">
        <v>6</v>
      </c>
      <c r="Z846" s="345"/>
      <c r="AA846" s="345"/>
      <c r="AB846" s="346"/>
      <c r="AC846" s="356" t="s">
        <v>196</v>
      </c>
      <c r="AD846" s="364"/>
      <c r="AE846" s="364"/>
      <c r="AF846" s="364"/>
      <c r="AG846" s="364"/>
      <c r="AH846" s="365" t="s">
        <v>594</v>
      </c>
      <c r="AI846" s="366"/>
      <c r="AJ846" s="366"/>
      <c r="AK846" s="366"/>
      <c r="AL846" s="350" t="s">
        <v>580</v>
      </c>
      <c r="AM846" s="351"/>
      <c r="AN846" s="351"/>
      <c r="AO846" s="352"/>
      <c r="AP846" s="353" t="s">
        <v>607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608</v>
      </c>
      <c r="K1102" s="342"/>
      <c r="L1102" s="342"/>
      <c r="M1102" s="342"/>
      <c r="N1102" s="342"/>
      <c r="O1102" s="342"/>
      <c r="P1102" s="355" t="s">
        <v>608</v>
      </c>
      <c r="Q1102" s="343"/>
      <c r="R1102" s="343"/>
      <c r="S1102" s="343"/>
      <c r="T1102" s="343"/>
      <c r="U1102" s="343"/>
      <c r="V1102" s="343"/>
      <c r="W1102" s="343"/>
      <c r="X1102" s="343"/>
      <c r="Y1102" s="344" t="s">
        <v>580</v>
      </c>
      <c r="Z1102" s="345"/>
      <c r="AA1102" s="345"/>
      <c r="AB1102" s="346"/>
      <c r="AC1102" s="347"/>
      <c r="AD1102" s="347"/>
      <c r="AE1102" s="347"/>
      <c r="AF1102" s="347"/>
      <c r="AG1102" s="347"/>
      <c r="AH1102" s="348" t="s">
        <v>562</v>
      </c>
      <c r="AI1102" s="349"/>
      <c r="AJ1102" s="349"/>
      <c r="AK1102" s="349"/>
      <c r="AL1102" s="350" t="s">
        <v>580</v>
      </c>
      <c r="AM1102" s="351"/>
      <c r="AN1102" s="351"/>
      <c r="AO1102" s="352"/>
      <c r="AP1102" s="353" t="s">
        <v>576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66">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66">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7">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L838:AO846">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Y838:Y846">
    <cfRule type="expression" dxfId="705" priority="7">
      <formula>IF(RIGHT(TEXT(Y838,"0.#"),1)=".",FALSE,TRUE)</formula>
    </cfRule>
    <cfRule type="expression" dxfId="704" priority="8">
      <formula>IF(RIGHT(TEXT(Y838,"0.#"),1)=".",TRUE,FALSE)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472</v>
      </c>
      <c r="AN2" s="1039"/>
      <c r="AO2" s="1039"/>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472</v>
      </c>
      <c r="AN9" s="1039"/>
      <c r="AO9" s="1039"/>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7" t="s">
        <v>11</v>
      </c>
      <c r="AC51" s="1034"/>
      <c r="AD51" s="1035"/>
      <c r="AE51" s="1039" t="s">
        <v>357</v>
      </c>
      <c r="AF51" s="1039"/>
      <c r="AG51" s="1039"/>
      <c r="AH51" s="1039"/>
      <c r="AI51" s="1039" t="s">
        <v>363</v>
      </c>
      <c r="AJ51" s="1039"/>
      <c r="AK51" s="1039"/>
      <c r="AL51" s="1039"/>
      <c r="AM51" s="1039" t="s">
        <v>472</v>
      </c>
      <c r="AN51" s="1039"/>
      <c r="AO51" s="1039"/>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2018-06-28T03:00:45Z</cp:lastPrinted>
  <dcterms:created xsi:type="dcterms:W3CDTF">2012-03-13T00:50:25Z</dcterms:created>
  <dcterms:modified xsi:type="dcterms:W3CDTF">2018-07-05T11:08:39Z</dcterms:modified>
</cp:coreProperties>
</file>