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<sst xmlns="http://schemas.openxmlformats.org/spreadsheetml/2006/main" count="2935" uniqueCount="645">
  <si>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</si>
  <si>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</si>
  <si>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</si>
  <si>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</si>
  <si>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</si>
  <si>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</si>
  <si>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</si>
  <si>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</si>
  <si>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</si>
  <si>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</si>
  <si>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</si>
  <si>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</si>
  <si>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</si>
  <si>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</si>
  <si>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</si>
  <si>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</si>
  <si>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</si>
  <si>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</si>
  <si>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</si>
  <si>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</si>
  <si>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</si>
  <si>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</si>
  <si>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</si>
  <si>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</si>
  <si>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</si>
  <si>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</si>
  <si>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</si>
  <si>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</si>
  <si>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</si>
  <si>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</si>
  <si>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</si>
  <si>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</si>
  <si>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</si>
  <si>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</si>
  <si>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</si>
  <si>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</si>
  <si>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</si>
  <si>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</si>
  <si>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</si>
  <si>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</si>
  <si>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</si>
  <si>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</si>
  <si>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</si>
  <si>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</si>
  <si>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</si>
  <si>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</si>
  <si>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</si>
  <si>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</si>
  <si>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</si>
  <si>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</si>
  <si>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</si>
  <si>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</si>
  <si>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</si>
  <si>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</si>
  <si>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</si>
  <si>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</si>
  <si>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</si>
  <si>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</si>
  <si>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</si>
  <si>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</si>
  <si>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</si>
  <si>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</si>
  <si>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</si>
  <si>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</si>
  <si>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</si>
  <si>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</si>
  <si>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</si>
  <si>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</si>
  <si>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</si>
  <si>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</si>
  <si>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</si>
  <si>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</si>
  <si>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</si>
  <si>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</si>
  <si>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</si>
  <si>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</si>
  <si>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</si>
  <si>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</si>
  <si>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</si>
  <si>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</si>
  <si>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</si>
  <si>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</si>
  <si>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</si>
  <si>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</si>
  <si>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</si>
  <si>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</si>
  <si>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</si>
  <si>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</si>
  <si>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</si>
  <si>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</si>
  <si>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</si>
  <si>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</si>
  <si>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</si>
  <si>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</si>
  <si>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</si>
  <si>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</si>
  <si>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</si>
  <si>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</si>
  <si>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</si>
  <si>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</si>
  <si>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</si>
  <si>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</si>
  <si>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</si>
  <si>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</si>
  <si>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</si>
  <si>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</si>
  <si>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</si>
  <si>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</si>
  <si>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</si>
  <si>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</si>
  <si>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</si>
  <si>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</si>
  <si>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</si>
  <si>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</si>
  <si>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</si>
  <si>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</si>
  <si>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</si>
  <si>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</si>
  <si>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</si>
  <si>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</si>
  <si>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</si>
  <si>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</si>
  <si>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</si>
  <si>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</si>
  <si>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</si>
  <si>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</si>
  <si>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</si>
  <si>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</si>
  <si>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</si>
  <si>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</si>
  <si>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</si>
  <si>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</si>
  <si>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</si>
  <si>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</si>
  <si>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</si>
  <si>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</si>
  <si>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</si>
  <si>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</si>
  <si>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</si>
  <si>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</si>
  <si>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</si>
  <si>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</si>
  <si>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</si>
  <si>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</si>
  <si>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</si>
  <si>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</si>
  <si>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</si>
  <si>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</si>
  <si>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</si>
  <si>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</si>
  <si>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</si>
  <si>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</si>
  <si>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</si>
  <si>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</si>
  <si>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</si>
  <si>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</si>
  <si>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</si>
  <si>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</si>
  <si>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</si>
  <si>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</si>
  <si>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</si>
  <si>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</si>
  <si>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</si>
  <si>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</si>
  <si>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</si>
  <si>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</si>
  <si>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</si>
  <si>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</si>
  <si>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</si>
  <si>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</si>
  <si>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</si>
  <si>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</si>
  <si>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</si>
  <si>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</si>
  <si>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</si>
  <si>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</si>
  <si>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</si>
  <si>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</si>
  <si>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</si>
  <si>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</si>
  <si>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</si>
  <si>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</si>
  <si>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</si>
  <si>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</si>
  <si>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</si>
  <si>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</si>
  <si>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</si>
  <si>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</si>
  <si>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</si>
  <si>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</si>
  <si>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</si>
  <si>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</si>
  <si>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</si>
  <si>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</si>
  <si>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</si>
  <si>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</si>
  <si>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</si>
  <si>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</si>
  <si>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</si>
  <si>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</si>
  <si>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</si>
  <si>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</si>
  <si>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</si>
  <si>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</si>
  <si>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</si>
  <si>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</si>
  <si>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</si>
  <si>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</si>
  <si>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</si>
  <si>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</si>
  <si>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</si>
  <si>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</si>
  <si>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</si>
  <si>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</si>
  <si>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</si>
  <si>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</si>
  <si>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</si>
  <si>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</si>
  <si>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</si>
  <si>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</si>
  <si>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</si>
  <si>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</si>
  <si>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</si>
  <si>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</si>
  <si>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</si>
  <si>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</si>
  <si>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</si>
  <si>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</si>
  <si>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</si>
  <si>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</si>
  <si>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</si>
  <si>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</si>
  <si>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</si>
  <si>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</si>
  <si>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</si>
  <si>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</si>
  <si>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</si>
  <si>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</si>
  <si>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</si>
  <si>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</si>
  <si>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</si>
  <si>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</si>
  <si>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</si>
  <si>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</si>
  <si>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</si>
  <si>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</si>
  <si>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</si>
  <si>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</si>
  <si>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</si>
  <si>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</si>
  <si>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</si>
  <si>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</si>
  <si>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</si>
  <si>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</si>
  <si>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</si>
  <si>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</si>
  <si>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</si>
  <si>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</si>
  <si>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</si>
  <si>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</si>
  <si>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</si>
  <si>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</si>
  <si>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</si>
  <si>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</si>
  <si>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</si>
  <si>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</si>
  <si>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</si>
  <si>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</si>
  <si>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</si>
  <si>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</si>
  <si>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</si>
  <si>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</si>
  <si>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</si>
  <si>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</si>
  <si>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</si>
  <si>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</si>
  <si>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</si>
  <si>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</si>
  <si>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</si>
  <si>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</si>
  <si>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</si>
  <si>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</si>
  <si>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</si>
  <si>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</si>
  <si>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</si>
  <si>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</si>
  <si>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</si>
  <si>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</si>
  <si>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</si>
  <si>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</si>
  <si>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</si>
  <si>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</si>
  <si>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</si>
  <si>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</si>
  <si>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</si>
  <si>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</si>
  <si>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</si>
  <si>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</si>
  <si>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</si>
  <si>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</si>
  <si>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</si>
  <si>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</si>
  <si>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</si>
  <si>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</si>
  <si>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</si>
  <si>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</si>
  <si>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</si>
  <si>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</si>
  <si>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</si>
  <si>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</si>
  <si>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</si>
  <si>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</si>
  <si>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</si>
  <si>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</si>
  <si>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</si>
  <si>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</si>
  <si>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</si>
  <si>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</si>
  <si>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</si>
  <si>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</si>
  <si>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</si>
  <si>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</si>
  <si>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</si>
  <si>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</si>
  <si>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</si>
  <si>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</si>
  <si>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</si>
  <si>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</si>
  <si>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</si>
  <si>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</si>
  <si>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</si>
  <si>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</si>
  <si>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</si>
  <si>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</si>
  <si>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</si>
  <si>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</si>
  <si>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</si>
  <si>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</si>
  <si>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</si>
  <si>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</si>
  <si>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</si>
  <si>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</si>
  <si>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</si>
  <si>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</si>
  <si>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</si>
  <si>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</si>
  <si>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</si>
  <si>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</si>
  <si>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</si>
  <si>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</si>
  <si>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</si>
  <si>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</si>
  <si>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</si>
  <si>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</si>
  <si>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</si>
  <si>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</si>
  <si>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</si>
  <si>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</si>
  <si>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</si>
  <si>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</si>
  <si>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</si>
  <si>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</si>
  <si>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</si>
  <si>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</si>
  <si>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</si>
  <si>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</si>
  <si>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</si>
  <si>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</si>
  <si>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</si>
  <si>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</si>
  <si>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</si>
  <si>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</si>
  <si>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</si>
  <si>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</si>
  <si>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</si>
  <si>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</si>
  <si>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</si>
  <si>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</si>
  <si>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</si>
  <si>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</si>
  <si>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</si>
  <si>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</si>
  <si>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</si>
  <si>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</si>
  <si>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</si>
  <si>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</si>
  <si>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</si>
  <si>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</si>
  <si>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</si>
  <si>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</si>
  <si>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</si>
  <si>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</si>
  <si>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</si>
  <si>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</si>
  <si>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</si>
  <si>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</si>
  <si>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</si>
  <si>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</si>
  <si>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</si>
  <si>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</si>
  <si>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</si>
  <si>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</si>
  <si>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</si>
  <si>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</si>
  <si>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</si>
  <si>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</si>
  <si>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</si>
  <si>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</si>
  <si>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</si>
  <si>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</si>
  <si>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</si>
  <si>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</si>
  <si>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</si>
  <si>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</si>
  <si>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</si>
  <si>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</si>
  <si>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</si>
  <si>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</si>
  <si>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</si>
  <si>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</si>
  <si>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</si>
  <si>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</si>
  <si>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</si>
  <si>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</si>
  <si>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</si>
  <si>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</si>
  <si>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</si>
  <si>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</si>
  <si>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</si>
  <si>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</si>
  <si>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</si>
  <si>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</si>
  <si>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</si>
  <si>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</si>
  <si>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</si>
  <si>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</si>
  <si>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</si>
  <si>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</si>
  <si>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</si>
  <si>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</si>
  <si>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</si>
  <si>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</si>
  <si>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</si>
  <si>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</si>
  <si>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</si>
  <si>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</si>
  <si>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</si>
  <si>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</si>
  <si>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</si>
  <si>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</si>
  <si>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</si>
  <si>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</si>
  <si>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</si>
  <si>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</si>
  <si>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</si>
  <si>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</si>
  <si>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</si>
  <si>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</si>
  <si>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</si>
  <si>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</si>
  <si>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</si>
  <si>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</si>
  <si>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</si>
  <si>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</si>
  <si>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</si>
  <si>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</si>
  <si>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</si>
  <si>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</si>
  <si>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</si>
  <si>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</si>
  <si>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</si>
  <si>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</si>
  <si>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</si>
  <si>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</si>
  <si>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</si>
  <si>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</si>
  <si>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</si>
  <si>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</si>
  <si>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</si>
  <si>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</si>
  <si>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</si>
  <si>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</si>
  <si>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</si>
  <si>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</si>
  <si>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</si>
  <si>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</si>
  <si>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</si>
  <si>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</si>
  <si>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</si>
  <si>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</si>
  <si>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</si>
  <si>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</si>
  <si>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</si>
  <si>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</si>
  <si>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</si>
  <si>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</si>
  <si>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</si>
  <si>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</si>
  <si>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</si>
  <si>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</si>
  <si>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</si>
  <si>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</si>
  <si>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</si>
  <si>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</si>
  <si>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</si>
  <si>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</si>
  <si>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</si>
  <si>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</si>
  <si>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</si>
  <si>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</si>
  <si>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</si>
  <si>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</si>
  <si>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</si>
  <si>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</si>
  <si>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</si>
  <si>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</si>
  <si>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</si>
  <si>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</si>
  <si>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</si>
  <si>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</si>
  <si>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</si>
  <si>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</si>
  <si>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</si>
  <si>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</si>
  <si>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</si>
  <si>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</si>
  <si>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</si>
  <si>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</si>
  <si>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</si>
  <si>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</si>
  <si>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</si>
  <si>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</si>
  <si>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</si>
  <si>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</si>
  <si>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</si>
  <si>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</si>
  <si>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</si>
  <si>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</si>
  <si>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</si>
  <si>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</si>
  <si>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</si>
  <si>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</si>
  <si>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</si>
  <si>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</si>
  <si>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</si>
  <si>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</si>
  <si>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</si>
  <si>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</si>
  <si>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</si>
  <si>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</si>
  <si>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</si>
  <si>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</si>
  <si>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</si>
  <si>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求人確保・求人者指導援助推進費</t>
    <rPh sb="0" eb="2">
      <t>キュウジン</t>
    </rPh>
    <rPh sb="2" eb="4">
      <t>カクホ</t>
    </rPh>
    <rPh sb="5" eb="7">
      <t>キュウジン</t>
    </rPh>
    <rPh sb="7" eb="8">
      <t>シャ</t>
    </rPh>
    <rPh sb="8" eb="10">
      <t>シドウ</t>
    </rPh>
    <rPh sb="10" eb="12">
      <t>エンジョ</t>
    </rPh>
    <rPh sb="12" eb="15">
      <t>スイシンヒ</t>
    </rPh>
    <phoneticPr fontId="5"/>
  </si>
  <si>
    <t>○</t>
  </si>
  <si>
    <t>雇用保険法第62条第1項第6号</t>
    <phoneticPr fontId="5"/>
  </si>
  <si>
    <t>-</t>
  </si>
  <si>
    <t>-</t>
    <phoneticPr fontId="5"/>
  </si>
  <si>
    <t>-</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</si>
  <si>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</si>
  <si>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</si>
  <si>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</si>
  <si>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</si>
  <si>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</si>
  <si>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職業講習等委託費</t>
    <rPh sb="0" eb="2">
      <t>ショクギョウ</t>
    </rPh>
    <rPh sb="2" eb="4">
      <t>コウシュウ</t>
    </rPh>
    <rPh sb="4" eb="5">
      <t>トウ</t>
    </rPh>
    <rPh sb="5" eb="8">
      <t>イタクヒ</t>
    </rPh>
    <phoneticPr fontId="5"/>
  </si>
  <si>
    <t>委員等旅費</t>
    <rPh sb="0" eb="2">
      <t>イイン</t>
    </rPh>
    <rPh sb="2" eb="3">
      <t>トウ</t>
    </rPh>
    <rPh sb="3" eb="5">
      <t>リョヒ</t>
    </rPh>
    <phoneticPr fontId="5"/>
  </si>
  <si>
    <t>求人充足数</t>
    <phoneticPr fontId="5"/>
  </si>
  <si>
    <t>人</t>
    <rPh sb="0" eb="1">
      <t>ニン</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</si>
  <si>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</si>
  <si>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</si>
  <si>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</si>
  <si>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開拓求人数
※平成28年度までは、求人者支援員1人当たりの開拓求人数</t>
    <phoneticPr fontId="5"/>
  </si>
  <si>
    <t>Ｘ：「執行額（百万円）」／
Y：「開拓求人における充足数（総数）」</t>
    <phoneticPr fontId="5"/>
  </si>
  <si>
    <t>円</t>
    <rPh sb="0" eb="1">
      <t>エン</t>
    </rPh>
    <phoneticPr fontId="5"/>
  </si>
  <si>
    <t>X　／　Y</t>
    <phoneticPr fontId="5"/>
  </si>
  <si>
    <t>2,841百万円
/273,610人</t>
    <phoneticPr fontId="5"/>
  </si>
  <si>
    <t>公共職業安定所の求職者の就職率（常用）</t>
    <phoneticPr fontId="5"/>
  </si>
  <si>
    <t>公共職業安定所の求人の充足率（常用）</t>
    <phoneticPr fontId="5"/>
  </si>
  <si>
    <t>％</t>
    <phoneticPr fontId="5"/>
  </si>
  <si>
    <t>％</t>
    <phoneticPr fontId="5"/>
  </si>
  <si>
    <t>本事業を実施することにより、公共職業安定所の就職・充足促進が図られ、施策目標の達成に直結する。</t>
    <phoneticPr fontId="5"/>
  </si>
  <si>
    <t>－</t>
    <phoneticPr fontId="5"/>
  </si>
  <si>
    <t>-</t>
    <phoneticPr fontId="5"/>
  </si>
  <si>
    <t>-</t>
    <phoneticPr fontId="5"/>
  </si>
  <si>
    <t>-</t>
    <phoneticPr fontId="5"/>
  </si>
  <si>
    <t>-</t>
    <phoneticPr fontId="5"/>
  </si>
  <si>
    <t>-</t>
    <phoneticPr fontId="5"/>
  </si>
  <si>
    <t>労働市場の需給調整を図るため、求人充足サービスの充実、求人の量的確保は不可欠であり、広く国民のニーズがある。</t>
    <phoneticPr fontId="5"/>
  </si>
  <si>
    <t>求人充足サービスや求人開拓は、求人内容に関する法令違反の点検・指導、事業主助成制度の説明、ハローワークとの継続的な関係構築等を必要とするため、国が実施すべき事業。</t>
    <phoneticPr fontId="5"/>
  </si>
  <si>
    <t>成果実績は雇用保険二事業における指標となっており、優先度の高い事業と位置づけられる。</t>
    <phoneticPr fontId="5"/>
  </si>
  <si>
    <t>‐</t>
  </si>
  <si>
    <t>予算の大半は、求人者支援員に係る諸謝金であり、事業実施に不可欠なものである。</t>
    <phoneticPr fontId="5"/>
  </si>
  <si>
    <t>安定所の求職者のニーズに応じた求人開拓及び安定所で受理した求人について、求人充足を図るための助言・相談、事業所情報の収集、活用等の求人充足サービスを実施するものであり、他の手段等は想定されにくく、低コストかつ効率的な手段となっている。</t>
    <phoneticPr fontId="5"/>
  </si>
  <si>
    <t>675</t>
    <phoneticPr fontId="5"/>
  </si>
  <si>
    <t>21</t>
    <phoneticPr fontId="5"/>
  </si>
  <si>
    <t>867</t>
    <phoneticPr fontId="5"/>
  </si>
  <si>
    <t>求人者支援員の謝金</t>
    <rPh sb="0" eb="2">
      <t>キュウジン</t>
    </rPh>
    <rPh sb="2" eb="3">
      <t>シャ</t>
    </rPh>
    <rPh sb="3" eb="5">
      <t>シエン</t>
    </rPh>
    <rPh sb="5" eb="6">
      <t>イン</t>
    </rPh>
    <rPh sb="7" eb="9">
      <t>シャキン</t>
    </rPh>
    <phoneticPr fontId="5"/>
  </si>
  <si>
    <t>求人確保・求人指導援助の推進に係る経費</t>
    <rPh sb="0" eb="2">
      <t>キュウジン</t>
    </rPh>
    <rPh sb="2" eb="4">
      <t>カクホ</t>
    </rPh>
    <rPh sb="5" eb="7">
      <t>キュウジン</t>
    </rPh>
    <rPh sb="7" eb="9">
      <t>シドウ</t>
    </rPh>
    <rPh sb="9" eb="11">
      <t>エンジョ</t>
    </rPh>
    <rPh sb="12" eb="14">
      <t>スイシン</t>
    </rPh>
    <rPh sb="15" eb="16">
      <t>カカ</t>
    </rPh>
    <rPh sb="17" eb="19">
      <t>ケイヒ</t>
    </rPh>
    <phoneticPr fontId="5"/>
  </si>
  <si>
    <t>求人者支援員の配置等</t>
    <rPh sb="0" eb="2">
      <t>キュウジン</t>
    </rPh>
    <rPh sb="2" eb="3">
      <t>シャ</t>
    </rPh>
    <rPh sb="3" eb="6">
      <t>シエンイン</t>
    </rPh>
    <rPh sb="7" eb="9">
      <t>ハイチ</t>
    </rPh>
    <rPh sb="9" eb="10">
      <t>トウ</t>
    </rPh>
    <phoneticPr fontId="5"/>
  </si>
  <si>
    <t>－</t>
    <phoneticPr fontId="5"/>
  </si>
  <si>
    <t>-</t>
    <phoneticPr fontId="5"/>
  </si>
  <si>
    <t>-</t>
    <phoneticPr fontId="5"/>
  </si>
  <si>
    <t>2,988百万円
/270,564人</t>
    <phoneticPr fontId="5"/>
  </si>
  <si>
    <t>精査中</t>
    <rPh sb="0" eb="2">
      <t>セイサ</t>
    </rPh>
    <rPh sb="2" eb="3">
      <t>ナカ</t>
    </rPh>
    <phoneticPr fontId="5"/>
  </si>
  <si>
    <t>求人者支援員の配置を見直し、減員を行った。</t>
    <rPh sb="0" eb="2">
      <t>キュウジン</t>
    </rPh>
    <rPh sb="2" eb="3">
      <t>シャ</t>
    </rPh>
    <rPh sb="3" eb="5">
      <t>シエン</t>
    </rPh>
    <rPh sb="5" eb="6">
      <t>イン</t>
    </rPh>
    <rPh sb="7" eb="9">
      <t>ハイチ</t>
    </rPh>
    <rPh sb="10" eb="12">
      <t>ミナオ</t>
    </rPh>
    <rPh sb="14" eb="16">
      <t>ゲンイン</t>
    </rPh>
    <rPh sb="17" eb="18">
      <t>オコナ</t>
    </rPh>
    <phoneticPr fontId="5"/>
  </si>
  <si>
    <t>開拓求人における求人者支援員1人当たりの充足数263人以上</t>
    <phoneticPr fontId="5"/>
  </si>
  <si>
    <t>470</t>
    <phoneticPr fontId="5"/>
  </si>
  <si>
    <t>476</t>
    <phoneticPr fontId="5"/>
  </si>
  <si>
    <t>490</t>
    <phoneticPr fontId="5"/>
  </si>
  <si>
    <t>486</t>
    <phoneticPr fontId="5"/>
  </si>
  <si>
    <t>平成30年度の新規求職者数355万人以上</t>
    <phoneticPr fontId="5"/>
  </si>
  <si>
    <t>新規求職者数</t>
    <phoneticPr fontId="5"/>
  </si>
  <si>
    <t>件</t>
    <rPh sb="0" eb="1">
      <t>ケン</t>
    </rPh>
    <phoneticPr fontId="5"/>
  </si>
  <si>
    <t>-</t>
    <phoneticPr fontId="5"/>
  </si>
  <si>
    <t>万件</t>
    <rPh sb="0" eb="1">
      <t>マン</t>
    </rPh>
    <rPh sb="1" eb="2">
      <t>ケン</t>
    </rPh>
    <phoneticPr fontId="5"/>
  </si>
  <si>
    <t>一般職業紹介状況（厚生労働省職業安定局）</t>
    <phoneticPr fontId="5"/>
  </si>
  <si>
    <t>回</t>
    <rPh sb="0" eb="1">
      <t>カイ</t>
    </rPh>
    <phoneticPr fontId="5"/>
  </si>
  <si>
    <t>-</t>
    <phoneticPr fontId="5"/>
  </si>
  <si>
    <t>-</t>
    <phoneticPr fontId="5"/>
  </si>
  <si>
    <t>-</t>
    <phoneticPr fontId="5"/>
  </si>
  <si>
    <t>-</t>
    <phoneticPr fontId="5"/>
  </si>
  <si>
    <t>3,565百万円/239,330人</t>
    <rPh sb="5" eb="8">
      <t>ヒャクマンエン</t>
    </rPh>
    <rPh sb="16" eb="17">
      <t>ニン</t>
    </rPh>
    <phoneticPr fontId="5"/>
  </si>
  <si>
    <t xml:space="preserve">平成30年3月30日付け職発0330第58号「求人充足サービス推進要領」の改正等について
平成30年３月30日付け職首発0330第20号（平成30年５月７日一部改正）「求職開拓事業（委託事業）の実施に係る準備について」
平成30年３月30日付け職首発0330第17号「求職開拓（直接実施）の充実・強化について」
</t>
    <rPh sb="120" eb="121">
      <t>ヅ</t>
    </rPh>
    <phoneticPr fontId="5"/>
  </si>
  <si>
    <t>　求職者に適合する求人を積極的に確保するのみならず、求人の充足に向けて求職者が応募しやすい求人内容の設定や求人条件緩和等の助言をきめ細かく行うなど、求人充足サービスの更なる充実を図ることや、求人者のニーズを踏まえた求職者の掘り起こしを行うことにより、公共職業安定所のマッチング機能を一層高める。</t>
    <rPh sb="117" eb="118">
      <t>オコナ</t>
    </rPh>
    <phoneticPr fontId="5"/>
  </si>
  <si>
    <t>　全国の主要なハローワークに「求人者支援員」を配置し、求人者に対して、労働市場や求職者ニーズ、各種助成金制度等に係る情報の提供、求人票の作成指導、求人条件の緩和指導、事業者情報の収集と求職者への提供等の求人充足を図るためのきめ細かな相談・助言を積極的に実施するほか、正社員求人をはじめとする求職者のニーズに応じた求人の確保を積極的に行う。
　また、若年層を主な対象として、民間、NPO等のノウハウを活用したイベント・セミナー等を実施し、ハローワークへの利用登録を促す。</t>
    <rPh sb="214" eb="216">
      <t>ジッシ</t>
    </rPh>
    <rPh sb="226" eb="228">
      <t>リヨウ</t>
    </rPh>
    <rPh sb="228" eb="230">
      <t>トウロク</t>
    </rPh>
    <rPh sb="231" eb="232">
      <t>ウナガ</t>
    </rPh>
    <phoneticPr fontId="5"/>
  </si>
  <si>
    <t>イベント・セミナー等の開催回数</t>
    <rPh sb="14" eb="15">
      <t>スウ</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</si>
  <si>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</si>
  <si>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</si>
  <si>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当初見込みを上回る実績をあげている。</t>
    <rPh sb="0" eb="2">
      <t>トウショ</t>
    </rPh>
    <rPh sb="2" eb="4">
      <t>ミコ</t>
    </rPh>
    <rPh sb="6" eb="8">
      <t>ウワマワ</t>
    </rPh>
    <rPh sb="9" eb="11">
      <t>ジッセキ</t>
    </rPh>
    <phoneticPr fontId="5"/>
  </si>
  <si>
    <t>活動実績である開拓求人数については、当初の見込みを上回ったが、成果実績である求人者支援員1人当たりの充足数については、集計中である。</t>
    <phoneticPr fontId="5"/>
  </si>
  <si>
    <t>A.東京労働局</t>
    <rPh sb="2" eb="4">
      <t>トウキョウ</t>
    </rPh>
    <rPh sb="4" eb="7">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</si>
  <si>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</si>
  <si>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</si>
  <si>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新潟労働局</t>
    <rPh sb="0" eb="2">
      <t>ニイガタ</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</si>
  <si>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</si>
  <si>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</si>
  <si>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</si>
  <si>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</si>
  <si>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</si>
  <si>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</si>
  <si>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</si>
  <si>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3,501百万円
/精査中</t>
    <rPh sb="10" eb="12">
      <t>セイサ</t>
    </rPh>
    <rPh sb="12" eb="13">
      <t>チュウ</t>
    </rPh>
    <phoneticPr fontId="5"/>
  </si>
  <si>
    <t>活動実績は当初の見込みを上回ったが、成果実績については集計中である。集計結果や今年度の実績を踏まえ、より良質な求人の確保、求人を提出した事業主に対して、求人条件緩和指導等の求人充足サービスの強化を図るため、労働局及びその管轄のハローワークへ求人充足に向けた取組みについて必要な助言・指示を行い、求人充足数の目標達成に努めていくこと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</si>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</sst>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67234</xdr:colOff>
      <xdr:row>740</xdr:row>
      <xdr:rowOff>324971</xdr:rowOff>
    </xdr:from>
    <xdr:to>
      <xdr:col>46</xdr:col>
      <xdr:colOff>35297</xdr:colOff>
      <xdr:row>755</xdr:row>
      <xdr:rowOff>212912</xdr:rowOff>
    </xdr:to>
    <xdr:grpSp>
      <xdr:nvGrpSpPr>
        <xdr:cNvPr id="3" name="グループ化 2"/>
        <xdr:cNvGrpSpPr/>
      </xdr:nvGrpSpPr>
      <xdr:grpSpPr>
        <a:xfrm>
          <a:off x="2067484" y="42882671"/>
          <a:ext cx="7168963" cy="5174316"/>
          <a:chOff x="2290002" y="44992018"/>
          <a:chExt cx="7229475" cy="5098676"/>
        </a:xfrm>
      </xdr:grpSpPr>
      <xdr:sp macro="" textlink="">
        <xdr:nvSpPr>
          <xdr:cNvPr id="4" name="正方形/長方形 3"/>
          <xdr:cNvSpPr/>
        </xdr:nvSpPr>
        <xdr:spPr>
          <a:xfrm>
            <a:off x="2290002" y="44992018"/>
            <a:ext cx="7229475" cy="50986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5" name="正方形/長方形 4"/>
          <xdr:cNvSpPr/>
        </xdr:nvSpPr>
        <xdr:spPr>
          <a:xfrm>
            <a:off x="4379286" y="45457435"/>
            <a:ext cx="2859316" cy="7883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３，５０１百万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6" name="下矢印 5"/>
          <xdr:cNvSpPr/>
        </xdr:nvSpPr>
        <xdr:spPr>
          <a:xfrm>
            <a:off x="5395873" y="46397768"/>
            <a:ext cx="861013" cy="779395"/>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xdr:cNvSpPr/>
        </xdr:nvSpPr>
        <xdr:spPr>
          <a:xfrm>
            <a:off x="3538151" y="46592857"/>
            <a:ext cx="123955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8" name="正方形/長方形 7"/>
          <xdr:cNvSpPr/>
        </xdr:nvSpPr>
        <xdr:spPr>
          <a:xfrm>
            <a:off x="4333155" y="47393491"/>
            <a:ext cx="3099707" cy="78036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ja-JP" altLang="en-US" sz="1600">
                <a:solidFill>
                  <a:sysClr val="windowText" lastClr="000000"/>
                </a:solidFill>
                <a:latin typeface="+mn-ea"/>
                <a:ea typeface="+mn-ea"/>
              </a:rPr>
              <a:t>３，４９６百万円</a:t>
            </a:r>
            <a:endParaRPr kumimoji="1" lang="en-US" altLang="ja-JP" sz="1600">
              <a:solidFill>
                <a:sysClr val="windowText" lastClr="000000"/>
              </a:solidFill>
              <a:latin typeface="+mn-ea"/>
              <a:ea typeface="+mn-ea"/>
            </a:endParaRPr>
          </a:p>
        </xdr:txBody>
      </xdr:sp>
      <xdr:sp macro="" textlink="">
        <xdr:nvSpPr>
          <xdr:cNvPr id="9" name="大かっこ 8"/>
          <xdr:cNvSpPr/>
        </xdr:nvSpPr>
        <xdr:spPr>
          <a:xfrm flipV="1">
            <a:off x="4242548" y="48485053"/>
            <a:ext cx="3347838" cy="6643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sp macro="" textlink="">
        <xdr:nvSpPr>
          <xdr:cNvPr id="10" name="正方形/長方形 9"/>
          <xdr:cNvSpPr/>
        </xdr:nvSpPr>
        <xdr:spPr>
          <a:xfrm>
            <a:off x="4506045" y="48426780"/>
            <a:ext cx="2933700" cy="834678"/>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・ハローワークに求人者支援員を配置</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・求人充足サービスの実施</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・事業所訪問等により求人開拓等</a:t>
            </a:r>
            <a:endParaRPr kumimoji="1" lang="en-US" altLang="ja-JP" sz="1200">
              <a:solidFill>
                <a:sysClr val="windowText" lastClr="000000"/>
              </a:solidFill>
              <a:latin typeface="+mn-ea"/>
              <a:ea typeface="+mn-ea"/>
            </a:endParaRPr>
          </a:p>
        </xdr:txBody>
      </xdr:sp>
    </xdr:grpSp>
    <xdr:clientData/>
  </xdr:twoCellAnchor>
  <xdr:twoCellAnchor>
    <xdr:from>
      <xdr:col>38</xdr:col>
      <xdr:colOff>156882</xdr:colOff>
      <xdr:row>31</xdr:row>
      <xdr:rowOff>44823</xdr:rowOff>
    </xdr:from>
    <xdr:to>
      <xdr:col>42</xdr:col>
      <xdr:colOff>123264</xdr:colOff>
      <xdr:row>31</xdr:row>
      <xdr:rowOff>257735</xdr:rowOff>
    </xdr:to>
    <xdr:sp macro="" textlink="">
      <xdr:nvSpPr>
        <xdr:cNvPr id="11" name="テキスト ボックス 10"/>
        <xdr:cNvSpPr txBox="1"/>
      </xdr:nvSpPr>
      <xdr:spPr>
        <a:xfrm>
          <a:off x="7821706" y="11575676"/>
          <a:ext cx="773205"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141194</xdr:colOff>
      <xdr:row>33</xdr:row>
      <xdr:rowOff>29133</xdr:rowOff>
    </xdr:from>
    <xdr:to>
      <xdr:col>42</xdr:col>
      <xdr:colOff>145676</xdr:colOff>
      <xdr:row>33</xdr:row>
      <xdr:rowOff>246528</xdr:rowOff>
    </xdr:to>
    <xdr:sp macro="" textlink="">
      <xdr:nvSpPr>
        <xdr:cNvPr id="12" name="テキスト ボックス 11"/>
        <xdr:cNvSpPr txBox="1"/>
      </xdr:nvSpPr>
      <xdr:spPr>
        <a:xfrm>
          <a:off x="7806018" y="12142692"/>
          <a:ext cx="811305" cy="21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145675</xdr:colOff>
      <xdr:row>115</xdr:row>
      <xdr:rowOff>33616</xdr:rowOff>
    </xdr:from>
    <xdr:to>
      <xdr:col>42</xdr:col>
      <xdr:colOff>190499</xdr:colOff>
      <xdr:row>116</xdr:row>
      <xdr:rowOff>56028</xdr:rowOff>
    </xdr:to>
    <xdr:sp macro="" textlink="">
      <xdr:nvSpPr>
        <xdr:cNvPr id="13" name="テキスト ボックス 12"/>
        <xdr:cNvSpPr txBox="1"/>
      </xdr:nvSpPr>
      <xdr:spPr>
        <a:xfrm>
          <a:off x="7810499" y="17212234"/>
          <a:ext cx="851647"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35</xdr:col>
      <xdr:colOff>67235</xdr:colOff>
      <xdr:row>742</xdr:row>
      <xdr:rowOff>224119</xdr:rowOff>
    </xdr:from>
    <xdr:to>
      <xdr:col>44</xdr:col>
      <xdr:colOff>22412</xdr:colOff>
      <xdr:row>743</xdr:row>
      <xdr:rowOff>246530</xdr:rowOff>
    </xdr:to>
    <xdr:sp macro="" textlink="">
      <xdr:nvSpPr>
        <xdr:cNvPr id="2" name="大かっこ 1"/>
        <xdr:cNvSpPr/>
      </xdr:nvSpPr>
      <xdr:spPr>
        <a:xfrm>
          <a:off x="7126941" y="46280295"/>
          <a:ext cx="1770530" cy="3697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事務費　　　４百万円</a:t>
          </a:r>
          <a:endParaRPr kumimoji="1" lang="en-US" altLang="ja-JP" sz="1100"/>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78" sqref="A778:XFD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505</v>
      </c>
      <c r="AT2" s="956"/>
      <c r="AU2" s="956"/>
      <c r="AV2" s="52" t="str">
        <f>IF(AW2="", "", "-")</f>
        <v/>
      </c>
      <c r="AW2" s="927"/>
      <c r="AX2" s="927"/>
    </row>
    <row r="3" spans="1:50" ht="21" customHeight="1" thickBot="1" x14ac:dyDescent="0.2">
      <c r="A3" s="878" t="s">
        <v>534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552</v>
      </c>
      <c r="AK3" s="880"/>
      <c r="AL3" s="880"/>
      <c r="AM3" s="880"/>
      <c r="AN3" s="880"/>
      <c r="AO3" s="880"/>
      <c r="AP3" s="880"/>
      <c r="AQ3" s="880"/>
      <c r="AR3" s="880"/>
      <c r="AS3" s="880"/>
      <c r="AT3" s="880"/>
      <c r="AU3" s="880"/>
      <c r="AV3" s="880"/>
      <c r="AW3" s="880"/>
      <c r="AX3" s="24" t="s">
        <v>65</v>
      </c>
    </row>
    <row r="4" spans="1:50" ht="24.75" customHeight="1" x14ac:dyDescent="0.15">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0" t="s">
        <v>186</v>
      </c>
      <c r="H5" s="851"/>
      <c r="I5" s="851"/>
      <c r="J5" s="851"/>
      <c r="K5" s="851"/>
      <c r="L5" s="851"/>
      <c r="M5" s="852" t="s">
        <v>66</v>
      </c>
      <c r="N5" s="853"/>
      <c r="O5" s="853"/>
      <c r="P5" s="853"/>
      <c r="Q5" s="853"/>
      <c r="R5" s="854"/>
      <c r="S5" s="855" t="s">
        <v>131</v>
      </c>
      <c r="T5" s="851"/>
      <c r="U5" s="851"/>
      <c r="V5" s="851"/>
      <c r="W5" s="851"/>
      <c r="X5" s="856"/>
      <c r="Y5" s="701" t="s">
        <v>3</v>
      </c>
      <c r="Z5" s="542"/>
      <c r="AA5" s="542"/>
      <c r="AB5" s="542"/>
      <c r="AC5" s="542"/>
      <c r="AD5" s="543"/>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22.2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38" t="s">
        <v>547</v>
      </c>
      <c r="Z7" s="442"/>
      <c r="AA7" s="442"/>
      <c r="AB7" s="442"/>
      <c r="AC7" s="442"/>
      <c r="AD7" s="939"/>
      <c r="AE7" s="928" t="s">
        <v>622</v>
      </c>
      <c r="AF7" s="929"/>
      <c r="AG7" s="929"/>
      <c r="AH7" s="929"/>
      <c r="AI7" s="929"/>
      <c r="AJ7" s="929"/>
      <c r="AK7" s="929"/>
      <c r="AL7" s="929"/>
      <c r="AM7" s="929"/>
      <c r="AN7" s="929"/>
      <c r="AO7" s="929"/>
      <c r="AP7" s="929"/>
      <c r="AQ7" s="929"/>
      <c r="AR7" s="929"/>
      <c r="AS7" s="929"/>
      <c r="AT7" s="929"/>
      <c r="AU7" s="929"/>
      <c r="AV7" s="929"/>
      <c r="AW7" s="929"/>
      <c r="AX7" s="930"/>
    </row>
    <row r="8" spans="1:50" ht="34.5" customHeight="1" x14ac:dyDescent="0.15">
      <c r="A8" s="494" t="s">
        <v>389</v>
      </c>
      <c r="B8" s="495"/>
      <c r="C8" s="495"/>
      <c r="D8" s="495"/>
      <c r="E8" s="495"/>
      <c r="F8" s="496"/>
      <c r="G8" s="957" t="str">
        <f>入力規則等!A26</f>
        <v>-</v>
      </c>
      <c r="H8" s="723"/>
      <c r="I8" s="723"/>
      <c r="J8" s="723"/>
      <c r="K8" s="723"/>
      <c r="L8" s="723"/>
      <c r="M8" s="723"/>
      <c r="N8" s="723"/>
      <c r="O8" s="723"/>
      <c r="P8" s="723"/>
      <c r="Q8" s="723"/>
      <c r="R8" s="723"/>
      <c r="S8" s="723"/>
      <c r="T8" s="723"/>
      <c r="U8" s="723"/>
      <c r="V8" s="723"/>
      <c r="W8" s="723"/>
      <c r="X8" s="958"/>
      <c r="Y8" s="857" t="s">
        <v>390</v>
      </c>
      <c r="Z8" s="858"/>
      <c r="AA8" s="858"/>
      <c r="AB8" s="858"/>
      <c r="AC8" s="858"/>
      <c r="AD8" s="859"/>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0" t="s">
        <v>23</v>
      </c>
      <c r="B9" s="861"/>
      <c r="C9" s="861"/>
      <c r="D9" s="861"/>
      <c r="E9" s="861"/>
      <c r="F9" s="861"/>
      <c r="G9" s="862" t="s">
        <v>623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78.75" customHeight="1" x14ac:dyDescent="0.15">
      <c r="A10" s="663" t="s">
        <v>30</v>
      </c>
      <c r="B10" s="664"/>
      <c r="C10" s="664"/>
      <c r="D10" s="664"/>
      <c r="E10" s="664"/>
      <c r="F10" s="664"/>
      <c r="G10" s="757" t="s">
        <v>624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8.5"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9" t="s">
        <v>24</v>
      </c>
      <c r="B12" s="960"/>
      <c r="C12" s="960"/>
      <c r="D12" s="960"/>
      <c r="E12" s="960"/>
      <c r="F12" s="961"/>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3139</v>
      </c>
      <c r="Q13" s="661"/>
      <c r="R13" s="661"/>
      <c r="S13" s="661"/>
      <c r="T13" s="661"/>
      <c r="U13" s="661"/>
      <c r="V13" s="662"/>
      <c r="W13" s="660">
        <v>3164</v>
      </c>
      <c r="X13" s="661"/>
      <c r="Y13" s="661"/>
      <c r="Z13" s="661"/>
      <c r="AA13" s="661"/>
      <c r="AB13" s="661"/>
      <c r="AC13" s="662"/>
      <c r="AD13" s="660">
        <v>3588</v>
      </c>
      <c r="AE13" s="661"/>
      <c r="AF13" s="661"/>
      <c r="AG13" s="661"/>
      <c r="AH13" s="661"/>
      <c r="AI13" s="661"/>
      <c r="AJ13" s="662"/>
      <c r="AK13" s="660">
        <v>3866</v>
      </c>
      <c r="AL13" s="661"/>
      <c r="AM13" s="661"/>
      <c r="AN13" s="661"/>
      <c r="AO13" s="661"/>
      <c r="AP13" s="661"/>
      <c r="AQ13" s="662"/>
      <c r="AR13" s="935"/>
      <c r="AS13" s="936"/>
      <c r="AT13" s="936"/>
      <c r="AU13" s="936"/>
      <c r="AV13" s="936"/>
      <c r="AW13" s="936"/>
      <c r="AX13" s="937"/>
    </row>
    <row r="14" spans="1:50" ht="21" customHeight="1" x14ac:dyDescent="0.15">
      <c r="A14" s="617"/>
      <c r="B14" s="618"/>
      <c r="C14" s="618"/>
      <c r="D14" s="618"/>
      <c r="E14" s="618"/>
      <c r="F14" s="619"/>
      <c r="G14" s="728"/>
      <c r="H14" s="729"/>
      <c r="I14" s="714" t="s">
        <v>8</v>
      </c>
      <c r="J14" s="765"/>
      <c r="K14" s="765"/>
      <c r="L14" s="765"/>
      <c r="M14" s="765"/>
      <c r="N14" s="765"/>
      <c r="O14" s="766"/>
      <c r="P14" s="660" t="s">
        <v>557</v>
      </c>
      <c r="Q14" s="661"/>
      <c r="R14" s="661"/>
      <c r="S14" s="661"/>
      <c r="T14" s="661"/>
      <c r="U14" s="661"/>
      <c r="V14" s="662"/>
      <c r="W14" s="660" t="s">
        <v>558</v>
      </c>
      <c r="X14" s="661"/>
      <c r="Y14" s="661"/>
      <c r="Z14" s="661"/>
      <c r="AA14" s="661"/>
      <c r="AB14" s="661"/>
      <c r="AC14" s="662"/>
      <c r="AD14" s="660" t="s">
        <v>558</v>
      </c>
      <c r="AE14" s="661"/>
      <c r="AF14" s="661"/>
      <c r="AG14" s="661"/>
      <c r="AH14" s="661"/>
      <c r="AI14" s="661"/>
      <c r="AJ14" s="662"/>
      <c r="AK14" s="660" t="s">
        <v>560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557</v>
      </c>
      <c r="Q15" s="661"/>
      <c r="R15" s="661"/>
      <c r="S15" s="661"/>
      <c r="T15" s="661"/>
      <c r="U15" s="661"/>
      <c r="V15" s="662"/>
      <c r="W15" s="660" t="s">
        <v>559</v>
      </c>
      <c r="X15" s="661"/>
      <c r="Y15" s="661"/>
      <c r="Z15" s="661"/>
      <c r="AA15" s="661"/>
      <c r="AB15" s="661"/>
      <c r="AC15" s="662"/>
      <c r="AD15" s="660" t="s">
        <v>558</v>
      </c>
      <c r="AE15" s="661"/>
      <c r="AF15" s="661"/>
      <c r="AG15" s="661"/>
      <c r="AH15" s="661"/>
      <c r="AI15" s="661"/>
      <c r="AJ15" s="662"/>
      <c r="AK15" s="660" t="s">
        <v>560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558</v>
      </c>
      <c r="Q16" s="661"/>
      <c r="R16" s="661"/>
      <c r="S16" s="661"/>
      <c r="T16" s="661"/>
      <c r="U16" s="661"/>
      <c r="V16" s="662"/>
      <c r="W16" s="660" t="s">
        <v>559</v>
      </c>
      <c r="X16" s="661"/>
      <c r="Y16" s="661"/>
      <c r="Z16" s="661"/>
      <c r="AA16" s="661"/>
      <c r="AB16" s="661"/>
      <c r="AC16" s="662"/>
      <c r="AD16" s="660" t="s">
        <v>558</v>
      </c>
      <c r="AE16" s="661"/>
      <c r="AF16" s="661"/>
      <c r="AG16" s="661"/>
      <c r="AH16" s="661"/>
      <c r="AI16" s="661"/>
      <c r="AJ16" s="662"/>
      <c r="AK16" s="660" t="s">
        <v>558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559</v>
      </c>
      <c r="Q17" s="661"/>
      <c r="R17" s="661"/>
      <c r="S17" s="661"/>
      <c r="T17" s="661"/>
      <c r="U17" s="661"/>
      <c r="V17" s="662"/>
      <c r="W17" s="660" t="s">
        <v>558</v>
      </c>
      <c r="X17" s="661"/>
      <c r="Y17" s="661"/>
      <c r="Z17" s="661"/>
      <c r="AA17" s="661"/>
      <c r="AB17" s="661"/>
      <c r="AC17" s="662"/>
      <c r="AD17" s="660" t="s">
        <v>558</v>
      </c>
      <c r="AE17" s="661"/>
      <c r="AF17" s="661"/>
      <c r="AG17" s="661"/>
      <c r="AH17" s="661"/>
      <c r="AI17" s="661"/>
      <c r="AJ17" s="662"/>
      <c r="AK17" s="660" t="s">
        <v>558</v>
      </c>
      <c r="AL17" s="661"/>
      <c r="AM17" s="661"/>
      <c r="AN17" s="661"/>
      <c r="AO17" s="661"/>
      <c r="AP17" s="661"/>
      <c r="AQ17" s="662"/>
      <c r="AR17" s="933"/>
      <c r="AS17" s="933"/>
      <c r="AT17" s="933"/>
      <c r="AU17" s="933"/>
      <c r="AV17" s="933"/>
      <c r="AW17" s="933"/>
      <c r="AX17" s="934"/>
    </row>
    <row r="18" spans="1:50" ht="24.75" customHeight="1" x14ac:dyDescent="0.15">
      <c r="A18" s="617"/>
      <c r="B18" s="618"/>
      <c r="C18" s="618"/>
      <c r="D18" s="618"/>
      <c r="E18" s="618"/>
      <c r="F18" s="619"/>
      <c r="G18" s="730"/>
      <c r="H18" s="731"/>
      <c r="I18" s="719" t="s">
        <v>20</v>
      </c>
      <c r="J18" s="720"/>
      <c r="K18" s="720"/>
      <c r="L18" s="720"/>
      <c r="M18" s="720"/>
      <c r="N18" s="720"/>
      <c r="O18" s="721"/>
      <c r="P18" s="889">
        <f>SUM(P13:V17)</f>
        <v>3139</v>
      </c>
      <c r="Q18" s="890"/>
      <c r="R18" s="890"/>
      <c r="S18" s="890"/>
      <c r="T18" s="890"/>
      <c r="U18" s="890"/>
      <c r="V18" s="891"/>
      <c r="W18" s="889">
        <f>SUM(W13:AC17)</f>
        <v>3164</v>
      </c>
      <c r="X18" s="890"/>
      <c r="Y18" s="890"/>
      <c r="Z18" s="890"/>
      <c r="AA18" s="890"/>
      <c r="AB18" s="890"/>
      <c r="AC18" s="891"/>
      <c r="AD18" s="889">
        <f>SUM(AD13:AJ17)</f>
        <v>3588</v>
      </c>
      <c r="AE18" s="890"/>
      <c r="AF18" s="890"/>
      <c r="AG18" s="890"/>
      <c r="AH18" s="890"/>
      <c r="AI18" s="890"/>
      <c r="AJ18" s="891"/>
      <c r="AK18" s="889">
        <f>SUM(AK13:AQ17)</f>
        <v>3866</v>
      </c>
      <c r="AL18" s="890"/>
      <c r="AM18" s="890"/>
      <c r="AN18" s="890"/>
      <c r="AO18" s="890"/>
      <c r="AP18" s="890"/>
      <c r="AQ18" s="891"/>
      <c r="AR18" s="889">
        <f>SUM(AR13:AX17)</f>
        <v>0</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0">
        <v>2841</v>
      </c>
      <c r="Q19" s="661"/>
      <c r="R19" s="661"/>
      <c r="S19" s="661"/>
      <c r="T19" s="661"/>
      <c r="U19" s="661"/>
      <c r="V19" s="662"/>
      <c r="W19" s="660">
        <v>2988</v>
      </c>
      <c r="X19" s="661"/>
      <c r="Y19" s="661"/>
      <c r="Z19" s="661"/>
      <c r="AA19" s="661"/>
      <c r="AB19" s="661"/>
      <c r="AC19" s="662"/>
      <c r="AD19" s="660">
        <v>3501</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7" t="s">
        <v>10</v>
      </c>
      <c r="H20" s="888"/>
      <c r="I20" s="888"/>
      <c r="J20" s="888"/>
      <c r="K20" s="888"/>
      <c r="L20" s="888"/>
      <c r="M20" s="888"/>
      <c r="N20" s="888"/>
      <c r="O20" s="888"/>
      <c r="P20" s="311">
        <f>IF(P18=0, "-", SUM(P19)/P18)</f>
        <v>0.90506530742274605</v>
      </c>
      <c r="Q20" s="311"/>
      <c r="R20" s="311"/>
      <c r="S20" s="311"/>
      <c r="T20" s="311"/>
      <c r="U20" s="311"/>
      <c r="V20" s="311"/>
      <c r="W20" s="311">
        <f t="shared" ref="W20" si="0">IF(W18=0, "-", SUM(W19)/W18)</f>
        <v>0.94437420986093557</v>
      </c>
      <c r="X20" s="311"/>
      <c r="Y20" s="311"/>
      <c r="Z20" s="311"/>
      <c r="AA20" s="311"/>
      <c r="AB20" s="311"/>
      <c r="AC20" s="311"/>
      <c r="AD20" s="311">
        <f t="shared" ref="AD20" si="1">IF(AD18=0, "-", SUM(AD19)/AD18)</f>
        <v>0.97575250836120397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2"/>
      <c r="G21" s="309" t="s">
        <v>497</v>
      </c>
      <c r="H21" s="310"/>
      <c r="I21" s="310"/>
      <c r="J21" s="310"/>
      <c r="K21" s="310"/>
      <c r="L21" s="310"/>
      <c r="M21" s="310"/>
      <c r="N21" s="310"/>
      <c r="O21" s="310"/>
      <c r="P21" s="311">
        <f>IF(P19=0, "-", SUM(P19)/SUM(P13,P14))</f>
        <v>0.90506530742274605</v>
      </c>
      <c r="Q21" s="311"/>
      <c r="R21" s="311"/>
      <c r="S21" s="311"/>
      <c r="T21" s="311"/>
      <c r="U21" s="311"/>
      <c r="V21" s="311"/>
      <c r="W21" s="311">
        <f t="shared" ref="W21" si="2">IF(W19=0, "-", SUM(W19)/SUM(W13,W14))</f>
        <v>0.94437420986093557</v>
      </c>
      <c r="X21" s="311"/>
      <c r="Y21" s="311"/>
      <c r="Z21" s="311"/>
      <c r="AA21" s="311"/>
      <c r="AB21" s="311"/>
      <c r="AC21" s="311"/>
      <c r="AD21" s="311">
        <f t="shared" ref="AD21" si="3">IF(AD19=0, "-", SUM(AD19)/SUM(AD13,AD14))</f>
        <v>0.97575250836120397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561</v>
      </c>
      <c r="H23" s="969"/>
      <c r="I23" s="969"/>
      <c r="J23" s="969"/>
      <c r="K23" s="969"/>
      <c r="L23" s="969"/>
      <c r="M23" s="969"/>
      <c r="N23" s="969"/>
      <c r="O23" s="970"/>
      <c r="P23" s="935">
        <v>2819</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562</v>
      </c>
      <c r="H24" s="972"/>
      <c r="I24" s="972"/>
      <c r="J24" s="972"/>
      <c r="K24" s="972"/>
      <c r="L24" s="972"/>
      <c r="M24" s="972"/>
      <c r="N24" s="972"/>
      <c r="O24" s="973"/>
      <c r="P24" s="660">
        <v>455</v>
      </c>
      <c r="Q24" s="661"/>
      <c r="R24" s="661"/>
      <c r="S24" s="661"/>
      <c r="T24" s="661"/>
      <c r="U24" s="661"/>
      <c r="V24" s="662"/>
      <c r="W24" s="660"/>
      <c r="X24" s="661"/>
      <c r="Y24" s="661"/>
      <c r="Z24" s="661"/>
      <c r="AA24" s="661"/>
      <c r="AB24" s="661"/>
      <c r="AC24" s="66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563</v>
      </c>
      <c r="H25" s="972"/>
      <c r="I25" s="972"/>
      <c r="J25" s="972"/>
      <c r="K25" s="972"/>
      <c r="L25" s="972"/>
      <c r="M25" s="972"/>
      <c r="N25" s="972"/>
      <c r="O25" s="973"/>
      <c r="P25" s="660">
        <v>289</v>
      </c>
      <c r="Q25" s="661"/>
      <c r="R25" s="661"/>
      <c r="S25" s="661"/>
      <c r="T25" s="661"/>
      <c r="U25" s="661"/>
      <c r="V25" s="662"/>
      <c r="W25" s="660"/>
      <c r="X25" s="661"/>
      <c r="Y25" s="661"/>
      <c r="Z25" s="661"/>
      <c r="AA25" s="661"/>
      <c r="AB25" s="661"/>
      <c r="AC25" s="66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564</v>
      </c>
      <c r="H26" s="972"/>
      <c r="I26" s="972"/>
      <c r="J26" s="972"/>
      <c r="K26" s="972"/>
      <c r="L26" s="972"/>
      <c r="M26" s="972"/>
      <c r="N26" s="972"/>
      <c r="O26" s="973"/>
      <c r="P26" s="660">
        <v>265</v>
      </c>
      <c r="Q26" s="661"/>
      <c r="R26" s="661"/>
      <c r="S26" s="661"/>
      <c r="T26" s="661"/>
      <c r="U26" s="661"/>
      <c r="V26" s="662"/>
      <c r="W26" s="660"/>
      <c r="X26" s="661"/>
      <c r="Y26" s="661"/>
      <c r="Z26" s="661"/>
      <c r="AA26" s="661"/>
      <c r="AB26" s="661"/>
      <c r="AC26" s="66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565</v>
      </c>
      <c r="H27" s="972"/>
      <c r="I27" s="972"/>
      <c r="J27" s="972"/>
      <c r="K27" s="972"/>
      <c r="L27" s="972"/>
      <c r="M27" s="972"/>
      <c r="N27" s="972"/>
      <c r="O27" s="973"/>
      <c r="P27" s="660">
        <v>29</v>
      </c>
      <c r="Q27" s="661"/>
      <c r="R27" s="661"/>
      <c r="S27" s="661"/>
      <c r="T27" s="661"/>
      <c r="U27" s="661"/>
      <c r="V27" s="662"/>
      <c r="W27" s="660"/>
      <c r="X27" s="661"/>
      <c r="Y27" s="661"/>
      <c r="Z27" s="661"/>
      <c r="AA27" s="661"/>
      <c r="AB27" s="661"/>
      <c r="AC27" s="66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478</v>
      </c>
      <c r="H28" s="975"/>
      <c r="I28" s="975"/>
      <c r="J28" s="975"/>
      <c r="K28" s="975"/>
      <c r="L28" s="975"/>
      <c r="M28" s="975"/>
      <c r="N28" s="975"/>
      <c r="O28" s="976"/>
      <c r="P28" s="889">
        <f>P29-SUM(P23:P27)</f>
        <v>9</v>
      </c>
      <c r="Q28" s="890"/>
      <c r="R28" s="890"/>
      <c r="S28" s="890"/>
      <c r="T28" s="890"/>
      <c r="U28" s="890"/>
      <c r="V28" s="891"/>
      <c r="W28" s="889">
        <f>W29-SUM(W23:W27)</f>
        <v>0</v>
      </c>
      <c r="X28" s="890"/>
      <c r="Y28" s="890"/>
      <c r="Z28" s="890"/>
      <c r="AA28" s="890"/>
      <c r="AB28" s="890"/>
      <c r="AC28" s="891"/>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3866</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2" t="s">
        <v>491</v>
      </c>
      <c r="B30" s="873"/>
      <c r="C30" s="873"/>
      <c r="D30" s="873"/>
      <c r="E30" s="873"/>
      <c r="F30" s="874"/>
      <c r="G30" s="776" t="s">
        <v>265</v>
      </c>
      <c r="H30" s="777"/>
      <c r="I30" s="777"/>
      <c r="J30" s="777"/>
      <c r="K30" s="777"/>
      <c r="L30" s="777"/>
      <c r="M30" s="777"/>
      <c r="N30" s="777"/>
      <c r="O30" s="778"/>
      <c r="P30" s="868" t="s">
        <v>59</v>
      </c>
      <c r="Q30" s="777"/>
      <c r="R30" s="777"/>
      <c r="S30" s="777"/>
      <c r="T30" s="777"/>
      <c r="U30" s="777"/>
      <c r="V30" s="777"/>
      <c r="W30" s="777"/>
      <c r="X30" s="778"/>
      <c r="Y30" s="865"/>
      <c r="Z30" s="866"/>
      <c r="AA30" s="867"/>
      <c r="AB30" s="869" t="s">
        <v>11</v>
      </c>
      <c r="AC30" s="870"/>
      <c r="AD30" s="871"/>
      <c r="AE30" s="869" t="s">
        <v>357</v>
      </c>
      <c r="AF30" s="870"/>
      <c r="AG30" s="870"/>
      <c r="AH30" s="871"/>
      <c r="AI30" s="869" t="s">
        <v>363</v>
      </c>
      <c r="AJ30" s="870"/>
      <c r="AK30" s="870"/>
      <c r="AL30" s="871"/>
      <c r="AM30" s="931" t="s">
        <v>472</v>
      </c>
      <c r="AN30" s="931"/>
      <c r="AO30" s="931"/>
      <c r="AP30" s="869"/>
      <c r="AQ30" s="770" t="s">
        <v>355</v>
      </c>
      <c r="AR30" s="771"/>
      <c r="AS30" s="771"/>
      <c r="AT30" s="772"/>
      <c r="AU30" s="777" t="s">
        <v>253</v>
      </c>
      <c r="AV30" s="777"/>
      <c r="AW30" s="777"/>
      <c r="AX30" s="93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568</v>
      </c>
      <c r="AR31" s="193"/>
      <c r="AS31" s="126" t="s">
        <v>356</v>
      </c>
      <c r="AT31" s="127"/>
      <c r="AU31" s="192">
        <v>30</v>
      </c>
      <c r="AV31" s="192"/>
      <c r="AW31" s="397" t="s">
        <v>300</v>
      </c>
      <c r="AX31" s="398"/>
    </row>
    <row r="32" spans="1:50" ht="23.25" customHeight="1" x14ac:dyDescent="0.15">
      <c r="A32" s="402"/>
      <c r="B32" s="400"/>
      <c r="C32" s="400"/>
      <c r="D32" s="400"/>
      <c r="E32" s="400"/>
      <c r="F32" s="401"/>
      <c r="G32" s="563" t="s">
        <v>605</v>
      </c>
      <c r="H32" s="564"/>
      <c r="I32" s="564"/>
      <c r="J32" s="564"/>
      <c r="K32" s="564"/>
      <c r="L32" s="564"/>
      <c r="M32" s="564"/>
      <c r="N32" s="564"/>
      <c r="O32" s="565"/>
      <c r="P32" s="98" t="s">
        <v>566</v>
      </c>
      <c r="Q32" s="98"/>
      <c r="R32" s="98"/>
      <c r="S32" s="98"/>
      <c r="T32" s="98"/>
      <c r="U32" s="98"/>
      <c r="V32" s="98"/>
      <c r="W32" s="98"/>
      <c r="X32" s="99"/>
      <c r="Y32" s="470" t="s">
        <v>12</v>
      </c>
      <c r="Z32" s="530"/>
      <c r="AA32" s="531"/>
      <c r="AB32" s="460" t="s">
        <v>567</v>
      </c>
      <c r="AC32" s="460"/>
      <c r="AD32" s="460"/>
      <c r="AE32" s="211">
        <v>303</v>
      </c>
      <c r="AF32" s="212"/>
      <c r="AG32" s="212"/>
      <c r="AH32" s="212"/>
      <c r="AI32" s="211">
        <v>293</v>
      </c>
      <c r="AJ32" s="212"/>
      <c r="AK32" s="212"/>
      <c r="AL32" s="212"/>
      <c r="AM32" s="211"/>
      <c r="AN32" s="212"/>
      <c r="AO32" s="212"/>
      <c r="AP32" s="212"/>
      <c r="AQ32" s="333" t="s">
        <v>569</v>
      </c>
      <c r="AR32" s="200"/>
      <c r="AS32" s="200"/>
      <c r="AT32" s="334"/>
      <c r="AU32" s="212" t="s">
        <v>568</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567</v>
      </c>
      <c r="AC33" s="522"/>
      <c r="AD33" s="522"/>
      <c r="AE33" s="211">
        <v>300</v>
      </c>
      <c r="AF33" s="212"/>
      <c r="AG33" s="212"/>
      <c r="AH33" s="212"/>
      <c r="AI33" s="211">
        <v>300</v>
      </c>
      <c r="AJ33" s="212"/>
      <c r="AK33" s="212"/>
      <c r="AL33" s="212"/>
      <c r="AM33" s="211">
        <v>260</v>
      </c>
      <c r="AN33" s="212"/>
      <c r="AO33" s="212"/>
      <c r="AP33" s="212"/>
      <c r="AQ33" s="333" t="s">
        <v>568</v>
      </c>
      <c r="AR33" s="200"/>
      <c r="AS33" s="200"/>
      <c r="AT33" s="334"/>
      <c r="AU33" s="212">
        <v>263</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101</v>
      </c>
      <c r="AF34" s="212"/>
      <c r="AG34" s="212"/>
      <c r="AH34" s="212"/>
      <c r="AI34" s="211">
        <v>97.6</v>
      </c>
      <c r="AJ34" s="212"/>
      <c r="AK34" s="212"/>
      <c r="AL34" s="212"/>
      <c r="AM34" s="211"/>
      <c r="AN34" s="212"/>
      <c r="AO34" s="212"/>
      <c r="AP34" s="212"/>
      <c r="AQ34" s="333" t="s">
        <v>568</v>
      </c>
      <c r="AR34" s="200"/>
      <c r="AS34" s="200"/>
      <c r="AT34" s="334"/>
      <c r="AU34" s="212" t="s">
        <v>568</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v>30</v>
      </c>
      <c r="AV38" s="192"/>
      <c r="AW38" s="397" t="s">
        <v>300</v>
      </c>
      <c r="AX38" s="398"/>
    </row>
    <row r="39" spans="1:50" ht="23.25" customHeight="1" x14ac:dyDescent="0.15">
      <c r="A39" s="402"/>
      <c r="B39" s="400"/>
      <c r="C39" s="400"/>
      <c r="D39" s="400"/>
      <c r="E39" s="400"/>
      <c r="F39" s="401"/>
      <c r="G39" s="563" t="s">
        <v>610</v>
      </c>
      <c r="H39" s="564"/>
      <c r="I39" s="564"/>
      <c r="J39" s="564"/>
      <c r="K39" s="564"/>
      <c r="L39" s="564"/>
      <c r="M39" s="564"/>
      <c r="N39" s="564"/>
      <c r="O39" s="565"/>
      <c r="P39" s="98" t="s">
        <v>611</v>
      </c>
      <c r="Q39" s="98"/>
      <c r="R39" s="98"/>
      <c r="S39" s="98"/>
      <c r="T39" s="98"/>
      <c r="U39" s="98"/>
      <c r="V39" s="98"/>
      <c r="W39" s="98"/>
      <c r="X39" s="99"/>
      <c r="Y39" s="470" t="s">
        <v>12</v>
      </c>
      <c r="Z39" s="530"/>
      <c r="AA39" s="531"/>
      <c r="AB39" s="460" t="s">
        <v>612</v>
      </c>
      <c r="AC39" s="460"/>
      <c r="AD39" s="460"/>
      <c r="AE39" s="211" t="s">
        <v>613</v>
      </c>
      <c r="AF39" s="212"/>
      <c r="AG39" s="212"/>
      <c r="AH39" s="212"/>
      <c r="AI39" s="211" t="s">
        <v>556</v>
      </c>
      <c r="AJ39" s="212"/>
      <c r="AK39" s="212"/>
      <c r="AL39" s="212"/>
      <c r="AM39" s="211" t="s">
        <v>556</v>
      </c>
      <c r="AN39" s="212"/>
      <c r="AO39" s="212"/>
      <c r="AP39" s="212"/>
      <c r="AQ39" s="333" t="s">
        <v>556</v>
      </c>
      <c r="AR39" s="200"/>
      <c r="AS39" s="200"/>
      <c r="AT39" s="334"/>
      <c r="AU39" s="212" t="s">
        <v>643</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614</v>
      </c>
      <c r="AC40" s="522"/>
      <c r="AD40" s="522"/>
      <c r="AE40" s="211" t="s">
        <v>613</v>
      </c>
      <c r="AF40" s="212"/>
      <c r="AG40" s="212"/>
      <c r="AH40" s="212"/>
      <c r="AI40" s="211" t="s">
        <v>556</v>
      </c>
      <c r="AJ40" s="212"/>
      <c r="AK40" s="212"/>
      <c r="AL40" s="212"/>
      <c r="AM40" s="211" t="s">
        <v>556</v>
      </c>
      <c r="AN40" s="212"/>
      <c r="AO40" s="212"/>
      <c r="AP40" s="212"/>
      <c r="AQ40" s="333" t="s">
        <v>556</v>
      </c>
      <c r="AR40" s="200"/>
      <c r="AS40" s="200"/>
      <c r="AT40" s="334"/>
      <c r="AU40" s="212">
        <v>355</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613</v>
      </c>
      <c r="AF41" s="212"/>
      <c r="AG41" s="212"/>
      <c r="AH41" s="212"/>
      <c r="AI41" s="211" t="s">
        <v>556</v>
      </c>
      <c r="AJ41" s="212"/>
      <c r="AK41" s="212"/>
      <c r="AL41" s="212"/>
      <c r="AM41" s="211" t="s">
        <v>556</v>
      </c>
      <c r="AN41" s="212"/>
      <c r="AO41" s="212"/>
      <c r="AP41" s="212"/>
      <c r="AQ41" s="333" t="s">
        <v>556</v>
      </c>
      <c r="AR41" s="200"/>
      <c r="AS41" s="200"/>
      <c r="AT41" s="334"/>
      <c r="AU41" s="212" t="s">
        <v>644</v>
      </c>
      <c r="AV41" s="212"/>
      <c r="AW41" s="212"/>
      <c r="AX41" s="214"/>
    </row>
    <row r="42" spans="1:50" ht="23.25" customHeight="1" x14ac:dyDescent="0.15">
      <c r="A42" s="219" t="s">
        <v>527</v>
      </c>
      <c r="B42" s="220"/>
      <c r="C42" s="220"/>
      <c r="D42" s="220"/>
      <c r="E42" s="220"/>
      <c r="F42" s="221"/>
      <c r="G42" s="225" t="s">
        <v>615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3"/>
    </row>
    <row r="80" spans="1:50" ht="18.75" hidden="1" customHeight="1" x14ac:dyDescent="0.15">
      <c r="A80" s="875"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6"/>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6"/>
    </row>
    <row r="83" spans="1:60" ht="22.5" hidden="1" customHeight="1" x14ac:dyDescent="0.15">
      <c r="A83" s="876"/>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8"/>
    </row>
    <row r="84" spans="1:60" ht="19.5" hidden="1" customHeight="1" x14ac:dyDescent="0.15">
      <c r="A84" s="876"/>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0"/>
    </row>
    <row r="85" spans="1:60" ht="18.75" hidden="1" customHeight="1" x14ac:dyDescent="0.15">
      <c r="A85" s="87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6"/>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6"/>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6"/>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6" t="s">
        <v>13</v>
      </c>
      <c r="Z99" s="907"/>
      <c r="AA99" s="908"/>
      <c r="AB99" s="903" t="s">
        <v>14</v>
      </c>
      <c r="AC99" s="904"/>
      <c r="AD99" s="90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5"/>
      <c r="Z100" s="866"/>
      <c r="AA100" s="867"/>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571</v>
      </c>
      <c r="H101" s="98"/>
      <c r="I101" s="98"/>
      <c r="J101" s="98"/>
      <c r="K101" s="98"/>
      <c r="L101" s="98"/>
      <c r="M101" s="98"/>
      <c r="N101" s="98"/>
      <c r="O101" s="98"/>
      <c r="P101" s="98"/>
      <c r="Q101" s="98"/>
      <c r="R101" s="98"/>
      <c r="S101" s="98"/>
      <c r="T101" s="98"/>
      <c r="U101" s="98"/>
      <c r="V101" s="98"/>
      <c r="W101" s="98"/>
      <c r="X101" s="99"/>
      <c r="Y101" s="541" t="s">
        <v>55</v>
      </c>
      <c r="Z101" s="542"/>
      <c r="AA101" s="543"/>
      <c r="AB101" s="460" t="s">
        <v>567</v>
      </c>
      <c r="AC101" s="460"/>
      <c r="AD101" s="460"/>
      <c r="AE101" s="211">
        <v>922</v>
      </c>
      <c r="AF101" s="212"/>
      <c r="AG101" s="212"/>
      <c r="AH101" s="213"/>
      <c r="AI101" s="211">
        <v>999</v>
      </c>
      <c r="AJ101" s="212"/>
      <c r="AK101" s="212"/>
      <c r="AL101" s="213"/>
      <c r="AM101" s="211">
        <v>954551</v>
      </c>
      <c r="AN101" s="212"/>
      <c r="AO101" s="212"/>
      <c r="AP101" s="213"/>
      <c r="AQ101" s="211" t="s">
        <v>568</v>
      </c>
      <c r="AR101" s="212"/>
      <c r="AS101" s="212"/>
      <c r="AT101" s="213"/>
      <c r="AU101" s="211" t="s">
        <v>558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567</v>
      </c>
      <c r="AC102" s="460"/>
      <c r="AD102" s="460"/>
      <c r="AE102" s="417">
        <v>820</v>
      </c>
      <c r="AF102" s="417"/>
      <c r="AG102" s="417"/>
      <c r="AH102" s="417"/>
      <c r="AI102" s="417">
        <v>820</v>
      </c>
      <c r="AJ102" s="417"/>
      <c r="AK102" s="417"/>
      <c r="AL102" s="417"/>
      <c r="AM102" s="417">
        <v>685404</v>
      </c>
      <c r="AN102" s="417"/>
      <c r="AO102" s="417"/>
      <c r="AP102" s="417"/>
      <c r="AQ102" s="266">
        <v>805350</v>
      </c>
      <c r="AR102" s="267"/>
      <c r="AS102" s="267"/>
      <c r="AT102" s="312"/>
      <c r="AU102" s="266" t="s">
        <v>568</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625</v>
      </c>
      <c r="H104" s="98"/>
      <c r="I104" s="98"/>
      <c r="J104" s="98"/>
      <c r="K104" s="98"/>
      <c r="L104" s="98"/>
      <c r="M104" s="98"/>
      <c r="N104" s="98"/>
      <c r="O104" s="98"/>
      <c r="P104" s="98"/>
      <c r="Q104" s="98"/>
      <c r="R104" s="98"/>
      <c r="S104" s="98"/>
      <c r="T104" s="98"/>
      <c r="U104" s="98"/>
      <c r="V104" s="98"/>
      <c r="W104" s="98"/>
      <c r="X104" s="99"/>
      <c r="Y104" s="464" t="s">
        <v>55</v>
      </c>
      <c r="Z104" s="465"/>
      <c r="AA104" s="466"/>
      <c r="AB104" s="544" t="s">
        <v>616</v>
      </c>
      <c r="AC104" s="545"/>
      <c r="AD104" s="546"/>
      <c r="AE104" s="211" t="s">
        <v>617</v>
      </c>
      <c r="AF104" s="212"/>
      <c r="AG104" s="212"/>
      <c r="AH104" s="213"/>
      <c r="AI104" s="211" t="s">
        <v>618</v>
      </c>
      <c r="AJ104" s="212"/>
      <c r="AK104" s="212"/>
      <c r="AL104" s="213"/>
      <c r="AM104" s="211" t="s">
        <v>618</v>
      </c>
      <c r="AN104" s="212"/>
      <c r="AO104" s="212"/>
      <c r="AP104" s="213"/>
      <c r="AQ104" s="211" t="s">
        <v>620</v>
      </c>
      <c r="AR104" s="212"/>
      <c r="AS104" s="212"/>
      <c r="AT104" s="213"/>
      <c r="AU104" s="211" t="s">
        <v>556</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616</v>
      </c>
      <c r="AC105" s="468"/>
      <c r="AD105" s="469"/>
      <c r="AE105" s="417" t="s">
        <v>617</v>
      </c>
      <c r="AF105" s="417"/>
      <c r="AG105" s="417"/>
      <c r="AH105" s="417"/>
      <c r="AI105" s="417" t="s">
        <v>619</v>
      </c>
      <c r="AJ105" s="417"/>
      <c r="AK105" s="417"/>
      <c r="AL105" s="417"/>
      <c r="AM105" s="417" t="s">
        <v>618</v>
      </c>
      <c r="AN105" s="417"/>
      <c r="AO105" s="417"/>
      <c r="AP105" s="417"/>
      <c r="AQ105" s="211">
        <v>94</v>
      </c>
      <c r="AR105" s="212"/>
      <c r="AS105" s="212"/>
      <c r="AT105" s="213"/>
      <c r="AU105" s="266" t="s">
        <v>556</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v>0</v>
      </c>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572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573</v>
      </c>
      <c r="AC116" s="462"/>
      <c r="AD116" s="463"/>
      <c r="AE116" s="417">
        <v>10383</v>
      </c>
      <c r="AF116" s="417"/>
      <c r="AG116" s="417"/>
      <c r="AH116" s="417"/>
      <c r="AI116" s="417">
        <v>11044</v>
      </c>
      <c r="AJ116" s="417"/>
      <c r="AK116" s="417"/>
      <c r="AL116" s="417"/>
      <c r="AM116" s="417"/>
      <c r="AN116" s="417"/>
      <c r="AO116" s="417"/>
      <c r="AP116" s="417"/>
      <c r="AQ116" s="211">
        <v>14895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574</v>
      </c>
      <c r="AC117" s="472"/>
      <c r="AD117" s="473"/>
      <c r="AE117" s="593" t="s">
        <v>575</v>
      </c>
      <c r="AF117" s="550"/>
      <c r="AG117" s="550"/>
      <c r="AH117" s="550"/>
      <c r="AI117" s="593" t="s">
        <v>602</v>
      </c>
      <c r="AJ117" s="550"/>
      <c r="AK117" s="550"/>
      <c r="AL117" s="550"/>
      <c r="AM117" s="593" t="s">
        <v>641</v>
      </c>
      <c r="AN117" s="550"/>
      <c r="AO117" s="550"/>
      <c r="AP117" s="550"/>
      <c r="AQ117" s="550" t="s">
        <v>621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4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31.1</v>
      </c>
      <c r="AF134" s="200"/>
      <c r="AG134" s="200"/>
      <c r="AH134" s="200"/>
      <c r="AI134" s="199">
        <v>31.3</v>
      </c>
      <c r="AJ134" s="200"/>
      <c r="AK134" s="200"/>
      <c r="AL134" s="200"/>
      <c r="AM134" s="199">
        <v>31.5</v>
      </c>
      <c r="AN134" s="200"/>
      <c r="AO134" s="200"/>
      <c r="AP134" s="200"/>
      <c r="AQ134" s="199" t="s">
        <v>558</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31.6</v>
      </c>
      <c r="AF135" s="200"/>
      <c r="AG135" s="200"/>
      <c r="AH135" s="200"/>
      <c r="AI135" s="199">
        <v>32.4</v>
      </c>
      <c r="AJ135" s="200"/>
      <c r="AK135" s="200"/>
      <c r="AL135" s="200"/>
      <c r="AM135" s="199">
        <v>31.3</v>
      </c>
      <c r="AN135" s="200"/>
      <c r="AO135" s="200"/>
      <c r="AP135" s="200"/>
      <c r="AQ135" s="199" t="s">
        <v>558</v>
      </c>
      <c r="AR135" s="200"/>
      <c r="AS135" s="200"/>
      <c r="AT135" s="200"/>
      <c r="AU135" s="199">
        <v>30.9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18.5</v>
      </c>
      <c r="AF138" s="200"/>
      <c r="AG138" s="200"/>
      <c r="AH138" s="200"/>
      <c r="AI138" s="199">
        <v>16.7</v>
      </c>
      <c r="AJ138" s="200"/>
      <c r="AK138" s="200"/>
      <c r="AL138" s="200"/>
      <c r="AM138" s="199">
        <v>15.2</v>
      </c>
      <c r="AN138" s="200"/>
      <c r="AO138" s="200"/>
      <c r="AP138" s="200"/>
      <c r="AQ138" s="199" t="s">
        <v>558</v>
      </c>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v>20</v>
      </c>
      <c r="AF139" s="200"/>
      <c r="AG139" s="200"/>
      <c r="AH139" s="200"/>
      <c r="AI139" s="199">
        <v>18.3</v>
      </c>
      <c r="AJ139" s="200"/>
      <c r="AK139" s="200"/>
      <c r="AL139" s="200"/>
      <c r="AM139" s="199">
        <v>16.100000000000001</v>
      </c>
      <c r="AN139" s="200"/>
      <c r="AO139" s="200"/>
      <c r="AP139" s="200"/>
      <c r="AQ139" s="199" t="s">
        <v>559</v>
      </c>
      <c r="AR139" s="200"/>
      <c r="AS139" s="200"/>
      <c r="AT139" s="200"/>
      <c r="AU139" s="199">
        <v>14.2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9" t="s">
        <v>384</v>
      </c>
      <c r="H430" s="116"/>
      <c r="I430" s="116"/>
      <c r="J430" s="910" t="s">
        <v>556</v>
      </c>
      <c r="K430" s="911"/>
      <c r="L430" s="911"/>
      <c r="M430" s="911"/>
      <c r="N430" s="911"/>
      <c r="O430" s="911"/>
      <c r="P430" s="911"/>
      <c r="Q430" s="911"/>
      <c r="R430" s="911"/>
      <c r="S430" s="911"/>
      <c r="T430" s="91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582</v>
      </c>
      <c r="AF433" s="200"/>
      <c r="AG433" s="200"/>
      <c r="AH433" s="200"/>
      <c r="AI433" s="333" t="s">
        <v>582</v>
      </c>
      <c r="AJ433" s="200"/>
      <c r="AK433" s="200"/>
      <c r="AL433" s="200"/>
      <c r="AM433" s="333" t="s">
        <v>583</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583</v>
      </c>
      <c r="AF434" s="200"/>
      <c r="AG434" s="200"/>
      <c r="AH434" s="334"/>
      <c r="AI434" s="333" t="s">
        <v>559</v>
      </c>
      <c r="AJ434" s="200"/>
      <c r="AK434" s="200"/>
      <c r="AL434" s="200"/>
      <c r="AM434" s="333" t="s">
        <v>584</v>
      </c>
      <c r="AN434" s="200"/>
      <c r="AO434" s="200"/>
      <c r="AP434" s="334"/>
      <c r="AQ434" s="333" t="s">
        <v>569</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559</v>
      </c>
      <c r="AF458" s="200"/>
      <c r="AG458" s="200"/>
      <c r="AH458" s="200"/>
      <c r="AI458" s="333" t="s">
        <v>586</v>
      </c>
      <c r="AJ458" s="200"/>
      <c r="AK458" s="200"/>
      <c r="AL458" s="200"/>
      <c r="AM458" s="333" t="s">
        <v>583</v>
      </c>
      <c r="AN458" s="200"/>
      <c r="AO458" s="200"/>
      <c r="AP458" s="334"/>
      <c r="AQ458" s="333" t="s">
        <v>585</v>
      </c>
      <c r="AR458" s="200"/>
      <c r="AS458" s="200"/>
      <c r="AT458" s="334"/>
      <c r="AU458" s="200" t="s">
        <v>569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585</v>
      </c>
      <c r="AF459" s="200"/>
      <c r="AG459" s="200"/>
      <c r="AH459" s="334"/>
      <c r="AI459" s="333" t="s">
        <v>568</v>
      </c>
      <c r="AJ459" s="200"/>
      <c r="AK459" s="200"/>
      <c r="AL459" s="200"/>
      <c r="AM459" s="333" t="s">
        <v>568</v>
      </c>
      <c r="AN459" s="200"/>
      <c r="AO459" s="200"/>
      <c r="AP459" s="334"/>
      <c r="AQ459" s="333" t="s">
        <v>568</v>
      </c>
      <c r="AR459" s="200"/>
      <c r="AS459" s="200"/>
      <c r="AT459" s="334"/>
      <c r="AU459" s="200" t="s">
        <v>568</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57" customHeight="1" x14ac:dyDescent="0.15">
      <c r="A702" s="881" t="s">
        <v>259</v>
      </c>
      <c r="B702" s="88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4" t="s">
        <v>587</v>
      </c>
      <c r="AH702" s="385"/>
      <c r="AI702" s="385"/>
      <c r="AJ702" s="385"/>
      <c r="AK702" s="385"/>
      <c r="AL702" s="385"/>
      <c r="AM702" s="385"/>
      <c r="AN702" s="385"/>
      <c r="AO702" s="385"/>
      <c r="AP702" s="385"/>
      <c r="AQ702" s="385"/>
      <c r="AR702" s="385"/>
      <c r="AS702" s="385"/>
      <c r="AT702" s="385"/>
      <c r="AU702" s="385"/>
      <c r="AV702" s="385"/>
      <c r="AW702" s="385"/>
      <c r="AX702" s="386"/>
    </row>
    <row r="703" spans="1:50" ht="57" customHeight="1" x14ac:dyDescent="0.15">
      <c r="A703" s="883"/>
      <c r="B703" s="88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85"/>
      <c r="B704" s="88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590</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590</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590</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590</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590</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604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c r="AE715" s="608"/>
      <c r="AF715" s="659"/>
      <c r="AG715" s="745" t="s">
        <v>603</v>
      </c>
      <c r="AH715" s="746"/>
      <c r="AI715" s="746"/>
      <c r="AJ715" s="746"/>
      <c r="AK715" s="746"/>
      <c r="AL715" s="746"/>
      <c r="AM715" s="746"/>
      <c r="AN715" s="746"/>
      <c r="AO715" s="746"/>
      <c r="AP715" s="746"/>
      <c r="AQ715" s="746"/>
      <c r="AR715" s="746"/>
      <c r="AS715" s="746"/>
      <c r="AT715" s="746"/>
      <c r="AU715" s="746"/>
      <c r="AV715" s="746"/>
      <c r="AW715" s="746"/>
      <c r="AX715" s="747"/>
    </row>
    <row r="716" spans="1:50" ht="88.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554</v>
      </c>
      <c r="AE716" s="630"/>
      <c r="AF716" s="630"/>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554</v>
      </c>
      <c r="AE717" s="322"/>
      <c r="AF717" s="322"/>
      <c r="AG717" s="94" t="s">
        <v>628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590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590</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629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642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9.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8" t="s">
        <v>431</v>
      </c>
      <c r="B737" s="203"/>
      <c r="C737" s="203"/>
      <c r="D737" s="204"/>
      <c r="E737" s="1004" t="s">
        <v>593</v>
      </c>
      <c r="F737" s="1004"/>
      <c r="G737" s="1004"/>
      <c r="H737" s="1004"/>
      <c r="I737" s="1004"/>
      <c r="J737" s="1004"/>
      <c r="K737" s="1004"/>
      <c r="L737" s="1004"/>
      <c r="M737" s="1004"/>
      <c r="N737" s="358" t="s">
        <v>358</v>
      </c>
      <c r="O737" s="358"/>
      <c r="P737" s="358"/>
      <c r="Q737" s="358"/>
      <c r="R737" s="1004" t="s">
        <v>594</v>
      </c>
      <c r="S737" s="1004"/>
      <c r="T737" s="1004"/>
      <c r="U737" s="1004"/>
      <c r="V737" s="1004"/>
      <c r="W737" s="1004"/>
      <c r="X737" s="1004"/>
      <c r="Y737" s="1004"/>
      <c r="Z737" s="1004"/>
      <c r="AA737" s="358" t="s">
        <v>359</v>
      </c>
      <c r="AB737" s="358"/>
      <c r="AC737" s="358"/>
      <c r="AD737" s="358"/>
      <c r="AE737" s="1004" t="s">
        <v>595</v>
      </c>
      <c r="AF737" s="1004"/>
      <c r="AG737" s="1004"/>
      <c r="AH737" s="1004"/>
      <c r="AI737" s="1004"/>
      <c r="AJ737" s="1004"/>
      <c r="AK737" s="1004"/>
      <c r="AL737" s="1004"/>
      <c r="AM737" s="1004"/>
      <c r="AN737" s="358" t="s">
        <v>360</v>
      </c>
      <c r="AO737" s="358"/>
      <c r="AP737" s="358"/>
      <c r="AQ737" s="358"/>
      <c r="AR737" s="1005" t="s">
        <v>606</v>
      </c>
      <c r="AS737" s="1006"/>
      <c r="AT737" s="1006"/>
      <c r="AU737" s="1006"/>
      <c r="AV737" s="1006"/>
      <c r="AW737" s="1006"/>
      <c r="AX737" s="1007"/>
      <c r="AY737" s="89"/>
      <c r="AZ737" s="89"/>
    </row>
    <row r="738" spans="1:52" ht="24.75" customHeight="1" x14ac:dyDescent="0.15">
      <c r="A738" s="1008" t="s">
        <v>361</v>
      </c>
      <c r="B738" s="203"/>
      <c r="C738" s="203"/>
      <c r="D738" s="204"/>
      <c r="E738" s="1004" t="s">
        <v>607</v>
      </c>
      <c r="F738" s="1004"/>
      <c r="G738" s="1004"/>
      <c r="H738" s="1004"/>
      <c r="I738" s="1004"/>
      <c r="J738" s="1004"/>
      <c r="K738" s="1004"/>
      <c r="L738" s="1004"/>
      <c r="M738" s="1004"/>
      <c r="N738" s="358" t="s">
        <v>362</v>
      </c>
      <c r="O738" s="358"/>
      <c r="P738" s="358"/>
      <c r="Q738" s="358"/>
      <c r="R738" s="1004" t="s">
        <v>608</v>
      </c>
      <c r="S738" s="1004"/>
      <c r="T738" s="1004"/>
      <c r="U738" s="1004"/>
      <c r="V738" s="1004"/>
      <c r="W738" s="1004"/>
      <c r="X738" s="1004"/>
      <c r="Y738" s="1004"/>
      <c r="Z738" s="1004"/>
      <c r="AA738" s="358" t="s">
        <v>482</v>
      </c>
      <c r="AB738" s="358"/>
      <c r="AC738" s="358"/>
      <c r="AD738" s="358"/>
      <c r="AE738" s="1004" t="s">
        <v>609</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542</v>
      </c>
      <c r="B739" s="1013"/>
      <c r="C739" s="1013"/>
      <c r="D739" s="1014"/>
      <c r="E739" s="1015" t="s">
        <v>552</v>
      </c>
      <c r="F739" s="1016"/>
      <c r="G739" s="1016"/>
      <c r="H739" s="91" t="str">
        <f>IF(E739="", "", "(")</f>
        <v>(</v>
      </c>
      <c r="I739" s="999"/>
      <c r="J739" s="999"/>
      <c r="K739" s="91" t="str">
        <f>IF(OR(I739="　", I739=""), "", "-")</f>
        <v/>
      </c>
      <c r="L739" s="1000">
        <v>486</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561</v>
      </c>
      <c r="H781" s="674"/>
      <c r="I781" s="674"/>
      <c r="J781" s="674"/>
      <c r="K781" s="675"/>
      <c r="L781" s="667" t="s">
        <v>596</v>
      </c>
      <c r="M781" s="668"/>
      <c r="N781" s="668"/>
      <c r="O781" s="668"/>
      <c r="P781" s="668"/>
      <c r="Q781" s="668"/>
      <c r="R781" s="668"/>
      <c r="S781" s="668"/>
      <c r="T781" s="668"/>
      <c r="U781" s="668"/>
      <c r="V781" s="668"/>
      <c r="W781" s="668"/>
      <c r="X781" s="669"/>
      <c r="Y781" s="387">
        <v>275</v>
      </c>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t="s">
        <v>563</v>
      </c>
      <c r="H782" s="610"/>
      <c r="I782" s="610"/>
      <c r="J782" s="610"/>
      <c r="K782" s="611"/>
      <c r="L782" s="601" t="s">
        <v>597</v>
      </c>
      <c r="M782" s="602"/>
      <c r="N782" s="602"/>
      <c r="O782" s="602"/>
      <c r="P782" s="602"/>
      <c r="Q782" s="602"/>
      <c r="R782" s="602"/>
      <c r="S782" s="602"/>
      <c r="T782" s="602"/>
      <c r="U782" s="602"/>
      <c r="V782" s="602"/>
      <c r="W782" s="602"/>
      <c r="X782" s="603"/>
      <c r="Y782" s="604">
        <v>44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319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631</v>
      </c>
      <c r="D837" s="374"/>
      <c r="E837" s="374"/>
      <c r="F837" s="374"/>
      <c r="G837" s="374"/>
      <c r="H837" s="374"/>
      <c r="I837" s="375"/>
      <c r="J837" s="914">
        <v>6000012070001</v>
      </c>
      <c r="K837" s="915"/>
      <c r="L837" s="915"/>
      <c r="M837" s="915"/>
      <c r="N837" s="915"/>
      <c r="O837" s="916"/>
      <c r="P837" s="920" t="s">
        <v>598</v>
      </c>
      <c r="Q837" s="921"/>
      <c r="R837" s="921"/>
      <c r="S837" s="921"/>
      <c r="T837" s="921"/>
      <c r="U837" s="921"/>
      <c r="V837" s="921"/>
      <c r="W837" s="921"/>
      <c r="X837" s="922"/>
      <c r="Y837" s="344">
        <v>319</v>
      </c>
      <c r="Z837" s="345"/>
      <c r="AA837" s="345"/>
      <c r="AB837" s="346"/>
      <c r="AC837" s="199" t="s">
        <v>196</v>
      </c>
      <c r="AD837" s="845"/>
      <c r="AE837" s="845"/>
      <c r="AF837" s="845"/>
      <c r="AG837" s="846"/>
      <c r="AH837" s="842" t="s">
        <v>560</v>
      </c>
      <c r="AI837" s="843"/>
      <c r="AJ837" s="843"/>
      <c r="AK837" s="844"/>
      <c r="AL837" s="350" t="s">
        <v>560</v>
      </c>
      <c r="AM837" s="351"/>
      <c r="AN837" s="351"/>
      <c r="AO837" s="352"/>
      <c r="AP837" s="847" t="s">
        <v>599</v>
      </c>
      <c r="AQ837" s="848"/>
      <c r="AR837" s="848"/>
      <c r="AS837" s="848"/>
      <c r="AT837" s="848"/>
      <c r="AU837" s="848"/>
      <c r="AV837" s="848"/>
      <c r="AW837" s="848"/>
      <c r="AX837" s="849"/>
    </row>
    <row r="838" spans="1:50" ht="30" customHeight="1" x14ac:dyDescent="0.15">
      <c r="A838" s="372">
        <v>2</v>
      </c>
      <c r="B838" s="372">
        <v>1</v>
      </c>
      <c r="C838" s="373" t="s">
        <v>632</v>
      </c>
      <c r="D838" s="374"/>
      <c r="E838" s="374"/>
      <c r="F838" s="374"/>
      <c r="G838" s="374"/>
      <c r="H838" s="374"/>
      <c r="I838" s="375"/>
      <c r="J838" s="914">
        <v>6000012070001</v>
      </c>
      <c r="K838" s="915"/>
      <c r="L838" s="915"/>
      <c r="M838" s="915"/>
      <c r="N838" s="915"/>
      <c r="O838" s="916"/>
      <c r="P838" s="920" t="s">
        <v>598</v>
      </c>
      <c r="Q838" s="921"/>
      <c r="R838" s="921"/>
      <c r="S838" s="921"/>
      <c r="T838" s="921"/>
      <c r="U838" s="921"/>
      <c r="V838" s="921"/>
      <c r="W838" s="921"/>
      <c r="X838" s="922"/>
      <c r="Y838" s="344">
        <v>258</v>
      </c>
      <c r="Z838" s="345"/>
      <c r="AA838" s="345"/>
      <c r="AB838" s="346"/>
      <c r="AC838" s="199" t="s">
        <v>196</v>
      </c>
      <c r="AD838" s="845"/>
      <c r="AE838" s="845"/>
      <c r="AF838" s="845"/>
      <c r="AG838" s="846"/>
      <c r="AH838" s="842" t="s">
        <v>560</v>
      </c>
      <c r="AI838" s="843"/>
      <c r="AJ838" s="843"/>
      <c r="AK838" s="844"/>
      <c r="AL838" s="350" t="s">
        <v>560</v>
      </c>
      <c r="AM838" s="351"/>
      <c r="AN838" s="351"/>
      <c r="AO838" s="352"/>
      <c r="AP838" s="847" t="s">
        <v>599</v>
      </c>
      <c r="AQ838" s="848"/>
      <c r="AR838" s="848"/>
      <c r="AS838" s="848"/>
      <c r="AT838" s="848"/>
      <c r="AU838" s="848"/>
      <c r="AV838" s="848"/>
      <c r="AW838" s="848"/>
      <c r="AX838" s="849"/>
    </row>
    <row r="839" spans="1:50" ht="30" customHeight="1" x14ac:dyDescent="0.15">
      <c r="A839" s="372">
        <v>3</v>
      </c>
      <c r="B839" s="372">
        <v>1</v>
      </c>
      <c r="C839" s="373" t="s">
        <v>633</v>
      </c>
      <c r="D839" s="374"/>
      <c r="E839" s="374"/>
      <c r="F839" s="374"/>
      <c r="G839" s="374"/>
      <c r="H839" s="374"/>
      <c r="I839" s="375"/>
      <c r="J839" s="914">
        <v>6000012070001</v>
      </c>
      <c r="K839" s="915"/>
      <c r="L839" s="915"/>
      <c r="M839" s="915"/>
      <c r="N839" s="915"/>
      <c r="O839" s="916"/>
      <c r="P839" s="920" t="s">
        <v>598</v>
      </c>
      <c r="Q839" s="921"/>
      <c r="R839" s="921"/>
      <c r="S839" s="921"/>
      <c r="T839" s="921"/>
      <c r="U839" s="921"/>
      <c r="V839" s="921"/>
      <c r="W839" s="921"/>
      <c r="X839" s="922"/>
      <c r="Y839" s="344">
        <v>178</v>
      </c>
      <c r="Z839" s="345"/>
      <c r="AA839" s="345"/>
      <c r="AB839" s="346"/>
      <c r="AC839" s="199" t="s">
        <v>196</v>
      </c>
      <c r="AD839" s="845"/>
      <c r="AE839" s="845"/>
      <c r="AF839" s="845"/>
      <c r="AG839" s="846"/>
      <c r="AH839" s="842" t="s">
        <v>560</v>
      </c>
      <c r="AI839" s="843"/>
      <c r="AJ839" s="843"/>
      <c r="AK839" s="844"/>
      <c r="AL839" s="350" t="s">
        <v>560</v>
      </c>
      <c r="AM839" s="351"/>
      <c r="AN839" s="351"/>
      <c r="AO839" s="352"/>
      <c r="AP839" s="847" t="s">
        <v>599</v>
      </c>
      <c r="AQ839" s="848"/>
      <c r="AR839" s="848"/>
      <c r="AS839" s="848"/>
      <c r="AT839" s="848"/>
      <c r="AU839" s="848"/>
      <c r="AV839" s="848"/>
      <c r="AW839" s="848"/>
      <c r="AX839" s="849"/>
    </row>
    <row r="840" spans="1:50" ht="30" customHeight="1" x14ac:dyDescent="0.15">
      <c r="A840" s="372">
        <v>4</v>
      </c>
      <c r="B840" s="372">
        <v>1</v>
      </c>
      <c r="C840" s="373" t="s">
        <v>634</v>
      </c>
      <c r="D840" s="374"/>
      <c r="E840" s="374"/>
      <c r="F840" s="374"/>
      <c r="G840" s="374"/>
      <c r="H840" s="374"/>
      <c r="I840" s="375"/>
      <c r="J840" s="914">
        <v>6000012070001</v>
      </c>
      <c r="K840" s="915"/>
      <c r="L840" s="915"/>
      <c r="M840" s="915"/>
      <c r="N840" s="915"/>
      <c r="O840" s="916"/>
      <c r="P840" s="920" t="s">
        <v>598</v>
      </c>
      <c r="Q840" s="921"/>
      <c r="R840" s="921"/>
      <c r="S840" s="921"/>
      <c r="T840" s="921"/>
      <c r="U840" s="921"/>
      <c r="V840" s="921"/>
      <c r="W840" s="921"/>
      <c r="X840" s="922"/>
      <c r="Y840" s="344">
        <v>174</v>
      </c>
      <c r="Z840" s="345"/>
      <c r="AA840" s="345"/>
      <c r="AB840" s="346"/>
      <c r="AC840" s="199" t="s">
        <v>196</v>
      </c>
      <c r="AD840" s="845"/>
      <c r="AE840" s="845"/>
      <c r="AF840" s="845"/>
      <c r="AG840" s="846"/>
      <c r="AH840" s="842" t="s">
        <v>560</v>
      </c>
      <c r="AI840" s="843"/>
      <c r="AJ840" s="843"/>
      <c r="AK840" s="844"/>
      <c r="AL840" s="350" t="s">
        <v>560</v>
      </c>
      <c r="AM840" s="351"/>
      <c r="AN840" s="351"/>
      <c r="AO840" s="352"/>
      <c r="AP840" s="847" t="s">
        <v>599</v>
      </c>
      <c r="AQ840" s="848"/>
      <c r="AR840" s="848"/>
      <c r="AS840" s="848"/>
      <c r="AT840" s="848"/>
      <c r="AU840" s="848"/>
      <c r="AV840" s="848"/>
      <c r="AW840" s="848"/>
      <c r="AX840" s="849"/>
    </row>
    <row r="841" spans="1:50" ht="30" customHeight="1" x14ac:dyDescent="0.15">
      <c r="A841" s="372">
        <v>5</v>
      </c>
      <c r="B841" s="372">
        <v>1</v>
      </c>
      <c r="C841" s="373" t="s">
        <v>635</v>
      </c>
      <c r="D841" s="374"/>
      <c r="E841" s="374"/>
      <c r="F841" s="374"/>
      <c r="G841" s="374"/>
      <c r="H841" s="374"/>
      <c r="I841" s="375"/>
      <c r="J841" s="914">
        <v>6000012070001</v>
      </c>
      <c r="K841" s="915"/>
      <c r="L841" s="915"/>
      <c r="M841" s="915"/>
      <c r="N841" s="915"/>
      <c r="O841" s="916"/>
      <c r="P841" s="920" t="s">
        <v>598</v>
      </c>
      <c r="Q841" s="921"/>
      <c r="R841" s="921"/>
      <c r="S841" s="921"/>
      <c r="T841" s="921"/>
      <c r="U841" s="921"/>
      <c r="V841" s="921"/>
      <c r="W841" s="921"/>
      <c r="X841" s="922"/>
      <c r="Y841" s="344">
        <v>158</v>
      </c>
      <c r="Z841" s="345"/>
      <c r="AA841" s="345"/>
      <c r="AB841" s="346"/>
      <c r="AC841" s="199" t="s">
        <v>196</v>
      </c>
      <c r="AD841" s="845"/>
      <c r="AE841" s="845"/>
      <c r="AF841" s="845"/>
      <c r="AG841" s="846"/>
      <c r="AH841" s="842" t="s">
        <v>560</v>
      </c>
      <c r="AI841" s="843"/>
      <c r="AJ841" s="843"/>
      <c r="AK841" s="844"/>
      <c r="AL841" s="350" t="s">
        <v>560</v>
      </c>
      <c r="AM841" s="351"/>
      <c r="AN841" s="351"/>
      <c r="AO841" s="352"/>
      <c r="AP841" s="847" t="s">
        <v>599</v>
      </c>
      <c r="AQ841" s="848"/>
      <c r="AR841" s="848"/>
      <c r="AS841" s="848"/>
      <c r="AT841" s="848"/>
      <c r="AU841" s="848"/>
      <c r="AV841" s="848"/>
      <c r="AW841" s="848"/>
      <c r="AX841" s="849"/>
    </row>
    <row r="842" spans="1:50" ht="30" customHeight="1" x14ac:dyDescent="0.15">
      <c r="A842" s="372">
        <v>6</v>
      </c>
      <c r="B842" s="372">
        <v>1</v>
      </c>
      <c r="C842" s="373" t="s">
        <v>636</v>
      </c>
      <c r="D842" s="374"/>
      <c r="E842" s="374"/>
      <c r="F842" s="374"/>
      <c r="G842" s="374"/>
      <c r="H842" s="374"/>
      <c r="I842" s="375"/>
      <c r="J842" s="914">
        <v>6000012070001</v>
      </c>
      <c r="K842" s="915"/>
      <c r="L842" s="915"/>
      <c r="M842" s="915"/>
      <c r="N842" s="915"/>
      <c r="O842" s="916"/>
      <c r="P842" s="920" t="s">
        <v>598</v>
      </c>
      <c r="Q842" s="921"/>
      <c r="R842" s="921"/>
      <c r="S842" s="921"/>
      <c r="T842" s="921"/>
      <c r="U842" s="921"/>
      <c r="V842" s="921"/>
      <c r="W842" s="921"/>
      <c r="X842" s="922"/>
      <c r="Y842" s="344">
        <v>157</v>
      </c>
      <c r="Z842" s="345"/>
      <c r="AA842" s="345"/>
      <c r="AB842" s="346"/>
      <c r="AC842" s="199" t="s">
        <v>196</v>
      </c>
      <c r="AD842" s="845"/>
      <c r="AE842" s="845"/>
      <c r="AF842" s="845"/>
      <c r="AG842" s="846"/>
      <c r="AH842" s="842" t="s">
        <v>560</v>
      </c>
      <c r="AI842" s="843"/>
      <c r="AJ842" s="843"/>
      <c r="AK842" s="844"/>
      <c r="AL842" s="350" t="s">
        <v>560</v>
      </c>
      <c r="AM842" s="351"/>
      <c r="AN842" s="351"/>
      <c r="AO842" s="352"/>
      <c r="AP842" s="847" t="s">
        <v>599</v>
      </c>
      <c r="AQ842" s="848"/>
      <c r="AR842" s="848"/>
      <c r="AS842" s="848"/>
      <c r="AT842" s="848"/>
      <c r="AU842" s="848"/>
      <c r="AV842" s="848"/>
      <c r="AW842" s="848"/>
      <c r="AX842" s="849"/>
    </row>
    <row r="843" spans="1:50" ht="30" customHeight="1" x14ac:dyDescent="0.15">
      <c r="A843" s="372">
        <v>7</v>
      </c>
      <c r="B843" s="372">
        <v>1</v>
      </c>
      <c r="C843" s="373" t="s">
        <v>637</v>
      </c>
      <c r="D843" s="374"/>
      <c r="E843" s="374"/>
      <c r="F843" s="374"/>
      <c r="G843" s="374"/>
      <c r="H843" s="374"/>
      <c r="I843" s="375"/>
      <c r="J843" s="914">
        <v>6000012070001</v>
      </c>
      <c r="K843" s="915"/>
      <c r="L843" s="915"/>
      <c r="M843" s="915"/>
      <c r="N843" s="915"/>
      <c r="O843" s="916"/>
      <c r="P843" s="920" t="s">
        <v>598</v>
      </c>
      <c r="Q843" s="921"/>
      <c r="R843" s="921"/>
      <c r="S843" s="921"/>
      <c r="T843" s="921"/>
      <c r="U843" s="921"/>
      <c r="V843" s="921"/>
      <c r="W843" s="921"/>
      <c r="X843" s="922"/>
      <c r="Y843" s="344">
        <v>143</v>
      </c>
      <c r="Z843" s="345"/>
      <c r="AA843" s="345"/>
      <c r="AB843" s="346"/>
      <c r="AC843" s="199" t="s">
        <v>196</v>
      </c>
      <c r="AD843" s="845"/>
      <c r="AE843" s="845"/>
      <c r="AF843" s="845"/>
      <c r="AG843" s="846"/>
      <c r="AH843" s="842" t="s">
        <v>560</v>
      </c>
      <c r="AI843" s="843"/>
      <c r="AJ843" s="843"/>
      <c r="AK843" s="844"/>
      <c r="AL843" s="350" t="s">
        <v>560</v>
      </c>
      <c r="AM843" s="351"/>
      <c r="AN843" s="351"/>
      <c r="AO843" s="352"/>
      <c r="AP843" s="847" t="s">
        <v>599</v>
      </c>
      <c r="AQ843" s="848"/>
      <c r="AR843" s="848"/>
      <c r="AS843" s="848"/>
      <c r="AT843" s="848"/>
      <c r="AU843" s="848"/>
      <c r="AV843" s="848"/>
      <c r="AW843" s="848"/>
      <c r="AX843" s="849"/>
    </row>
    <row r="844" spans="1:50" ht="30" customHeight="1" x14ac:dyDescent="0.15">
      <c r="A844" s="372">
        <v>8</v>
      </c>
      <c r="B844" s="372">
        <v>1</v>
      </c>
      <c r="C844" s="373" t="s">
        <v>638</v>
      </c>
      <c r="D844" s="374"/>
      <c r="E844" s="374"/>
      <c r="F844" s="374"/>
      <c r="G844" s="374"/>
      <c r="H844" s="374"/>
      <c r="I844" s="375"/>
      <c r="J844" s="914">
        <v>6000012070001</v>
      </c>
      <c r="K844" s="915"/>
      <c r="L844" s="915"/>
      <c r="M844" s="915"/>
      <c r="N844" s="915"/>
      <c r="O844" s="916"/>
      <c r="P844" s="920" t="s">
        <v>598</v>
      </c>
      <c r="Q844" s="921"/>
      <c r="R844" s="921"/>
      <c r="S844" s="921"/>
      <c r="T844" s="921"/>
      <c r="U844" s="921"/>
      <c r="V844" s="921"/>
      <c r="W844" s="921"/>
      <c r="X844" s="922"/>
      <c r="Y844" s="344">
        <v>120</v>
      </c>
      <c r="Z844" s="345"/>
      <c r="AA844" s="345"/>
      <c r="AB844" s="346"/>
      <c r="AC844" s="199" t="s">
        <v>196</v>
      </c>
      <c r="AD844" s="845"/>
      <c r="AE844" s="845"/>
      <c r="AF844" s="845"/>
      <c r="AG844" s="846"/>
      <c r="AH844" s="842" t="s">
        <v>560</v>
      </c>
      <c r="AI844" s="843"/>
      <c r="AJ844" s="843"/>
      <c r="AK844" s="844"/>
      <c r="AL844" s="350" t="s">
        <v>560</v>
      </c>
      <c r="AM844" s="351"/>
      <c r="AN844" s="351"/>
      <c r="AO844" s="352"/>
      <c r="AP844" s="847" t="s">
        <v>599</v>
      </c>
      <c r="AQ844" s="848"/>
      <c r="AR844" s="848"/>
      <c r="AS844" s="848"/>
      <c r="AT844" s="848"/>
      <c r="AU844" s="848"/>
      <c r="AV844" s="848"/>
      <c r="AW844" s="848"/>
      <c r="AX844" s="849"/>
    </row>
    <row r="845" spans="1:50" ht="30" customHeight="1" x14ac:dyDescent="0.15">
      <c r="A845" s="372">
        <v>9</v>
      </c>
      <c r="B845" s="372">
        <v>1</v>
      </c>
      <c r="C845" s="373" t="s">
        <v>639</v>
      </c>
      <c r="D845" s="374"/>
      <c r="E845" s="374"/>
      <c r="F845" s="374"/>
      <c r="G845" s="374"/>
      <c r="H845" s="374"/>
      <c r="I845" s="375"/>
      <c r="J845" s="914">
        <v>6000012070001</v>
      </c>
      <c r="K845" s="915"/>
      <c r="L845" s="915"/>
      <c r="M845" s="915"/>
      <c r="N845" s="915"/>
      <c r="O845" s="916"/>
      <c r="P845" s="920" t="s">
        <v>598</v>
      </c>
      <c r="Q845" s="921"/>
      <c r="R845" s="921"/>
      <c r="S845" s="921"/>
      <c r="T845" s="921"/>
      <c r="U845" s="921"/>
      <c r="V845" s="921"/>
      <c r="W845" s="921"/>
      <c r="X845" s="922"/>
      <c r="Y845" s="344">
        <v>114</v>
      </c>
      <c r="Z845" s="345"/>
      <c r="AA845" s="345"/>
      <c r="AB845" s="346"/>
      <c r="AC845" s="199" t="s">
        <v>196</v>
      </c>
      <c r="AD845" s="845"/>
      <c r="AE845" s="845"/>
      <c r="AF845" s="845"/>
      <c r="AG845" s="846"/>
      <c r="AH845" s="842" t="s">
        <v>560</v>
      </c>
      <c r="AI845" s="843"/>
      <c r="AJ845" s="843"/>
      <c r="AK845" s="844"/>
      <c r="AL845" s="350" t="s">
        <v>560</v>
      </c>
      <c r="AM845" s="351"/>
      <c r="AN845" s="351"/>
      <c r="AO845" s="352"/>
      <c r="AP845" s="847" t="s">
        <v>599</v>
      </c>
      <c r="AQ845" s="848"/>
      <c r="AR845" s="848"/>
      <c r="AS845" s="848"/>
      <c r="AT845" s="848"/>
      <c r="AU845" s="848"/>
      <c r="AV845" s="848"/>
      <c r="AW845" s="848"/>
      <c r="AX845" s="849"/>
    </row>
    <row r="846" spans="1:50" ht="30" customHeight="1" x14ac:dyDescent="0.15">
      <c r="A846" s="372">
        <v>10</v>
      </c>
      <c r="B846" s="372">
        <v>1</v>
      </c>
      <c r="C846" s="373" t="s">
        <v>640</v>
      </c>
      <c r="D846" s="374"/>
      <c r="E846" s="374"/>
      <c r="F846" s="374"/>
      <c r="G846" s="374"/>
      <c r="H846" s="374"/>
      <c r="I846" s="375"/>
      <c r="J846" s="914">
        <v>6000012070001</v>
      </c>
      <c r="K846" s="915"/>
      <c r="L846" s="915"/>
      <c r="M846" s="915"/>
      <c r="N846" s="915"/>
      <c r="O846" s="916"/>
      <c r="P846" s="920" t="s">
        <v>598</v>
      </c>
      <c r="Q846" s="921"/>
      <c r="R846" s="921"/>
      <c r="S846" s="921"/>
      <c r="T846" s="921"/>
      <c r="U846" s="921"/>
      <c r="V846" s="921"/>
      <c r="W846" s="921"/>
      <c r="X846" s="922"/>
      <c r="Y846" s="344">
        <v>97</v>
      </c>
      <c r="Z846" s="345"/>
      <c r="AA846" s="345"/>
      <c r="AB846" s="346"/>
      <c r="AC846" s="199" t="s">
        <v>196</v>
      </c>
      <c r="AD846" s="845"/>
      <c r="AE846" s="845"/>
      <c r="AF846" s="845"/>
      <c r="AG846" s="846"/>
      <c r="AH846" s="842" t="s">
        <v>560</v>
      </c>
      <c r="AI846" s="843"/>
      <c r="AJ846" s="843"/>
      <c r="AK846" s="844"/>
      <c r="AL846" s="350" t="s">
        <v>560</v>
      </c>
      <c r="AM846" s="351"/>
      <c r="AN846" s="351"/>
      <c r="AO846" s="352"/>
      <c r="AP846" s="847" t="s">
        <v>599</v>
      </c>
      <c r="AQ846" s="848"/>
      <c r="AR846" s="848"/>
      <c r="AS846" s="848"/>
      <c r="AT846" s="848"/>
      <c r="AU846" s="848"/>
      <c r="AV846" s="848"/>
      <c r="AW846" s="848"/>
      <c r="AX846" s="849"/>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600</v>
      </c>
      <c r="K1102" s="342"/>
      <c r="L1102" s="342"/>
      <c r="M1102" s="342"/>
      <c r="N1102" s="342"/>
      <c r="O1102" s="342"/>
      <c r="P1102" s="355" t="s">
        <v>601</v>
      </c>
      <c r="Q1102" s="343"/>
      <c r="R1102" s="343"/>
      <c r="S1102" s="343"/>
      <c r="T1102" s="343"/>
      <c r="U1102" s="343"/>
      <c r="V1102" s="343"/>
      <c r="W1102" s="343"/>
      <c r="X1102" s="343"/>
      <c r="Y1102" s="344" t="s">
        <v>601</v>
      </c>
      <c r="Z1102" s="345"/>
      <c r="AA1102" s="345"/>
      <c r="AB1102" s="346"/>
      <c r="AC1102" s="347"/>
      <c r="AD1102" s="347"/>
      <c r="AE1102" s="347"/>
      <c r="AF1102" s="347"/>
      <c r="AG1102" s="347"/>
      <c r="AH1102" s="348" t="s">
        <v>558</v>
      </c>
      <c r="AI1102" s="349"/>
      <c r="AJ1102" s="349"/>
      <c r="AK1102" s="349"/>
      <c r="AL1102" s="350" t="s">
        <v>601</v>
      </c>
      <c r="AM1102" s="351"/>
      <c r="AN1102" s="351"/>
      <c r="AO1102" s="352"/>
      <c r="AP1102" s="353" t="s">
        <v>600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66">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Y846">
    <cfRule type="expression" dxfId="703" priority="3">
      <formula>IF(RIGHT(TEXT(Y838,"0.#"),1)=".",FALSE,TRUE)</formula>
    </cfRule>
    <cfRule type="expression" dxfId="702" priority="4">
      <formula>IF(RIGHT(TEXT(Y838,"0.#"),1)=".",TRUE,FALSE)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3" sqref="A23:F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3"/>
      <c r="Z2" s="832"/>
      <c r="AA2" s="833"/>
      <c r="AB2" s="1047" t="s">
        <v>11</v>
      </c>
      <c r="AC2" s="1048"/>
      <c r="AD2" s="1049"/>
      <c r="AE2" s="1053" t="s">
        <v>357</v>
      </c>
      <c r="AF2" s="1053"/>
      <c r="AG2" s="1053"/>
      <c r="AH2" s="1053"/>
      <c r="AI2" s="1053" t="s">
        <v>363</v>
      </c>
      <c r="AJ2" s="1053"/>
      <c r="AK2" s="1053"/>
      <c r="AL2" s="1053"/>
      <c r="AM2" s="1053" t="s">
        <v>472</v>
      </c>
      <c r="AN2" s="1053"/>
      <c r="AO2" s="1053"/>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0"/>
      <c r="I4" s="1020"/>
      <c r="J4" s="1020"/>
      <c r="K4" s="1020"/>
      <c r="L4" s="1020"/>
      <c r="M4" s="1020"/>
      <c r="N4" s="1020"/>
      <c r="O4" s="1021"/>
      <c r="P4" s="98"/>
      <c r="Q4" s="1028"/>
      <c r="R4" s="1028"/>
      <c r="S4" s="1028"/>
      <c r="T4" s="1028"/>
      <c r="U4" s="1028"/>
      <c r="V4" s="1028"/>
      <c r="W4" s="1028"/>
      <c r="X4" s="1029"/>
      <c r="Y4" s="1038" t="s">
        <v>12</v>
      </c>
      <c r="Z4" s="1039"/>
      <c r="AA4" s="1040"/>
      <c r="AB4" s="460"/>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2"/>
      <c r="H5" s="1023"/>
      <c r="I5" s="1023"/>
      <c r="J5" s="1023"/>
      <c r="K5" s="1023"/>
      <c r="L5" s="1023"/>
      <c r="M5" s="1023"/>
      <c r="N5" s="1023"/>
      <c r="O5" s="1024"/>
      <c r="P5" s="1030"/>
      <c r="Q5" s="1030"/>
      <c r="R5" s="1030"/>
      <c r="S5" s="1030"/>
      <c r="T5" s="1030"/>
      <c r="U5" s="1030"/>
      <c r="V5" s="1030"/>
      <c r="W5" s="1030"/>
      <c r="X5" s="1031"/>
      <c r="Y5" s="414" t="s">
        <v>54</v>
      </c>
      <c r="Z5" s="1035"/>
      <c r="AA5" s="1036"/>
      <c r="AB5" s="522"/>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5"/>
      <c r="H6" s="1026"/>
      <c r="I6" s="1026"/>
      <c r="J6" s="1026"/>
      <c r="K6" s="1026"/>
      <c r="L6" s="1026"/>
      <c r="M6" s="1026"/>
      <c r="N6" s="1026"/>
      <c r="O6" s="1027"/>
      <c r="P6" s="1032"/>
      <c r="Q6" s="1032"/>
      <c r="R6" s="1032"/>
      <c r="S6" s="1032"/>
      <c r="T6" s="1032"/>
      <c r="U6" s="1032"/>
      <c r="V6" s="1032"/>
      <c r="W6" s="1032"/>
      <c r="X6" s="1033"/>
      <c r="Y6" s="1034" t="s">
        <v>13</v>
      </c>
      <c r="Z6" s="1035"/>
      <c r="AA6" s="1036"/>
      <c r="AB6" s="597"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3"/>
      <c r="Z9" s="832"/>
      <c r="AA9" s="833"/>
      <c r="AB9" s="1047" t="s">
        <v>11</v>
      </c>
      <c r="AC9" s="1048"/>
      <c r="AD9" s="1049"/>
      <c r="AE9" s="1053" t="s">
        <v>357</v>
      </c>
      <c r="AF9" s="1053"/>
      <c r="AG9" s="1053"/>
      <c r="AH9" s="1053"/>
      <c r="AI9" s="1053" t="s">
        <v>363</v>
      </c>
      <c r="AJ9" s="1053"/>
      <c r="AK9" s="1053"/>
      <c r="AL9" s="1053"/>
      <c r="AM9" s="1053" t="s">
        <v>472</v>
      </c>
      <c r="AN9" s="1053"/>
      <c r="AO9" s="1053"/>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0"/>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2"/>
      <c r="H12" s="1023"/>
      <c r="I12" s="1023"/>
      <c r="J12" s="1023"/>
      <c r="K12" s="1023"/>
      <c r="L12" s="1023"/>
      <c r="M12" s="1023"/>
      <c r="N12" s="1023"/>
      <c r="O12" s="1024"/>
      <c r="P12" s="1030"/>
      <c r="Q12" s="1030"/>
      <c r="R12" s="1030"/>
      <c r="S12" s="1030"/>
      <c r="T12" s="1030"/>
      <c r="U12" s="1030"/>
      <c r="V12" s="1030"/>
      <c r="W12" s="1030"/>
      <c r="X12" s="1031"/>
      <c r="Y12" s="414" t="s">
        <v>54</v>
      </c>
      <c r="Z12" s="1035"/>
      <c r="AA12" s="1036"/>
      <c r="AB12" s="522"/>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7"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3"/>
      <c r="Z16" s="832"/>
      <c r="AA16" s="833"/>
      <c r="AB16" s="1047" t="s">
        <v>11</v>
      </c>
      <c r="AC16" s="1048"/>
      <c r="AD16" s="1049"/>
      <c r="AE16" s="1053" t="s">
        <v>357</v>
      </c>
      <c r="AF16" s="1053"/>
      <c r="AG16" s="1053"/>
      <c r="AH16" s="1053"/>
      <c r="AI16" s="1053" t="s">
        <v>363</v>
      </c>
      <c r="AJ16" s="1053"/>
      <c r="AK16" s="1053"/>
      <c r="AL16" s="1053"/>
      <c r="AM16" s="1053" t="s">
        <v>472</v>
      </c>
      <c r="AN16" s="1053"/>
      <c r="AO16" s="1053"/>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0"/>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2"/>
      <c r="H19" s="1023"/>
      <c r="I19" s="1023"/>
      <c r="J19" s="1023"/>
      <c r="K19" s="1023"/>
      <c r="L19" s="1023"/>
      <c r="M19" s="1023"/>
      <c r="N19" s="1023"/>
      <c r="O19" s="1024"/>
      <c r="P19" s="1030"/>
      <c r="Q19" s="1030"/>
      <c r="R19" s="1030"/>
      <c r="S19" s="1030"/>
      <c r="T19" s="1030"/>
      <c r="U19" s="1030"/>
      <c r="V19" s="1030"/>
      <c r="W19" s="1030"/>
      <c r="X19" s="1031"/>
      <c r="Y19" s="414" t="s">
        <v>54</v>
      </c>
      <c r="Z19" s="1035"/>
      <c r="AA19" s="1036"/>
      <c r="AB19" s="522"/>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7"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3"/>
      <c r="Z23" s="832"/>
      <c r="AA23" s="833"/>
      <c r="AB23" s="1047" t="s">
        <v>11</v>
      </c>
      <c r="AC23" s="1048"/>
      <c r="AD23" s="1049"/>
      <c r="AE23" s="1053" t="s">
        <v>357</v>
      </c>
      <c r="AF23" s="1053"/>
      <c r="AG23" s="1053"/>
      <c r="AH23" s="1053"/>
      <c r="AI23" s="1053" t="s">
        <v>363</v>
      </c>
      <c r="AJ23" s="1053"/>
      <c r="AK23" s="1053"/>
      <c r="AL23" s="1053"/>
      <c r="AM23" s="1053" t="s">
        <v>472</v>
      </c>
      <c r="AN23" s="1053"/>
      <c r="AO23" s="1053"/>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0"/>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2"/>
      <c r="H26" s="1023"/>
      <c r="I26" s="1023"/>
      <c r="J26" s="1023"/>
      <c r="K26" s="1023"/>
      <c r="L26" s="1023"/>
      <c r="M26" s="1023"/>
      <c r="N26" s="1023"/>
      <c r="O26" s="1024"/>
      <c r="P26" s="1030"/>
      <c r="Q26" s="1030"/>
      <c r="R26" s="1030"/>
      <c r="S26" s="1030"/>
      <c r="T26" s="1030"/>
      <c r="U26" s="1030"/>
      <c r="V26" s="1030"/>
      <c r="W26" s="1030"/>
      <c r="X26" s="1031"/>
      <c r="Y26" s="414" t="s">
        <v>54</v>
      </c>
      <c r="Z26" s="1035"/>
      <c r="AA26" s="1036"/>
      <c r="AB26" s="522"/>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7"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3"/>
      <c r="Z30" s="832"/>
      <c r="AA30" s="833"/>
      <c r="AB30" s="1047" t="s">
        <v>11</v>
      </c>
      <c r="AC30" s="1048"/>
      <c r="AD30" s="1049"/>
      <c r="AE30" s="1053" t="s">
        <v>357</v>
      </c>
      <c r="AF30" s="1053"/>
      <c r="AG30" s="1053"/>
      <c r="AH30" s="1053"/>
      <c r="AI30" s="1053" t="s">
        <v>363</v>
      </c>
      <c r="AJ30" s="1053"/>
      <c r="AK30" s="1053"/>
      <c r="AL30" s="1053"/>
      <c r="AM30" s="1053" t="s">
        <v>472</v>
      </c>
      <c r="AN30" s="1053"/>
      <c r="AO30" s="1053"/>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0"/>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2"/>
      <c r="H33" s="1023"/>
      <c r="I33" s="1023"/>
      <c r="J33" s="1023"/>
      <c r="K33" s="1023"/>
      <c r="L33" s="1023"/>
      <c r="M33" s="1023"/>
      <c r="N33" s="1023"/>
      <c r="O33" s="1024"/>
      <c r="P33" s="1030"/>
      <c r="Q33" s="1030"/>
      <c r="R33" s="1030"/>
      <c r="S33" s="1030"/>
      <c r="T33" s="1030"/>
      <c r="U33" s="1030"/>
      <c r="V33" s="1030"/>
      <c r="W33" s="1030"/>
      <c r="X33" s="1031"/>
      <c r="Y33" s="414" t="s">
        <v>54</v>
      </c>
      <c r="Z33" s="1035"/>
      <c r="AA33" s="1036"/>
      <c r="AB33" s="522"/>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7"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3"/>
      <c r="Z37" s="832"/>
      <c r="AA37" s="833"/>
      <c r="AB37" s="1047" t="s">
        <v>11</v>
      </c>
      <c r="AC37" s="1048"/>
      <c r="AD37" s="1049"/>
      <c r="AE37" s="1053" t="s">
        <v>357</v>
      </c>
      <c r="AF37" s="1053"/>
      <c r="AG37" s="1053"/>
      <c r="AH37" s="1053"/>
      <c r="AI37" s="1053" t="s">
        <v>363</v>
      </c>
      <c r="AJ37" s="1053"/>
      <c r="AK37" s="1053"/>
      <c r="AL37" s="1053"/>
      <c r="AM37" s="1053" t="s">
        <v>472</v>
      </c>
      <c r="AN37" s="1053"/>
      <c r="AO37" s="1053"/>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0"/>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2"/>
      <c r="H40" s="1023"/>
      <c r="I40" s="1023"/>
      <c r="J40" s="1023"/>
      <c r="K40" s="1023"/>
      <c r="L40" s="1023"/>
      <c r="M40" s="1023"/>
      <c r="N40" s="1023"/>
      <c r="O40" s="1024"/>
      <c r="P40" s="1030"/>
      <c r="Q40" s="1030"/>
      <c r="R40" s="1030"/>
      <c r="S40" s="1030"/>
      <c r="T40" s="1030"/>
      <c r="U40" s="1030"/>
      <c r="V40" s="1030"/>
      <c r="W40" s="1030"/>
      <c r="X40" s="1031"/>
      <c r="Y40" s="414" t="s">
        <v>54</v>
      </c>
      <c r="Z40" s="1035"/>
      <c r="AA40" s="1036"/>
      <c r="AB40" s="522"/>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7"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3"/>
      <c r="Z44" s="832"/>
      <c r="AA44" s="833"/>
      <c r="AB44" s="1047" t="s">
        <v>11</v>
      </c>
      <c r="AC44" s="1048"/>
      <c r="AD44" s="1049"/>
      <c r="AE44" s="1053" t="s">
        <v>357</v>
      </c>
      <c r="AF44" s="1053"/>
      <c r="AG44" s="1053"/>
      <c r="AH44" s="1053"/>
      <c r="AI44" s="1053" t="s">
        <v>363</v>
      </c>
      <c r="AJ44" s="1053"/>
      <c r="AK44" s="1053"/>
      <c r="AL44" s="1053"/>
      <c r="AM44" s="1053" t="s">
        <v>472</v>
      </c>
      <c r="AN44" s="1053"/>
      <c r="AO44" s="1053"/>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0"/>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2"/>
      <c r="H47" s="1023"/>
      <c r="I47" s="1023"/>
      <c r="J47" s="1023"/>
      <c r="K47" s="1023"/>
      <c r="L47" s="1023"/>
      <c r="M47" s="1023"/>
      <c r="N47" s="1023"/>
      <c r="O47" s="1024"/>
      <c r="P47" s="1030"/>
      <c r="Q47" s="1030"/>
      <c r="R47" s="1030"/>
      <c r="S47" s="1030"/>
      <c r="T47" s="1030"/>
      <c r="U47" s="1030"/>
      <c r="V47" s="1030"/>
      <c r="W47" s="1030"/>
      <c r="X47" s="1031"/>
      <c r="Y47" s="414" t="s">
        <v>54</v>
      </c>
      <c r="Z47" s="1035"/>
      <c r="AA47" s="1036"/>
      <c r="AB47" s="522"/>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7"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3"/>
      <c r="Z51" s="832"/>
      <c r="AA51" s="833"/>
      <c r="AB51" s="556" t="s">
        <v>11</v>
      </c>
      <c r="AC51" s="1048"/>
      <c r="AD51" s="1049"/>
      <c r="AE51" s="1053" t="s">
        <v>357</v>
      </c>
      <c r="AF51" s="1053"/>
      <c r="AG51" s="1053"/>
      <c r="AH51" s="1053"/>
      <c r="AI51" s="1053" t="s">
        <v>363</v>
      </c>
      <c r="AJ51" s="1053"/>
      <c r="AK51" s="1053"/>
      <c r="AL51" s="1053"/>
      <c r="AM51" s="1053" t="s">
        <v>472</v>
      </c>
      <c r="AN51" s="1053"/>
      <c r="AO51" s="1053"/>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0"/>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2"/>
      <c r="H54" s="1023"/>
      <c r="I54" s="1023"/>
      <c r="J54" s="1023"/>
      <c r="K54" s="1023"/>
      <c r="L54" s="1023"/>
      <c r="M54" s="1023"/>
      <c r="N54" s="1023"/>
      <c r="O54" s="1024"/>
      <c r="P54" s="1030"/>
      <c r="Q54" s="1030"/>
      <c r="R54" s="1030"/>
      <c r="S54" s="1030"/>
      <c r="T54" s="1030"/>
      <c r="U54" s="1030"/>
      <c r="V54" s="1030"/>
      <c r="W54" s="1030"/>
      <c r="X54" s="1031"/>
      <c r="Y54" s="414" t="s">
        <v>54</v>
      </c>
      <c r="Z54" s="1035"/>
      <c r="AA54" s="1036"/>
      <c r="AB54" s="522"/>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7"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3"/>
      <c r="Z58" s="832"/>
      <c r="AA58" s="833"/>
      <c r="AB58" s="1047" t="s">
        <v>11</v>
      </c>
      <c r="AC58" s="1048"/>
      <c r="AD58" s="1049"/>
      <c r="AE58" s="1053" t="s">
        <v>357</v>
      </c>
      <c r="AF58" s="1053"/>
      <c r="AG58" s="1053"/>
      <c r="AH58" s="1053"/>
      <c r="AI58" s="1053" t="s">
        <v>363</v>
      </c>
      <c r="AJ58" s="1053"/>
      <c r="AK58" s="1053"/>
      <c r="AL58" s="1053"/>
      <c r="AM58" s="1053" t="s">
        <v>472</v>
      </c>
      <c r="AN58" s="1053"/>
      <c r="AO58" s="1053"/>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0"/>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2"/>
      <c r="H61" s="1023"/>
      <c r="I61" s="1023"/>
      <c r="J61" s="1023"/>
      <c r="K61" s="1023"/>
      <c r="L61" s="1023"/>
      <c r="M61" s="1023"/>
      <c r="N61" s="1023"/>
      <c r="O61" s="1024"/>
      <c r="P61" s="1030"/>
      <c r="Q61" s="1030"/>
      <c r="R61" s="1030"/>
      <c r="S61" s="1030"/>
      <c r="T61" s="1030"/>
      <c r="U61" s="1030"/>
      <c r="V61" s="1030"/>
      <c r="W61" s="1030"/>
      <c r="X61" s="1031"/>
      <c r="Y61" s="414" t="s">
        <v>54</v>
      </c>
      <c r="Z61" s="1035"/>
      <c r="AA61" s="1036"/>
      <c r="AB61" s="522"/>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7"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3"/>
      <c r="Z65" s="832"/>
      <c r="AA65" s="833"/>
      <c r="AB65" s="1047" t="s">
        <v>11</v>
      </c>
      <c r="AC65" s="1048"/>
      <c r="AD65" s="1049"/>
      <c r="AE65" s="1053" t="s">
        <v>357</v>
      </c>
      <c r="AF65" s="1053"/>
      <c r="AG65" s="1053"/>
      <c r="AH65" s="1053"/>
      <c r="AI65" s="1053" t="s">
        <v>363</v>
      </c>
      <c r="AJ65" s="1053"/>
      <c r="AK65" s="1053"/>
      <c r="AL65" s="1053"/>
      <c r="AM65" s="1053" t="s">
        <v>472</v>
      </c>
      <c r="AN65" s="1053"/>
      <c r="AO65" s="1053"/>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0"/>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2"/>
      <c r="H68" s="1023"/>
      <c r="I68" s="1023"/>
      <c r="J68" s="1023"/>
      <c r="K68" s="1023"/>
      <c r="L68" s="1023"/>
      <c r="M68" s="1023"/>
      <c r="N68" s="1023"/>
      <c r="O68" s="1024"/>
      <c r="P68" s="1030"/>
      <c r="Q68" s="1030"/>
      <c r="R68" s="1030"/>
      <c r="S68" s="1030"/>
      <c r="T68" s="1030"/>
      <c r="U68" s="1030"/>
      <c r="V68" s="1030"/>
      <c r="W68" s="1030"/>
      <c r="X68" s="1031"/>
      <c r="Y68" s="414" t="s">
        <v>54</v>
      </c>
      <c r="Z68" s="1035"/>
      <c r="AA68" s="1036"/>
      <c r="AB68" s="522"/>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5"/>
      <c r="H69" s="1026"/>
      <c r="I69" s="1026"/>
      <c r="J69" s="1026"/>
      <c r="K69" s="1026"/>
      <c r="L69" s="1026"/>
      <c r="M69" s="1026"/>
      <c r="N69" s="1026"/>
      <c r="O69" s="1027"/>
      <c r="P69" s="1032"/>
      <c r="Q69" s="1032"/>
      <c r="R69" s="1032"/>
      <c r="S69" s="1032"/>
      <c r="T69" s="1032"/>
      <c r="U69" s="1032"/>
      <c r="V69" s="1032"/>
      <c r="W69" s="1032"/>
      <c r="X69" s="1033"/>
      <c r="Y69" s="414" t="s">
        <v>13</v>
      </c>
      <c r="Z69" s="1035"/>
      <c r="AA69" s="1036"/>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6"/>
      <c r="B4" s="1067"/>
      <c r="C4" s="1067"/>
      <c r="D4" s="1067"/>
      <c r="E4" s="1067"/>
      <c r="F4" s="1068"/>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66"/>
      <c r="B5" s="1067"/>
      <c r="C5" s="1067"/>
      <c r="D5" s="1067"/>
      <c r="E5" s="1067"/>
      <c r="F5" s="106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6"/>
      <c r="B6" s="1067"/>
      <c r="C6" s="1067"/>
      <c r="D6" s="1067"/>
      <c r="E6" s="1067"/>
      <c r="F6" s="106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6"/>
      <c r="B7" s="1067"/>
      <c r="C7" s="1067"/>
      <c r="D7" s="1067"/>
      <c r="E7" s="1067"/>
      <c r="F7" s="106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6"/>
      <c r="B8" s="1067"/>
      <c r="C8" s="1067"/>
      <c r="D8" s="1067"/>
      <c r="E8" s="1067"/>
      <c r="F8" s="106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6"/>
      <c r="B9" s="1067"/>
      <c r="C9" s="1067"/>
      <c r="D9" s="1067"/>
      <c r="E9" s="1067"/>
      <c r="F9" s="106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6"/>
      <c r="B10" s="1067"/>
      <c r="C10" s="1067"/>
      <c r="D10" s="1067"/>
      <c r="E10" s="1067"/>
      <c r="F10" s="106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6"/>
      <c r="B11" s="1067"/>
      <c r="C11" s="1067"/>
      <c r="D11" s="1067"/>
      <c r="E11" s="1067"/>
      <c r="F11" s="106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6"/>
      <c r="B12" s="1067"/>
      <c r="C12" s="1067"/>
      <c r="D12" s="1067"/>
      <c r="E12" s="1067"/>
      <c r="F12" s="106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6"/>
      <c r="B13" s="1067"/>
      <c r="C13" s="1067"/>
      <c r="D13" s="1067"/>
      <c r="E13" s="1067"/>
      <c r="F13" s="106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6"/>
      <c r="B14" s="1067"/>
      <c r="C14" s="1067"/>
      <c r="D14" s="1067"/>
      <c r="E14" s="1067"/>
      <c r="F14" s="106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6"/>
      <c r="B15" s="1067"/>
      <c r="C15" s="1067"/>
      <c r="D15" s="1067"/>
      <c r="E15" s="1067"/>
      <c r="F15" s="1068"/>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6"/>
      <c r="B16" s="1067"/>
      <c r="C16" s="1067"/>
      <c r="D16" s="1067"/>
      <c r="E16" s="1067"/>
      <c r="F16" s="1068"/>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6"/>
      <c r="B17" s="1067"/>
      <c r="C17" s="1067"/>
      <c r="D17" s="1067"/>
      <c r="E17" s="1067"/>
      <c r="F17" s="1068"/>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66"/>
      <c r="B18" s="1067"/>
      <c r="C18" s="1067"/>
      <c r="D18" s="1067"/>
      <c r="E18" s="1067"/>
      <c r="F18" s="106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6"/>
      <c r="B19" s="1067"/>
      <c r="C19" s="1067"/>
      <c r="D19" s="1067"/>
      <c r="E19" s="1067"/>
      <c r="F19" s="106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6"/>
      <c r="B20" s="1067"/>
      <c r="C20" s="1067"/>
      <c r="D20" s="1067"/>
      <c r="E20" s="1067"/>
      <c r="F20" s="106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6"/>
      <c r="B21" s="1067"/>
      <c r="C21" s="1067"/>
      <c r="D21" s="1067"/>
      <c r="E21" s="1067"/>
      <c r="F21" s="106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6"/>
      <c r="B22" s="1067"/>
      <c r="C22" s="1067"/>
      <c r="D22" s="1067"/>
      <c r="E22" s="1067"/>
      <c r="F22" s="106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6"/>
      <c r="B23" s="1067"/>
      <c r="C23" s="1067"/>
      <c r="D23" s="1067"/>
      <c r="E23" s="1067"/>
      <c r="F23" s="106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6"/>
      <c r="B24" s="1067"/>
      <c r="C24" s="1067"/>
      <c r="D24" s="1067"/>
      <c r="E24" s="1067"/>
      <c r="F24" s="106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6"/>
      <c r="B25" s="1067"/>
      <c r="C25" s="1067"/>
      <c r="D25" s="1067"/>
      <c r="E25" s="1067"/>
      <c r="F25" s="106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6"/>
      <c r="B26" s="1067"/>
      <c r="C26" s="1067"/>
      <c r="D26" s="1067"/>
      <c r="E26" s="1067"/>
      <c r="F26" s="106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6"/>
      <c r="B27" s="1067"/>
      <c r="C27" s="1067"/>
      <c r="D27" s="1067"/>
      <c r="E27" s="1067"/>
      <c r="F27" s="106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6"/>
      <c r="B28" s="1067"/>
      <c r="C28" s="1067"/>
      <c r="D28" s="1067"/>
      <c r="E28" s="1067"/>
      <c r="F28" s="1068"/>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6"/>
      <c r="B29" s="1067"/>
      <c r="C29" s="1067"/>
      <c r="D29" s="1067"/>
      <c r="E29" s="1067"/>
      <c r="F29" s="1068"/>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6"/>
      <c r="B30" s="1067"/>
      <c r="C30" s="1067"/>
      <c r="D30" s="1067"/>
      <c r="E30" s="1067"/>
      <c r="F30" s="1068"/>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66"/>
      <c r="B31" s="1067"/>
      <c r="C31" s="1067"/>
      <c r="D31" s="1067"/>
      <c r="E31" s="1067"/>
      <c r="F31" s="106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6"/>
      <c r="B32" s="1067"/>
      <c r="C32" s="1067"/>
      <c r="D32" s="1067"/>
      <c r="E32" s="1067"/>
      <c r="F32" s="106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6"/>
      <c r="B33" s="1067"/>
      <c r="C33" s="1067"/>
      <c r="D33" s="1067"/>
      <c r="E33" s="1067"/>
      <c r="F33" s="106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6"/>
      <c r="B34" s="1067"/>
      <c r="C34" s="1067"/>
      <c r="D34" s="1067"/>
      <c r="E34" s="1067"/>
      <c r="F34" s="106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6"/>
      <c r="B35" s="1067"/>
      <c r="C35" s="1067"/>
      <c r="D35" s="1067"/>
      <c r="E35" s="1067"/>
      <c r="F35" s="106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6"/>
      <c r="B36" s="1067"/>
      <c r="C36" s="1067"/>
      <c r="D36" s="1067"/>
      <c r="E36" s="1067"/>
      <c r="F36" s="106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6"/>
      <c r="B37" s="1067"/>
      <c r="C37" s="1067"/>
      <c r="D37" s="1067"/>
      <c r="E37" s="1067"/>
      <c r="F37" s="106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6"/>
      <c r="B38" s="1067"/>
      <c r="C38" s="1067"/>
      <c r="D38" s="1067"/>
      <c r="E38" s="1067"/>
      <c r="F38" s="106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6"/>
      <c r="B39" s="1067"/>
      <c r="C39" s="1067"/>
      <c r="D39" s="1067"/>
      <c r="E39" s="1067"/>
      <c r="F39" s="106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6"/>
      <c r="B40" s="1067"/>
      <c r="C40" s="1067"/>
      <c r="D40" s="1067"/>
      <c r="E40" s="1067"/>
      <c r="F40" s="106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6"/>
      <c r="B41" s="1067"/>
      <c r="C41" s="1067"/>
      <c r="D41" s="1067"/>
      <c r="E41" s="1067"/>
      <c r="F41" s="1068"/>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6"/>
      <c r="B42" s="1067"/>
      <c r="C42" s="1067"/>
      <c r="D42" s="1067"/>
      <c r="E42" s="1067"/>
      <c r="F42" s="1068"/>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6"/>
      <c r="B43" s="1067"/>
      <c r="C43" s="1067"/>
      <c r="D43" s="1067"/>
      <c r="E43" s="1067"/>
      <c r="F43" s="1068"/>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66"/>
      <c r="B44" s="1067"/>
      <c r="C44" s="1067"/>
      <c r="D44" s="1067"/>
      <c r="E44" s="1067"/>
      <c r="F44" s="106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6"/>
      <c r="B45" s="1067"/>
      <c r="C45" s="1067"/>
      <c r="D45" s="1067"/>
      <c r="E45" s="1067"/>
      <c r="F45" s="106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6"/>
      <c r="B46" s="1067"/>
      <c r="C46" s="1067"/>
      <c r="D46" s="1067"/>
      <c r="E46" s="1067"/>
      <c r="F46" s="106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6"/>
      <c r="B47" s="1067"/>
      <c r="C47" s="1067"/>
      <c r="D47" s="1067"/>
      <c r="E47" s="1067"/>
      <c r="F47" s="106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6"/>
      <c r="B48" s="1067"/>
      <c r="C48" s="1067"/>
      <c r="D48" s="1067"/>
      <c r="E48" s="1067"/>
      <c r="F48" s="106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6"/>
      <c r="B49" s="1067"/>
      <c r="C49" s="1067"/>
      <c r="D49" s="1067"/>
      <c r="E49" s="1067"/>
      <c r="F49" s="106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6"/>
      <c r="B50" s="1067"/>
      <c r="C50" s="1067"/>
      <c r="D50" s="1067"/>
      <c r="E50" s="1067"/>
      <c r="F50" s="106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6"/>
      <c r="B51" s="1067"/>
      <c r="C51" s="1067"/>
      <c r="D51" s="1067"/>
      <c r="E51" s="1067"/>
      <c r="F51" s="106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6"/>
      <c r="B52" s="1067"/>
      <c r="C52" s="1067"/>
      <c r="D52" s="1067"/>
      <c r="E52" s="1067"/>
      <c r="F52" s="106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6"/>
      <c r="B56" s="1067"/>
      <c r="C56" s="1067"/>
      <c r="D56" s="1067"/>
      <c r="E56" s="1067"/>
      <c r="F56" s="1068"/>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6"/>
      <c r="B57" s="1067"/>
      <c r="C57" s="1067"/>
      <c r="D57" s="1067"/>
      <c r="E57" s="1067"/>
      <c r="F57" s="1068"/>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66"/>
      <c r="B58" s="1067"/>
      <c r="C58" s="1067"/>
      <c r="D58" s="1067"/>
      <c r="E58" s="1067"/>
      <c r="F58" s="106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6"/>
      <c r="B59" s="1067"/>
      <c r="C59" s="1067"/>
      <c r="D59" s="1067"/>
      <c r="E59" s="1067"/>
      <c r="F59" s="106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6"/>
      <c r="B60" s="1067"/>
      <c r="C60" s="1067"/>
      <c r="D60" s="1067"/>
      <c r="E60" s="1067"/>
      <c r="F60" s="106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6"/>
      <c r="B61" s="1067"/>
      <c r="C61" s="1067"/>
      <c r="D61" s="1067"/>
      <c r="E61" s="1067"/>
      <c r="F61" s="106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6"/>
      <c r="B62" s="1067"/>
      <c r="C62" s="1067"/>
      <c r="D62" s="1067"/>
      <c r="E62" s="1067"/>
      <c r="F62" s="106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6"/>
      <c r="B63" s="1067"/>
      <c r="C63" s="1067"/>
      <c r="D63" s="1067"/>
      <c r="E63" s="1067"/>
      <c r="F63" s="106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6"/>
      <c r="B64" s="1067"/>
      <c r="C64" s="1067"/>
      <c r="D64" s="1067"/>
      <c r="E64" s="1067"/>
      <c r="F64" s="106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6"/>
      <c r="B65" s="1067"/>
      <c r="C65" s="1067"/>
      <c r="D65" s="1067"/>
      <c r="E65" s="1067"/>
      <c r="F65" s="106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6"/>
      <c r="B66" s="1067"/>
      <c r="C66" s="1067"/>
      <c r="D66" s="1067"/>
      <c r="E66" s="1067"/>
      <c r="F66" s="106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6"/>
      <c r="B67" s="1067"/>
      <c r="C67" s="1067"/>
      <c r="D67" s="1067"/>
      <c r="E67" s="1067"/>
      <c r="F67" s="106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6"/>
      <c r="B68" s="1067"/>
      <c r="C68" s="1067"/>
      <c r="D68" s="1067"/>
      <c r="E68" s="1067"/>
      <c r="F68" s="1068"/>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6"/>
      <c r="B69" s="1067"/>
      <c r="C69" s="1067"/>
      <c r="D69" s="1067"/>
      <c r="E69" s="1067"/>
      <c r="F69" s="1068"/>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6"/>
      <c r="B70" s="1067"/>
      <c r="C70" s="1067"/>
      <c r="D70" s="1067"/>
      <c r="E70" s="1067"/>
      <c r="F70" s="1068"/>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66"/>
      <c r="B71" s="1067"/>
      <c r="C71" s="1067"/>
      <c r="D71" s="1067"/>
      <c r="E71" s="1067"/>
      <c r="F71" s="106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6"/>
      <c r="B72" s="1067"/>
      <c r="C72" s="1067"/>
      <c r="D72" s="1067"/>
      <c r="E72" s="1067"/>
      <c r="F72" s="106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6"/>
      <c r="B73" s="1067"/>
      <c r="C73" s="1067"/>
      <c r="D73" s="1067"/>
      <c r="E73" s="1067"/>
      <c r="F73" s="106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6"/>
      <c r="B74" s="1067"/>
      <c r="C74" s="1067"/>
      <c r="D74" s="1067"/>
      <c r="E74" s="1067"/>
      <c r="F74" s="106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6"/>
      <c r="B75" s="1067"/>
      <c r="C75" s="1067"/>
      <c r="D75" s="1067"/>
      <c r="E75" s="1067"/>
      <c r="F75" s="106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6"/>
      <c r="B76" s="1067"/>
      <c r="C76" s="1067"/>
      <c r="D76" s="1067"/>
      <c r="E76" s="1067"/>
      <c r="F76" s="106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6"/>
      <c r="B77" s="1067"/>
      <c r="C77" s="1067"/>
      <c r="D77" s="1067"/>
      <c r="E77" s="1067"/>
      <c r="F77" s="106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6"/>
      <c r="B78" s="1067"/>
      <c r="C78" s="1067"/>
      <c r="D78" s="1067"/>
      <c r="E78" s="1067"/>
      <c r="F78" s="106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6"/>
      <c r="B79" s="1067"/>
      <c r="C79" s="1067"/>
      <c r="D79" s="1067"/>
      <c r="E79" s="1067"/>
      <c r="F79" s="106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6"/>
      <c r="B80" s="1067"/>
      <c r="C80" s="1067"/>
      <c r="D80" s="1067"/>
      <c r="E80" s="1067"/>
      <c r="F80" s="106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6"/>
      <c r="B81" s="1067"/>
      <c r="C81" s="1067"/>
      <c r="D81" s="1067"/>
      <c r="E81" s="1067"/>
      <c r="F81" s="1068"/>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6"/>
      <c r="B82" s="1067"/>
      <c r="C82" s="1067"/>
      <c r="D82" s="1067"/>
      <c r="E82" s="1067"/>
      <c r="F82" s="1068"/>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6"/>
      <c r="B83" s="1067"/>
      <c r="C83" s="1067"/>
      <c r="D83" s="1067"/>
      <c r="E83" s="1067"/>
      <c r="F83" s="1068"/>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66"/>
      <c r="B84" s="1067"/>
      <c r="C84" s="1067"/>
      <c r="D84" s="1067"/>
      <c r="E84" s="1067"/>
      <c r="F84" s="106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6"/>
      <c r="B85" s="1067"/>
      <c r="C85" s="1067"/>
      <c r="D85" s="1067"/>
      <c r="E85" s="1067"/>
      <c r="F85" s="106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6"/>
      <c r="B86" s="1067"/>
      <c r="C86" s="1067"/>
      <c r="D86" s="1067"/>
      <c r="E86" s="1067"/>
      <c r="F86" s="106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6"/>
      <c r="B87" s="1067"/>
      <c r="C87" s="1067"/>
      <c r="D87" s="1067"/>
      <c r="E87" s="1067"/>
      <c r="F87" s="106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6"/>
      <c r="B88" s="1067"/>
      <c r="C88" s="1067"/>
      <c r="D88" s="1067"/>
      <c r="E88" s="1067"/>
      <c r="F88" s="106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6"/>
      <c r="B89" s="1067"/>
      <c r="C89" s="1067"/>
      <c r="D89" s="1067"/>
      <c r="E89" s="1067"/>
      <c r="F89" s="106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6"/>
      <c r="B90" s="1067"/>
      <c r="C90" s="1067"/>
      <c r="D90" s="1067"/>
      <c r="E90" s="1067"/>
      <c r="F90" s="106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6"/>
      <c r="B91" s="1067"/>
      <c r="C91" s="1067"/>
      <c r="D91" s="1067"/>
      <c r="E91" s="1067"/>
      <c r="F91" s="106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6"/>
      <c r="B92" s="1067"/>
      <c r="C92" s="1067"/>
      <c r="D92" s="1067"/>
      <c r="E92" s="1067"/>
      <c r="F92" s="106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6"/>
      <c r="B93" s="1067"/>
      <c r="C93" s="1067"/>
      <c r="D93" s="1067"/>
      <c r="E93" s="1067"/>
      <c r="F93" s="106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6"/>
      <c r="B94" s="1067"/>
      <c r="C94" s="1067"/>
      <c r="D94" s="1067"/>
      <c r="E94" s="1067"/>
      <c r="F94" s="1068"/>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6"/>
      <c r="B95" s="1067"/>
      <c r="C95" s="1067"/>
      <c r="D95" s="1067"/>
      <c r="E95" s="1067"/>
      <c r="F95" s="1068"/>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6"/>
      <c r="B96" s="1067"/>
      <c r="C96" s="1067"/>
      <c r="D96" s="1067"/>
      <c r="E96" s="1067"/>
      <c r="F96" s="1068"/>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66"/>
      <c r="B97" s="1067"/>
      <c r="C97" s="1067"/>
      <c r="D97" s="1067"/>
      <c r="E97" s="1067"/>
      <c r="F97" s="106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6"/>
      <c r="B98" s="1067"/>
      <c r="C98" s="1067"/>
      <c r="D98" s="1067"/>
      <c r="E98" s="1067"/>
      <c r="F98" s="106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6"/>
      <c r="B99" s="1067"/>
      <c r="C99" s="1067"/>
      <c r="D99" s="1067"/>
      <c r="E99" s="1067"/>
      <c r="F99" s="106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6"/>
      <c r="B100" s="1067"/>
      <c r="C100" s="1067"/>
      <c r="D100" s="1067"/>
      <c r="E100" s="1067"/>
      <c r="F100" s="106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6"/>
      <c r="B101" s="1067"/>
      <c r="C101" s="1067"/>
      <c r="D101" s="1067"/>
      <c r="E101" s="1067"/>
      <c r="F101" s="106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6"/>
      <c r="B102" s="1067"/>
      <c r="C102" s="1067"/>
      <c r="D102" s="1067"/>
      <c r="E102" s="1067"/>
      <c r="F102" s="106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6"/>
      <c r="B103" s="1067"/>
      <c r="C103" s="1067"/>
      <c r="D103" s="1067"/>
      <c r="E103" s="1067"/>
      <c r="F103" s="106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6"/>
      <c r="B104" s="1067"/>
      <c r="C104" s="1067"/>
      <c r="D104" s="1067"/>
      <c r="E104" s="1067"/>
      <c r="F104" s="106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6"/>
      <c r="B105" s="1067"/>
      <c r="C105" s="1067"/>
      <c r="D105" s="1067"/>
      <c r="E105" s="1067"/>
      <c r="F105" s="106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6"/>
      <c r="B109" s="1067"/>
      <c r="C109" s="1067"/>
      <c r="D109" s="1067"/>
      <c r="E109" s="1067"/>
      <c r="F109" s="1068"/>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6"/>
      <c r="B110" s="1067"/>
      <c r="C110" s="1067"/>
      <c r="D110" s="1067"/>
      <c r="E110" s="1067"/>
      <c r="F110" s="1068"/>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66"/>
      <c r="B111" s="1067"/>
      <c r="C111" s="1067"/>
      <c r="D111" s="1067"/>
      <c r="E111" s="1067"/>
      <c r="F111" s="106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6"/>
      <c r="B112" s="1067"/>
      <c r="C112" s="1067"/>
      <c r="D112" s="1067"/>
      <c r="E112" s="1067"/>
      <c r="F112" s="106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6"/>
      <c r="B113" s="1067"/>
      <c r="C113" s="1067"/>
      <c r="D113" s="1067"/>
      <c r="E113" s="1067"/>
      <c r="F113" s="106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6"/>
      <c r="B114" s="1067"/>
      <c r="C114" s="1067"/>
      <c r="D114" s="1067"/>
      <c r="E114" s="1067"/>
      <c r="F114" s="106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6"/>
      <c r="B115" s="1067"/>
      <c r="C115" s="1067"/>
      <c r="D115" s="1067"/>
      <c r="E115" s="1067"/>
      <c r="F115" s="106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6"/>
      <c r="B116" s="1067"/>
      <c r="C116" s="1067"/>
      <c r="D116" s="1067"/>
      <c r="E116" s="1067"/>
      <c r="F116" s="106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6"/>
      <c r="B117" s="1067"/>
      <c r="C117" s="1067"/>
      <c r="D117" s="1067"/>
      <c r="E117" s="1067"/>
      <c r="F117" s="106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6"/>
      <c r="B118" s="1067"/>
      <c r="C118" s="1067"/>
      <c r="D118" s="1067"/>
      <c r="E118" s="1067"/>
      <c r="F118" s="106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6"/>
      <c r="B119" s="1067"/>
      <c r="C119" s="1067"/>
      <c r="D119" s="1067"/>
      <c r="E119" s="1067"/>
      <c r="F119" s="106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6"/>
      <c r="B120" s="1067"/>
      <c r="C120" s="1067"/>
      <c r="D120" s="1067"/>
      <c r="E120" s="1067"/>
      <c r="F120" s="106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6"/>
      <c r="B121" s="1067"/>
      <c r="C121" s="1067"/>
      <c r="D121" s="1067"/>
      <c r="E121" s="1067"/>
      <c r="F121" s="1068"/>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6"/>
      <c r="B122" s="1067"/>
      <c r="C122" s="1067"/>
      <c r="D122" s="1067"/>
      <c r="E122" s="1067"/>
      <c r="F122" s="1068"/>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6"/>
      <c r="B123" s="1067"/>
      <c r="C123" s="1067"/>
      <c r="D123" s="1067"/>
      <c r="E123" s="1067"/>
      <c r="F123" s="1068"/>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66"/>
      <c r="B124" s="1067"/>
      <c r="C124" s="1067"/>
      <c r="D124" s="1067"/>
      <c r="E124" s="1067"/>
      <c r="F124" s="106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6"/>
      <c r="B125" s="1067"/>
      <c r="C125" s="1067"/>
      <c r="D125" s="1067"/>
      <c r="E125" s="1067"/>
      <c r="F125" s="106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6"/>
      <c r="B126" s="1067"/>
      <c r="C126" s="1067"/>
      <c r="D126" s="1067"/>
      <c r="E126" s="1067"/>
      <c r="F126" s="106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6"/>
      <c r="B127" s="1067"/>
      <c r="C127" s="1067"/>
      <c r="D127" s="1067"/>
      <c r="E127" s="1067"/>
      <c r="F127" s="106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6"/>
      <c r="B128" s="1067"/>
      <c r="C128" s="1067"/>
      <c r="D128" s="1067"/>
      <c r="E128" s="1067"/>
      <c r="F128" s="106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6"/>
      <c r="B129" s="1067"/>
      <c r="C129" s="1067"/>
      <c r="D129" s="1067"/>
      <c r="E129" s="1067"/>
      <c r="F129" s="106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6"/>
      <c r="B130" s="1067"/>
      <c r="C130" s="1067"/>
      <c r="D130" s="1067"/>
      <c r="E130" s="1067"/>
      <c r="F130" s="106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6"/>
      <c r="B131" s="1067"/>
      <c r="C131" s="1067"/>
      <c r="D131" s="1067"/>
      <c r="E131" s="1067"/>
      <c r="F131" s="106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6"/>
      <c r="B132" s="1067"/>
      <c r="C132" s="1067"/>
      <c r="D132" s="1067"/>
      <c r="E132" s="1067"/>
      <c r="F132" s="106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6"/>
      <c r="B133" s="1067"/>
      <c r="C133" s="1067"/>
      <c r="D133" s="1067"/>
      <c r="E133" s="1067"/>
      <c r="F133" s="106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6"/>
      <c r="B134" s="1067"/>
      <c r="C134" s="1067"/>
      <c r="D134" s="1067"/>
      <c r="E134" s="1067"/>
      <c r="F134" s="1068"/>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6"/>
      <c r="B135" s="1067"/>
      <c r="C135" s="1067"/>
      <c r="D135" s="1067"/>
      <c r="E135" s="1067"/>
      <c r="F135" s="1068"/>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6"/>
      <c r="B136" s="1067"/>
      <c r="C136" s="1067"/>
      <c r="D136" s="1067"/>
      <c r="E136" s="1067"/>
      <c r="F136" s="1068"/>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66"/>
      <c r="B137" s="1067"/>
      <c r="C137" s="1067"/>
      <c r="D137" s="1067"/>
      <c r="E137" s="1067"/>
      <c r="F137" s="106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6"/>
      <c r="B138" s="1067"/>
      <c r="C138" s="1067"/>
      <c r="D138" s="1067"/>
      <c r="E138" s="1067"/>
      <c r="F138" s="106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6"/>
      <c r="B139" s="1067"/>
      <c r="C139" s="1067"/>
      <c r="D139" s="1067"/>
      <c r="E139" s="1067"/>
      <c r="F139" s="106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6"/>
      <c r="B140" s="1067"/>
      <c r="C140" s="1067"/>
      <c r="D140" s="1067"/>
      <c r="E140" s="1067"/>
      <c r="F140" s="106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6"/>
      <c r="B141" s="1067"/>
      <c r="C141" s="1067"/>
      <c r="D141" s="1067"/>
      <c r="E141" s="1067"/>
      <c r="F141" s="106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6"/>
      <c r="B142" s="1067"/>
      <c r="C142" s="1067"/>
      <c r="D142" s="1067"/>
      <c r="E142" s="1067"/>
      <c r="F142" s="106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6"/>
      <c r="B143" s="1067"/>
      <c r="C143" s="1067"/>
      <c r="D143" s="1067"/>
      <c r="E143" s="1067"/>
      <c r="F143" s="106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6"/>
      <c r="B144" s="1067"/>
      <c r="C144" s="1067"/>
      <c r="D144" s="1067"/>
      <c r="E144" s="1067"/>
      <c r="F144" s="106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6"/>
      <c r="B145" s="1067"/>
      <c r="C145" s="1067"/>
      <c r="D145" s="1067"/>
      <c r="E145" s="1067"/>
      <c r="F145" s="106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6"/>
      <c r="B146" s="1067"/>
      <c r="C146" s="1067"/>
      <c r="D146" s="1067"/>
      <c r="E146" s="1067"/>
      <c r="F146" s="106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6"/>
      <c r="B147" s="1067"/>
      <c r="C147" s="1067"/>
      <c r="D147" s="1067"/>
      <c r="E147" s="1067"/>
      <c r="F147" s="1068"/>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6"/>
      <c r="B148" s="1067"/>
      <c r="C148" s="1067"/>
      <c r="D148" s="1067"/>
      <c r="E148" s="1067"/>
      <c r="F148" s="1068"/>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6"/>
      <c r="B149" s="1067"/>
      <c r="C149" s="1067"/>
      <c r="D149" s="1067"/>
      <c r="E149" s="1067"/>
      <c r="F149" s="1068"/>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66"/>
      <c r="B150" s="1067"/>
      <c r="C150" s="1067"/>
      <c r="D150" s="1067"/>
      <c r="E150" s="1067"/>
      <c r="F150" s="106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6"/>
      <c r="B151" s="1067"/>
      <c r="C151" s="1067"/>
      <c r="D151" s="1067"/>
      <c r="E151" s="1067"/>
      <c r="F151" s="106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6"/>
      <c r="B152" s="1067"/>
      <c r="C152" s="1067"/>
      <c r="D152" s="1067"/>
      <c r="E152" s="1067"/>
      <c r="F152" s="106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6"/>
      <c r="B153" s="1067"/>
      <c r="C153" s="1067"/>
      <c r="D153" s="1067"/>
      <c r="E153" s="1067"/>
      <c r="F153" s="106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6"/>
      <c r="B154" s="1067"/>
      <c r="C154" s="1067"/>
      <c r="D154" s="1067"/>
      <c r="E154" s="1067"/>
      <c r="F154" s="106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6"/>
      <c r="B155" s="1067"/>
      <c r="C155" s="1067"/>
      <c r="D155" s="1067"/>
      <c r="E155" s="1067"/>
      <c r="F155" s="106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6"/>
      <c r="B156" s="1067"/>
      <c r="C156" s="1067"/>
      <c r="D156" s="1067"/>
      <c r="E156" s="1067"/>
      <c r="F156" s="106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6"/>
      <c r="B157" s="1067"/>
      <c r="C157" s="1067"/>
      <c r="D157" s="1067"/>
      <c r="E157" s="1067"/>
      <c r="F157" s="106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6"/>
      <c r="B158" s="1067"/>
      <c r="C158" s="1067"/>
      <c r="D158" s="1067"/>
      <c r="E158" s="1067"/>
      <c r="F158" s="106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6"/>
      <c r="B162" s="1067"/>
      <c r="C162" s="1067"/>
      <c r="D162" s="1067"/>
      <c r="E162" s="1067"/>
      <c r="F162" s="1068"/>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6"/>
      <c r="B163" s="1067"/>
      <c r="C163" s="1067"/>
      <c r="D163" s="1067"/>
      <c r="E163" s="1067"/>
      <c r="F163" s="1068"/>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66"/>
      <c r="B164" s="1067"/>
      <c r="C164" s="1067"/>
      <c r="D164" s="1067"/>
      <c r="E164" s="1067"/>
      <c r="F164" s="106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6"/>
      <c r="B165" s="1067"/>
      <c r="C165" s="1067"/>
      <c r="D165" s="1067"/>
      <c r="E165" s="1067"/>
      <c r="F165" s="106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6"/>
      <c r="B166" s="1067"/>
      <c r="C166" s="1067"/>
      <c r="D166" s="1067"/>
      <c r="E166" s="1067"/>
      <c r="F166" s="106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6"/>
      <c r="B167" s="1067"/>
      <c r="C167" s="1067"/>
      <c r="D167" s="1067"/>
      <c r="E167" s="1067"/>
      <c r="F167" s="106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6"/>
      <c r="B168" s="1067"/>
      <c r="C168" s="1067"/>
      <c r="D168" s="1067"/>
      <c r="E168" s="1067"/>
      <c r="F168" s="106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6"/>
      <c r="B169" s="1067"/>
      <c r="C169" s="1067"/>
      <c r="D169" s="1067"/>
      <c r="E169" s="1067"/>
      <c r="F169" s="106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6"/>
      <c r="B170" s="1067"/>
      <c r="C170" s="1067"/>
      <c r="D170" s="1067"/>
      <c r="E170" s="1067"/>
      <c r="F170" s="106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6"/>
      <c r="B171" s="1067"/>
      <c r="C171" s="1067"/>
      <c r="D171" s="1067"/>
      <c r="E171" s="1067"/>
      <c r="F171" s="106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6"/>
      <c r="B172" s="1067"/>
      <c r="C172" s="1067"/>
      <c r="D172" s="1067"/>
      <c r="E172" s="1067"/>
      <c r="F172" s="106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6"/>
      <c r="B173" s="1067"/>
      <c r="C173" s="1067"/>
      <c r="D173" s="1067"/>
      <c r="E173" s="1067"/>
      <c r="F173" s="106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6"/>
      <c r="B174" s="1067"/>
      <c r="C174" s="1067"/>
      <c r="D174" s="1067"/>
      <c r="E174" s="1067"/>
      <c r="F174" s="1068"/>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6"/>
      <c r="B175" s="1067"/>
      <c r="C175" s="1067"/>
      <c r="D175" s="1067"/>
      <c r="E175" s="1067"/>
      <c r="F175" s="1068"/>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6"/>
      <c r="B176" s="1067"/>
      <c r="C176" s="1067"/>
      <c r="D176" s="1067"/>
      <c r="E176" s="1067"/>
      <c r="F176" s="1068"/>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66"/>
      <c r="B177" s="1067"/>
      <c r="C177" s="1067"/>
      <c r="D177" s="1067"/>
      <c r="E177" s="1067"/>
      <c r="F177" s="106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6"/>
      <c r="B178" s="1067"/>
      <c r="C178" s="1067"/>
      <c r="D178" s="1067"/>
      <c r="E178" s="1067"/>
      <c r="F178" s="106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6"/>
      <c r="B179" s="1067"/>
      <c r="C179" s="1067"/>
      <c r="D179" s="1067"/>
      <c r="E179" s="1067"/>
      <c r="F179" s="106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6"/>
      <c r="B180" s="1067"/>
      <c r="C180" s="1067"/>
      <c r="D180" s="1067"/>
      <c r="E180" s="1067"/>
      <c r="F180" s="106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6"/>
      <c r="B181" s="1067"/>
      <c r="C181" s="1067"/>
      <c r="D181" s="1067"/>
      <c r="E181" s="1067"/>
      <c r="F181" s="106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6"/>
      <c r="B182" s="1067"/>
      <c r="C182" s="1067"/>
      <c r="D182" s="1067"/>
      <c r="E182" s="1067"/>
      <c r="F182" s="106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6"/>
      <c r="B183" s="1067"/>
      <c r="C183" s="1067"/>
      <c r="D183" s="1067"/>
      <c r="E183" s="1067"/>
      <c r="F183" s="106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6"/>
      <c r="B184" s="1067"/>
      <c r="C184" s="1067"/>
      <c r="D184" s="1067"/>
      <c r="E184" s="1067"/>
      <c r="F184" s="106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6"/>
      <c r="B185" s="1067"/>
      <c r="C185" s="1067"/>
      <c r="D185" s="1067"/>
      <c r="E185" s="1067"/>
      <c r="F185" s="106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6"/>
      <c r="B186" s="1067"/>
      <c r="C186" s="1067"/>
      <c r="D186" s="1067"/>
      <c r="E186" s="1067"/>
      <c r="F186" s="106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6"/>
      <c r="B187" s="1067"/>
      <c r="C187" s="1067"/>
      <c r="D187" s="1067"/>
      <c r="E187" s="1067"/>
      <c r="F187" s="1068"/>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6"/>
      <c r="B188" s="1067"/>
      <c r="C188" s="1067"/>
      <c r="D188" s="1067"/>
      <c r="E188" s="1067"/>
      <c r="F188" s="1068"/>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6"/>
      <c r="B189" s="1067"/>
      <c r="C189" s="1067"/>
      <c r="D189" s="1067"/>
      <c r="E189" s="1067"/>
      <c r="F189" s="1068"/>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66"/>
      <c r="B190" s="1067"/>
      <c r="C190" s="1067"/>
      <c r="D190" s="1067"/>
      <c r="E190" s="1067"/>
      <c r="F190" s="106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6"/>
      <c r="B191" s="1067"/>
      <c r="C191" s="1067"/>
      <c r="D191" s="1067"/>
      <c r="E191" s="1067"/>
      <c r="F191" s="106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6"/>
      <c r="B192" s="1067"/>
      <c r="C192" s="1067"/>
      <c r="D192" s="1067"/>
      <c r="E192" s="1067"/>
      <c r="F192" s="106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6"/>
      <c r="B193" s="1067"/>
      <c r="C193" s="1067"/>
      <c r="D193" s="1067"/>
      <c r="E193" s="1067"/>
      <c r="F193" s="106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6"/>
      <c r="B194" s="1067"/>
      <c r="C194" s="1067"/>
      <c r="D194" s="1067"/>
      <c r="E194" s="1067"/>
      <c r="F194" s="106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6"/>
      <c r="B195" s="1067"/>
      <c r="C195" s="1067"/>
      <c r="D195" s="1067"/>
      <c r="E195" s="1067"/>
      <c r="F195" s="106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6"/>
      <c r="B196" s="1067"/>
      <c r="C196" s="1067"/>
      <c r="D196" s="1067"/>
      <c r="E196" s="1067"/>
      <c r="F196" s="106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6"/>
      <c r="B197" s="1067"/>
      <c r="C197" s="1067"/>
      <c r="D197" s="1067"/>
      <c r="E197" s="1067"/>
      <c r="F197" s="106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6"/>
      <c r="B198" s="1067"/>
      <c r="C198" s="1067"/>
      <c r="D198" s="1067"/>
      <c r="E198" s="1067"/>
      <c r="F198" s="106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6"/>
      <c r="B199" s="1067"/>
      <c r="C199" s="1067"/>
      <c r="D199" s="1067"/>
      <c r="E199" s="1067"/>
      <c r="F199" s="106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6"/>
      <c r="B200" s="1067"/>
      <c r="C200" s="1067"/>
      <c r="D200" s="1067"/>
      <c r="E200" s="1067"/>
      <c r="F200" s="1068"/>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6"/>
      <c r="B201" s="1067"/>
      <c r="C201" s="1067"/>
      <c r="D201" s="1067"/>
      <c r="E201" s="1067"/>
      <c r="F201" s="1068"/>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6"/>
      <c r="B202" s="1067"/>
      <c r="C202" s="1067"/>
      <c r="D202" s="1067"/>
      <c r="E202" s="1067"/>
      <c r="F202" s="1068"/>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66"/>
      <c r="B203" s="1067"/>
      <c r="C203" s="1067"/>
      <c r="D203" s="1067"/>
      <c r="E203" s="1067"/>
      <c r="F203" s="106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6"/>
      <c r="B204" s="1067"/>
      <c r="C204" s="1067"/>
      <c r="D204" s="1067"/>
      <c r="E204" s="1067"/>
      <c r="F204" s="106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6"/>
      <c r="B205" s="1067"/>
      <c r="C205" s="1067"/>
      <c r="D205" s="1067"/>
      <c r="E205" s="1067"/>
      <c r="F205" s="106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6"/>
      <c r="B206" s="1067"/>
      <c r="C206" s="1067"/>
      <c r="D206" s="1067"/>
      <c r="E206" s="1067"/>
      <c r="F206" s="106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6"/>
      <c r="B207" s="1067"/>
      <c r="C207" s="1067"/>
      <c r="D207" s="1067"/>
      <c r="E207" s="1067"/>
      <c r="F207" s="106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6"/>
      <c r="B208" s="1067"/>
      <c r="C208" s="1067"/>
      <c r="D208" s="1067"/>
      <c r="E208" s="1067"/>
      <c r="F208" s="106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6"/>
      <c r="B209" s="1067"/>
      <c r="C209" s="1067"/>
      <c r="D209" s="1067"/>
      <c r="E209" s="1067"/>
      <c r="F209" s="106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6"/>
      <c r="B210" s="1067"/>
      <c r="C210" s="1067"/>
      <c r="D210" s="1067"/>
      <c r="E210" s="1067"/>
      <c r="F210" s="106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6"/>
      <c r="B211" s="1067"/>
      <c r="C211" s="1067"/>
      <c r="D211" s="1067"/>
      <c r="E211" s="1067"/>
      <c r="F211" s="106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6"/>
      <c r="B215" s="1067"/>
      <c r="C215" s="1067"/>
      <c r="D215" s="1067"/>
      <c r="E215" s="1067"/>
      <c r="F215" s="1068"/>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6"/>
      <c r="B216" s="1067"/>
      <c r="C216" s="1067"/>
      <c r="D216" s="1067"/>
      <c r="E216" s="1067"/>
      <c r="F216" s="1068"/>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66"/>
      <c r="B217" s="1067"/>
      <c r="C217" s="1067"/>
      <c r="D217" s="1067"/>
      <c r="E217" s="1067"/>
      <c r="F217" s="106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6"/>
      <c r="B218" s="1067"/>
      <c r="C218" s="1067"/>
      <c r="D218" s="1067"/>
      <c r="E218" s="1067"/>
      <c r="F218" s="106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6"/>
      <c r="B219" s="1067"/>
      <c r="C219" s="1067"/>
      <c r="D219" s="1067"/>
      <c r="E219" s="1067"/>
      <c r="F219" s="106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6"/>
      <c r="B220" s="1067"/>
      <c r="C220" s="1067"/>
      <c r="D220" s="1067"/>
      <c r="E220" s="1067"/>
      <c r="F220" s="106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6"/>
      <c r="B221" s="1067"/>
      <c r="C221" s="1067"/>
      <c r="D221" s="1067"/>
      <c r="E221" s="1067"/>
      <c r="F221" s="106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6"/>
      <c r="B222" s="1067"/>
      <c r="C222" s="1067"/>
      <c r="D222" s="1067"/>
      <c r="E222" s="1067"/>
      <c r="F222" s="106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6"/>
      <c r="B223" s="1067"/>
      <c r="C223" s="1067"/>
      <c r="D223" s="1067"/>
      <c r="E223" s="1067"/>
      <c r="F223" s="106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6"/>
      <c r="B224" s="1067"/>
      <c r="C224" s="1067"/>
      <c r="D224" s="1067"/>
      <c r="E224" s="1067"/>
      <c r="F224" s="106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6"/>
      <c r="B225" s="1067"/>
      <c r="C225" s="1067"/>
      <c r="D225" s="1067"/>
      <c r="E225" s="1067"/>
      <c r="F225" s="106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6"/>
      <c r="B226" s="1067"/>
      <c r="C226" s="1067"/>
      <c r="D226" s="1067"/>
      <c r="E226" s="1067"/>
      <c r="F226" s="106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6"/>
      <c r="B227" s="1067"/>
      <c r="C227" s="1067"/>
      <c r="D227" s="1067"/>
      <c r="E227" s="1067"/>
      <c r="F227" s="1068"/>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6"/>
      <c r="B228" s="1067"/>
      <c r="C228" s="1067"/>
      <c r="D228" s="1067"/>
      <c r="E228" s="1067"/>
      <c r="F228" s="1068"/>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6"/>
      <c r="B229" s="1067"/>
      <c r="C229" s="1067"/>
      <c r="D229" s="1067"/>
      <c r="E229" s="1067"/>
      <c r="F229" s="1068"/>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66"/>
      <c r="B230" s="1067"/>
      <c r="C230" s="1067"/>
      <c r="D230" s="1067"/>
      <c r="E230" s="1067"/>
      <c r="F230" s="106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6"/>
      <c r="B231" s="1067"/>
      <c r="C231" s="1067"/>
      <c r="D231" s="1067"/>
      <c r="E231" s="1067"/>
      <c r="F231" s="106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6"/>
      <c r="B232" s="1067"/>
      <c r="C232" s="1067"/>
      <c r="D232" s="1067"/>
      <c r="E232" s="1067"/>
      <c r="F232" s="106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6"/>
      <c r="B233" s="1067"/>
      <c r="C233" s="1067"/>
      <c r="D233" s="1067"/>
      <c r="E233" s="1067"/>
      <c r="F233" s="106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6"/>
      <c r="B234" s="1067"/>
      <c r="C234" s="1067"/>
      <c r="D234" s="1067"/>
      <c r="E234" s="1067"/>
      <c r="F234" s="106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6"/>
      <c r="B235" s="1067"/>
      <c r="C235" s="1067"/>
      <c r="D235" s="1067"/>
      <c r="E235" s="1067"/>
      <c r="F235" s="106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6"/>
      <c r="B236" s="1067"/>
      <c r="C236" s="1067"/>
      <c r="D236" s="1067"/>
      <c r="E236" s="1067"/>
      <c r="F236" s="106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6"/>
      <c r="B237" s="1067"/>
      <c r="C237" s="1067"/>
      <c r="D237" s="1067"/>
      <c r="E237" s="1067"/>
      <c r="F237" s="106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6"/>
      <c r="B238" s="1067"/>
      <c r="C238" s="1067"/>
      <c r="D238" s="1067"/>
      <c r="E238" s="1067"/>
      <c r="F238" s="106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6"/>
      <c r="B239" s="1067"/>
      <c r="C239" s="1067"/>
      <c r="D239" s="1067"/>
      <c r="E239" s="1067"/>
      <c r="F239" s="106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6"/>
      <c r="B240" s="1067"/>
      <c r="C240" s="1067"/>
      <c r="D240" s="1067"/>
      <c r="E240" s="1067"/>
      <c r="F240" s="1068"/>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6"/>
      <c r="B241" s="1067"/>
      <c r="C241" s="1067"/>
      <c r="D241" s="1067"/>
      <c r="E241" s="1067"/>
      <c r="F241" s="1068"/>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6"/>
      <c r="B242" s="1067"/>
      <c r="C242" s="1067"/>
      <c r="D242" s="1067"/>
      <c r="E242" s="1067"/>
      <c r="F242" s="1068"/>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66"/>
      <c r="B243" s="1067"/>
      <c r="C243" s="1067"/>
      <c r="D243" s="1067"/>
      <c r="E243" s="1067"/>
      <c r="F243" s="106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6"/>
      <c r="B244" s="1067"/>
      <c r="C244" s="1067"/>
      <c r="D244" s="1067"/>
      <c r="E244" s="1067"/>
      <c r="F244" s="106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6"/>
      <c r="B245" s="1067"/>
      <c r="C245" s="1067"/>
      <c r="D245" s="1067"/>
      <c r="E245" s="1067"/>
      <c r="F245" s="106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6"/>
      <c r="B246" s="1067"/>
      <c r="C246" s="1067"/>
      <c r="D246" s="1067"/>
      <c r="E246" s="1067"/>
      <c r="F246" s="106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6"/>
      <c r="B247" s="1067"/>
      <c r="C247" s="1067"/>
      <c r="D247" s="1067"/>
      <c r="E247" s="1067"/>
      <c r="F247" s="106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6"/>
      <c r="B248" s="1067"/>
      <c r="C248" s="1067"/>
      <c r="D248" s="1067"/>
      <c r="E248" s="1067"/>
      <c r="F248" s="106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6"/>
      <c r="B249" s="1067"/>
      <c r="C249" s="1067"/>
      <c r="D249" s="1067"/>
      <c r="E249" s="1067"/>
      <c r="F249" s="106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6"/>
      <c r="B250" s="1067"/>
      <c r="C250" s="1067"/>
      <c r="D250" s="1067"/>
      <c r="E250" s="1067"/>
      <c r="F250" s="106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6"/>
      <c r="B251" s="1067"/>
      <c r="C251" s="1067"/>
      <c r="D251" s="1067"/>
      <c r="E251" s="1067"/>
      <c r="F251" s="106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6"/>
      <c r="B252" s="1067"/>
      <c r="C252" s="1067"/>
      <c r="D252" s="1067"/>
      <c r="E252" s="1067"/>
      <c r="F252" s="106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6"/>
      <c r="B253" s="1067"/>
      <c r="C253" s="1067"/>
      <c r="D253" s="1067"/>
      <c r="E253" s="1067"/>
      <c r="F253" s="1068"/>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6"/>
      <c r="B254" s="1067"/>
      <c r="C254" s="1067"/>
      <c r="D254" s="1067"/>
      <c r="E254" s="1067"/>
      <c r="F254" s="1068"/>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6"/>
      <c r="B255" s="1067"/>
      <c r="C255" s="1067"/>
      <c r="D255" s="1067"/>
      <c r="E255" s="1067"/>
      <c r="F255" s="1068"/>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66"/>
      <c r="B256" s="1067"/>
      <c r="C256" s="1067"/>
      <c r="D256" s="1067"/>
      <c r="E256" s="1067"/>
      <c r="F256" s="106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6"/>
      <c r="B257" s="1067"/>
      <c r="C257" s="1067"/>
      <c r="D257" s="1067"/>
      <c r="E257" s="1067"/>
      <c r="F257" s="106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6"/>
      <c r="B258" s="1067"/>
      <c r="C258" s="1067"/>
      <c r="D258" s="1067"/>
      <c r="E258" s="1067"/>
      <c r="F258" s="106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6"/>
      <c r="B259" s="1067"/>
      <c r="C259" s="1067"/>
      <c r="D259" s="1067"/>
      <c r="E259" s="1067"/>
      <c r="F259" s="106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6"/>
      <c r="B260" s="1067"/>
      <c r="C260" s="1067"/>
      <c r="D260" s="1067"/>
      <c r="E260" s="1067"/>
      <c r="F260" s="106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6"/>
      <c r="B261" s="1067"/>
      <c r="C261" s="1067"/>
      <c r="D261" s="1067"/>
      <c r="E261" s="1067"/>
      <c r="F261" s="106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6"/>
      <c r="B262" s="1067"/>
      <c r="C262" s="1067"/>
      <c r="D262" s="1067"/>
      <c r="E262" s="1067"/>
      <c r="F262" s="106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6"/>
      <c r="B263" s="1067"/>
      <c r="C263" s="1067"/>
      <c r="D263" s="1067"/>
      <c r="E263" s="1067"/>
      <c r="F263" s="106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6"/>
      <c r="B264" s="1067"/>
      <c r="C264" s="1067"/>
      <c r="D264" s="1067"/>
      <c r="E264" s="1067"/>
      <c r="F264" s="106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2018-06-28T01:06:39Z</cp:lastPrinted>
  <dcterms:created xsi:type="dcterms:W3CDTF">2012-03-13T00:50:25Z</dcterms:created>
  <dcterms:modified xsi:type="dcterms:W3CDTF">2018-07-05T11:01:35Z</dcterms:modified>
</cp:coreProperties>
</file>