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<sst xmlns="http://schemas.openxmlformats.org/spreadsheetml/2006/main" count="2928" uniqueCount="641">
  <si>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</si>
  <si>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</si>
  <si>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</si>
  <si>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</si>
  <si>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</si>
  <si>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</si>
  <si>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</si>
  <si>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</si>
  <si>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</si>
  <si>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</si>
  <si>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</si>
  <si>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</si>
  <si>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</si>
  <si>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</si>
  <si>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</si>
  <si>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</si>
  <si>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</si>
  <si>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</si>
  <si>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</si>
  <si>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</si>
  <si>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</si>
  <si>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</si>
  <si>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</si>
  <si>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</si>
  <si>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</si>
  <si>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</si>
  <si>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</si>
  <si>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</si>
  <si>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</si>
  <si>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</si>
  <si>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</si>
  <si>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</si>
  <si>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</si>
  <si>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</si>
  <si>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</si>
  <si>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</si>
  <si>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</si>
  <si>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</si>
  <si>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</si>
  <si>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</si>
  <si>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</si>
  <si>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</si>
  <si>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</si>
  <si>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</si>
  <si>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</si>
  <si>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</si>
  <si>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</si>
  <si>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</si>
  <si>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</si>
  <si>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</si>
  <si>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</si>
  <si>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</si>
  <si>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</si>
  <si>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</si>
  <si>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</si>
  <si>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</si>
  <si>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</si>
  <si>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</si>
  <si>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</si>
  <si>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</si>
  <si>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</si>
  <si>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</si>
  <si>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</si>
  <si>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</si>
  <si>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</si>
  <si>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</si>
  <si>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</si>
  <si>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</si>
  <si>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</si>
  <si>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</si>
  <si>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</si>
  <si>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</si>
  <si>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</si>
  <si>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</si>
  <si>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</si>
  <si>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</si>
  <si>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</si>
  <si>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</si>
  <si>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</si>
  <si>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</si>
  <si>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</si>
  <si>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</si>
  <si>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</si>
  <si>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</si>
  <si>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</si>
  <si>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</si>
  <si>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</si>
  <si>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</si>
  <si>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</si>
  <si>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</si>
  <si>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</si>
  <si>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</si>
  <si>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</si>
  <si>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</si>
  <si>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</si>
  <si>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</si>
  <si>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</si>
  <si>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</si>
  <si>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</si>
  <si>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</si>
  <si>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</si>
  <si>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</si>
  <si>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</si>
  <si>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</si>
  <si>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</si>
  <si>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</si>
  <si>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</si>
  <si>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</si>
  <si>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</si>
  <si>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</si>
  <si>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</si>
  <si>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</si>
  <si>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</si>
  <si>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</si>
  <si>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</si>
  <si>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</si>
  <si>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</si>
  <si>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</si>
  <si>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</si>
  <si>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</si>
  <si>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</si>
  <si>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</si>
  <si>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</si>
  <si>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</si>
  <si>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</si>
  <si>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</si>
  <si>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</si>
  <si>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</si>
  <si>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</si>
  <si>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</si>
  <si>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</si>
  <si>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</si>
  <si>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</si>
  <si>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</si>
  <si>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</si>
  <si>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</si>
  <si>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</si>
  <si>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</si>
  <si>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</si>
  <si>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</si>
  <si>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</si>
  <si>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</si>
  <si>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</si>
  <si>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</si>
  <si>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</si>
  <si>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</si>
  <si>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</si>
  <si>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</si>
  <si>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</si>
  <si>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</si>
  <si>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</si>
  <si>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</si>
  <si>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</si>
  <si>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</si>
  <si>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</si>
  <si>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</si>
  <si>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</si>
  <si>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</si>
  <si>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</si>
  <si>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</si>
  <si>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</si>
  <si>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</si>
  <si>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</si>
  <si>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</si>
  <si>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</si>
  <si>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</si>
  <si>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</si>
  <si>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</si>
  <si>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</si>
  <si>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</si>
  <si>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</si>
  <si>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</si>
  <si>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</si>
  <si>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</si>
  <si>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</si>
  <si>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</si>
  <si>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</si>
  <si>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</si>
  <si>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</si>
  <si>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</si>
  <si>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</si>
  <si>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</si>
  <si>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</si>
  <si>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</si>
  <si>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</si>
  <si>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</si>
  <si>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</si>
  <si>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</si>
  <si>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</si>
  <si>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</si>
  <si>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</si>
  <si>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</si>
  <si>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</si>
  <si>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</si>
  <si>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</si>
  <si>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</si>
  <si>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</si>
  <si>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</si>
  <si>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</si>
  <si>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</si>
  <si>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</si>
  <si>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</si>
  <si>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</si>
  <si>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</si>
  <si>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</si>
  <si>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</si>
  <si>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</si>
  <si>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</si>
  <si>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</si>
  <si>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</si>
  <si>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</si>
  <si>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</si>
  <si>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</si>
  <si>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</si>
  <si>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</si>
  <si>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</si>
  <si>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</si>
  <si>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</si>
  <si>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</si>
  <si>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</si>
  <si>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</si>
  <si>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</si>
  <si>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</si>
  <si>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</si>
  <si>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</si>
  <si>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</si>
  <si>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</si>
  <si>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</si>
  <si>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</si>
  <si>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</si>
  <si>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</si>
  <si>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</si>
  <si>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</si>
  <si>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</si>
  <si>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</si>
  <si>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</si>
  <si>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</si>
  <si>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</si>
  <si>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</si>
  <si>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</si>
  <si>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</si>
  <si>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</si>
  <si>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</si>
  <si>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</si>
  <si>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</si>
  <si>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</si>
  <si>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</si>
  <si>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</si>
  <si>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</si>
  <si>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</si>
  <si>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</si>
  <si>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</si>
  <si>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</si>
  <si>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</si>
  <si>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</si>
  <si>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</si>
  <si>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</si>
  <si>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</si>
  <si>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</si>
  <si>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</si>
  <si>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</si>
  <si>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</si>
  <si>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</si>
  <si>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</si>
  <si>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</si>
  <si>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</si>
  <si>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</si>
  <si>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</si>
  <si>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</si>
  <si>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</si>
  <si>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</si>
  <si>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</si>
  <si>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</si>
  <si>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</si>
  <si>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</si>
  <si>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</si>
  <si>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</si>
  <si>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</si>
  <si>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</si>
  <si>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</si>
  <si>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</si>
  <si>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</si>
  <si>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</si>
  <si>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</si>
  <si>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</si>
  <si>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</si>
  <si>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</si>
  <si>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</si>
  <si>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</si>
  <si>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</si>
  <si>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</si>
  <si>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</si>
  <si>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</si>
  <si>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</si>
  <si>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</si>
  <si>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</si>
  <si>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</si>
  <si>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</si>
  <si>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</si>
  <si>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</si>
  <si>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</si>
  <si>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</si>
  <si>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</si>
  <si>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</si>
  <si>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</si>
  <si>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</si>
  <si>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</si>
  <si>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</si>
  <si>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</si>
  <si>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</si>
  <si>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</si>
  <si>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</si>
  <si>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</si>
  <si>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</si>
  <si>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</si>
  <si>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</si>
  <si>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</si>
  <si>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</si>
  <si>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</si>
  <si>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</si>
  <si>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</si>
  <si>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</si>
  <si>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</si>
  <si>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</si>
  <si>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</si>
  <si>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</si>
  <si>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</si>
  <si>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</si>
  <si>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</si>
  <si>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</si>
  <si>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</si>
  <si>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</si>
  <si>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</si>
  <si>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</si>
  <si>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</si>
  <si>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</si>
  <si>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</si>
  <si>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</si>
  <si>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</si>
  <si>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</si>
  <si>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</si>
  <si>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</si>
  <si>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</si>
  <si>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</si>
  <si>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</si>
  <si>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</si>
  <si>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</si>
  <si>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</si>
  <si>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</si>
  <si>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</si>
  <si>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</si>
  <si>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</si>
  <si>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</si>
  <si>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</si>
  <si>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</si>
  <si>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</si>
  <si>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</si>
  <si>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</si>
  <si>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</si>
  <si>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</si>
  <si>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</si>
  <si>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</si>
  <si>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</si>
  <si>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</si>
  <si>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</si>
  <si>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</si>
  <si>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</si>
  <si>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</si>
  <si>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</si>
  <si>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</si>
  <si>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</si>
  <si>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</si>
  <si>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</si>
  <si>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</si>
  <si>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</si>
  <si>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</si>
  <si>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</si>
  <si>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</si>
  <si>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</si>
  <si>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</si>
  <si>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</si>
  <si>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</si>
  <si>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</si>
  <si>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</si>
  <si>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</si>
  <si>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</si>
  <si>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</si>
  <si>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</si>
  <si>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</si>
  <si>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</si>
  <si>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</si>
  <si>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</si>
  <si>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</si>
  <si>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</si>
  <si>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</si>
  <si>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</si>
  <si>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</si>
  <si>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</si>
  <si>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</si>
  <si>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</si>
  <si>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</si>
  <si>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</si>
  <si>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</si>
  <si>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</si>
  <si>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</si>
  <si>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</si>
  <si>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</si>
  <si>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</si>
  <si>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</si>
  <si>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</si>
  <si>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</si>
  <si>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</si>
  <si>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</si>
  <si>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</si>
  <si>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</si>
  <si>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</si>
  <si>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</si>
  <si>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</si>
  <si>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</si>
  <si>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</si>
  <si>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</si>
  <si>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</si>
  <si>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</si>
  <si>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</si>
  <si>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</si>
  <si>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</si>
  <si>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</si>
  <si>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</si>
  <si>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</si>
  <si>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</si>
  <si>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</si>
  <si>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</si>
  <si>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</si>
  <si>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</si>
  <si>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</si>
  <si>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</si>
  <si>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</si>
  <si>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</si>
  <si>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</si>
  <si>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</si>
  <si>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</si>
  <si>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</si>
  <si>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</si>
  <si>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</si>
  <si>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</si>
  <si>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</si>
  <si>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</si>
  <si>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</si>
  <si>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</si>
  <si>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</si>
  <si>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</si>
  <si>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</si>
  <si>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</si>
  <si>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</si>
  <si>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</si>
  <si>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</si>
  <si>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</si>
  <si>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</si>
  <si>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</si>
  <si>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</si>
  <si>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</si>
  <si>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</si>
  <si>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</si>
  <si>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</si>
  <si>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</si>
  <si>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</si>
  <si>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</si>
  <si>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</si>
  <si>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</si>
  <si>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</si>
  <si>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</si>
  <si>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</si>
  <si>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</si>
  <si>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</si>
  <si>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</si>
  <si>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</si>
  <si>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</si>
  <si>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</si>
  <si>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</si>
  <si>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</si>
  <si>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</si>
  <si>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</si>
  <si>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</si>
  <si>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</si>
  <si>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</si>
  <si>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</si>
  <si>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</si>
  <si>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</si>
  <si>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</si>
  <si>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</si>
  <si>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</si>
  <si>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</si>
  <si>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</si>
  <si>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</si>
  <si>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</si>
  <si>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</si>
  <si>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</si>
  <si>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</si>
  <si>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</si>
  <si>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</si>
  <si>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</si>
  <si>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</si>
  <si>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</si>
  <si>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</si>
  <si>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</si>
  <si>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</si>
  <si>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</si>
  <si>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</si>
  <si>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</si>
  <si>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</si>
  <si>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</si>
  <si>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</si>
  <si>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</si>
  <si>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</si>
  <si>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</si>
  <si>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</si>
  <si>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</si>
  <si>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</si>
  <si>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</si>
  <si>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</si>
  <si>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</si>
  <si>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</si>
  <si>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</si>
  <si>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</si>
  <si>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</si>
  <si>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</si>
  <si>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</si>
  <si>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</si>
  <si>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</si>
  <si>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</si>
  <si>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</si>
  <si>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</si>
  <si>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</si>
  <si>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</si>
  <si>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</si>
  <si>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</si>
  <si>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</si>
  <si>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</si>
  <si>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</si>
  <si>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</si>
  <si>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</si>
  <si>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</si>
  <si>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</si>
  <si>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</si>
  <si>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</si>
  <si>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</si>
  <si>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</si>
  <si>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</si>
  <si>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</si>
  <si>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</si>
  <si>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</si>
  <si>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</si>
  <si>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</si>
  <si>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</si>
  <si>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再就職支援プログラム事業費</t>
    <rPh sb="0" eb="3">
      <t>サイシュウショク</t>
    </rPh>
    <rPh sb="3" eb="5">
      <t>シエン</t>
    </rPh>
    <rPh sb="10" eb="13">
      <t>ジギョウヒ</t>
    </rPh>
    <phoneticPr fontId="5"/>
  </si>
  <si>
    <t>○</t>
  </si>
  <si>
    <t>雇用保険法第62条第1項第6号</t>
    <phoneticPr fontId="5"/>
  </si>
  <si>
    <t>　雇用保険受給者等のうち、早期再就職の意欲が高く、支援の必要性が高い求職者に対し、担当者制により、公共職業安定所が提供しうる多様な手段を総合的に活用しながら、その個々のニーズを踏まえた計画的で一貫した支援を行い、早期再就職の実現を図る。</t>
    <phoneticPr fontId="5"/>
  </si>
  <si>
    <t>－</t>
    <phoneticPr fontId="5"/>
  </si>
  <si>
    <t>　主要な公共職業安定所に就職支援ナビゲーター（早期再就職支援分）等（以下「就職支援ナビゲーター等」という。）を配置し、雇用保険受給者等のうち、早期再就職の意欲が高く、支援の必要性が高い求職者に対し、履歴書・職務経歴書の個別添削や面接シミュレーションの実施、個別求人開拓等、担当者制による求職者の個々の状況に応じた体系的かつ計画的な一貫した就職支援を行う。</t>
    <phoneticPr fontId="5"/>
  </si>
  <si>
    <t>-</t>
  </si>
  <si>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</si>
  <si>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</si>
  <si>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</si>
  <si>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</si>
  <si>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</si>
  <si>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</si>
  <si>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</si>
  <si>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</si>
  <si>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</si>
  <si>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</si>
  <si>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土地建物借料</t>
    <rPh sb="0" eb="2">
      <t>トチ</t>
    </rPh>
    <rPh sb="2" eb="4">
      <t>タテモノ</t>
    </rPh>
    <rPh sb="4" eb="6">
      <t>シャクリョウ</t>
    </rPh>
    <phoneticPr fontId="5"/>
  </si>
  <si>
    <t>委員等旅費</t>
    <rPh sb="0" eb="2">
      <t>イイン</t>
    </rPh>
    <rPh sb="2" eb="3">
      <t>トウ</t>
    </rPh>
    <rPh sb="3" eb="5">
      <t>リョヒ</t>
    </rPh>
    <phoneticPr fontId="5"/>
  </si>
  <si>
    <t>厚生労働省職業安定局調べ</t>
    <phoneticPr fontId="5"/>
  </si>
  <si>
    <t>人</t>
    <rPh sb="0" eb="1">
      <t>ニン</t>
    </rPh>
    <phoneticPr fontId="5"/>
  </si>
  <si>
    <t>-</t>
    <phoneticPr fontId="5"/>
  </si>
  <si>
    <t>-</t>
    <phoneticPr fontId="5"/>
  </si>
  <si>
    <t>再就職支援プログラム開始件数
※平成28年度までの活動指標のため、平成29年度以降は活動見込みを立てていない。</t>
    <rPh sb="39" eb="41">
      <t>イコウ</t>
    </rPh>
    <phoneticPr fontId="5"/>
  </si>
  <si>
    <t>Ｘ：「執行額（百万円）」／
Y：「再就職支援プログラム開始件数」</t>
    <phoneticPr fontId="5"/>
  </si>
  <si>
    <t>円</t>
    <rPh sb="0" eb="1">
      <t>エン</t>
    </rPh>
    <phoneticPr fontId="5"/>
  </si>
  <si>
    <t>　　X　/　Y</t>
    <phoneticPr fontId="5"/>
  </si>
  <si>
    <t>2,159百万円
/108,840人</t>
    <phoneticPr fontId="5"/>
  </si>
  <si>
    <t>1,889百万円
/101,640人</t>
    <phoneticPr fontId="5"/>
  </si>
  <si>
    <t>-</t>
    <phoneticPr fontId="5"/>
  </si>
  <si>
    <t>本事業を実施することにより、雇用保険受給者等の再就職が図られ、公共職業安定所の就職・充足促進することから、施策目標の達成に直結する。</t>
    <phoneticPr fontId="5"/>
  </si>
  <si>
    <t>-</t>
    <phoneticPr fontId="5"/>
  </si>
  <si>
    <t>-</t>
    <phoneticPr fontId="5"/>
  </si>
  <si>
    <t>失業等給付受給者等の早期再就職を図ることは、長期失業を防ぐとともに、雇用保険財政の健全化に資するものであり、広く社会のニーズを反映したものである。</t>
    <phoneticPr fontId="5"/>
  </si>
  <si>
    <t>失業等給付受給者等の早期再就職を図ることは、雇用保険財政の健全化に資するものであり、雇用保険財政を担う国が実施するものである。</t>
    <phoneticPr fontId="5"/>
  </si>
  <si>
    <t>成果実績は雇用保険二事業における指標となっており、明確な政策目的の達成手段として位置づけられ、優先度の高い事業となっている。</t>
    <phoneticPr fontId="5"/>
  </si>
  <si>
    <t>‐</t>
  </si>
  <si>
    <t>-</t>
    <phoneticPr fontId="5"/>
  </si>
  <si>
    <t>予算の大半は、就職支援ナビゲーター等に係る諸謝金であり、事業実施に不可欠なものである。</t>
    <phoneticPr fontId="5"/>
  </si>
  <si>
    <t>雇用保険受給者等のうち、早期再就職の意欲が高く、支援の必要性が高い求職者に対し、履歴書・職務経歴書の個別添削や面接シミュレーションの実施等、担当者制による求職者の個々の状況に応じた体系的かつ計画的な一貫した就職支援を行うものであり、他の手段等は想定されにくく、低コストかつ効率的な手段となっている。</t>
    <phoneticPr fontId="5"/>
  </si>
  <si>
    <t>-</t>
    <phoneticPr fontId="5"/>
  </si>
  <si>
    <t>680</t>
    <phoneticPr fontId="5"/>
  </si>
  <si>
    <t>617</t>
    <phoneticPr fontId="5"/>
  </si>
  <si>
    <t>548</t>
    <phoneticPr fontId="5"/>
  </si>
  <si>
    <t>458</t>
    <phoneticPr fontId="5"/>
  </si>
  <si>
    <t>467</t>
    <phoneticPr fontId="5"/>
  </si>
  <si>
    <t>482</t>
    <phoneticPr fontId="5"/>
  </si>
  <si>
    <t>479</t>
    <phoneticPr fontId="5"/>
  </si>
  <si>
    <t>就職支援ナビゲーター等の謝金</t>
    <rPh sb="0" eb="2">
      <t>シュウショク</t>
    </rPh>
    <rPh sb="2" eb="4">
      <t>シエン</t>
    </rPh>
    <rPh sb="10" eb="11">
      <t>トウ</t>
    </rPh>
    <rPh sb="12" eb="14">
      <t>シャキン</t>
    </rPh>
    <phoneticPr fontId="5"/>
  </si>
  <si>
    <t>再就職支援プログラムの実施に係る経費</t>
    <rPh sb="16" eb="18">
      <t>ケイヒ</t>
    </rPh>
    <phoneticPr fontId="5"/>
  </si>
  <si>
    <t>就職支援ナビゲーターの配置等</t>
    <rPh sb="0" eb="2">
      <t>シュウショク</t>
    </rPh>
    <rPh sb="2" eb="4">
      <t>シエン</t>
    </rPh>
    <rPh sb="11" eb="13">
      <t>ハイチ</t>
    </rPh>
    <rPh sb="13" eb="14">
      <t>トウ</t>
    </rPh>
    <phoneticPr fontId="5"/>
  </si>
  <si>
    <t>-</t>
    <phoneticPr fontId="5"/>
  </si>
  <si>
    <t>-</t>
    <phoneticPr fontId="5"/>
  </si>
  <si>
    <t>-</t>
    <phoneticPr fontId="5"/>
  </si>
  <si>
    <t>-</t>
    <phoneticPr fontId="5"/>
  </si>
  <si>
    <t>-</t>
    <phoneticPr fontId="5"/>
  </si>
  <si>
    <t>-</t>
    <phoneticPr fontId="5"/>
  </si>
  <si>
    <t>成果実績、活動実績とも目標や当初の見込みを達成しているところであり、本事業の対象となっている雇用保険受給資格者及び受給者の動向等を見ながら、引き続き適正に事業を実施する。</t>
    <rPh sb="0" eb="2">
      <t>セイカ</t>
    </rPh>
    <rPh sb="2" eb="4">
      <t>ジッセキ</t>
    </rPh>
    <rPh sb="5" eb="7">
      <t>カツドウ</t>
    </rPh>
    <rPh sb="7" eb="9">
      <t>ジッセキ</t>
    </rPh>
    <rPh sb="11" eb="13">
      <t>モクヒョウ</t>
    </rPh>
    <rPh sb="14" eb="16">
      <t>トウショ</t>
    </rPh>
    <rPh sb="17" eb="19">
      <t>ミコ</t>
    </rPh>
    <rPh sb="21" eb="23">
      <t>タッセイ</t>
    </rPh>
    <rPh sb="34" eb="35">
      <t>ホン</t>
    </rPh>
    <rPh sb="35" eb="37">
      <t>ジギョウ</t>
    </rPh>
    <rPh sb="38" eb="40">
      <t>タイショウ</t>
    </rPh>
    <rPh sb="46" eb="48">
      <t>コヨウ</t>
    </rPh>
    <rPh sb="48" eb="50">
      <t>ホケン</t>
    </rPh>
    <rPh sb="50" eb="52">
      <t>ジュキュウ</t>
    </rPh>
    <rPh sb="52" eb="55">
      <t>シカクシャ</t>
    </rPh>
    <rPh sb="55" eb="56">
      <t>オヨ</t>
    </rPh>
    <rPh sb="57" eb="60">
      <t>ジュキュウシャ</t>
    </rPh>
    <rPh sb="61" eb="63">
      <t>ドウコウ</t>
    </rPh>
    <rPh sb="63" eb="64">
      <t>トウ</t>
    </rPh>
    <rPh sb="65" eb="66">
      <t>ミ</t>
    </rPh>
    <rPh sb="70" eb="71">
      <t>ヒ</t>
    </rPh>
    <rPh sb="72" eb="73">
      <t>ツヅ</t>
    </rPh>
    <rPh sb="74" eb="76">
      <t>テキセイ</t>
    </rPh>
    <rPh sb="77" eb="79">
      <t>ジギョウ</t>
    </rPh>
    <rPh sb="80" eb="82">
      <t>ジッシ</t>
    </rPh>
    <phoneticPr fontId="5"/>
  </si>
  <si>
    <t>1,801百万円／
49,735人</t>
    <rPh sb="5" eb="7">
      <t>ヒャクマン</t>
    </rPh>
    <rPh sb="7" eb="8">
      <t>エン</t>
    </rPh>
    <rPh sb="16" eb="17">
      <t>ニン</t>
    </rPh>
    <phoneticPr fontId="5"/>
  </si>
  <si>
    <t>％</t>
    <phoneticPr fontId="5"/>
  </si>
  <si>
    <t>％</t>
    <phoneticPr fontId="5"/>
  </si>
  <si>
    <t>再就職支援プログラム利用者の就職率
(就職によるプログラム終了者数／終了者数)</t>
    <rPh sb="19" eb="21">
      <t>シュウショク</t>
    </rPh>
    <rPh sb="29" eb="31">
      <t>シュウリョウ</t>
    </rPh>
    <rPh sb="31" eb="32">
      <t>シャ</t>
    </rPh>
    <rPh sb="32" eb="33">
      <t>スウ</t>
    </rPh>
    <rPh sb="34" eb="36">
      <t>シュウリョウ</t>
    </rPh>
    <rPh sb="36" eb="37">
      <t>シャ</t>
    </rPh>
    <rPh sb="37" eb="38">
      <t>スウ</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</si>
  <si>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</si>
  <si>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</si>
  <si>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目標を上回る成果実績となっている。</t>
    <rPh sb="0" eb="2">
      <t>モクヒョウ</t>
    </rPh>
    <rPh sb="3" eb="5">
      <t>ウワマワ</t>
    </rPh>
    <rPh sb="6" eb="8">
      <t>セイカ</t>
    </rPh>
    <rPh sb="8" eb="10">
      <t>ジッセキ</t>
    </rPh>
    <phoneticPr fontId="5"/>
  </si>
  <si>
    <t>-</t>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</si>
  <si>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</si>
  <si>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目標を上回る活動実績となっている。</t>
    <rPh sb="0" eb="2">
      <t>モクヒョウ</t>
    </rPh>
    <rPh sb="3" eb="5">
      <t>ウワマワ</t>
    </rPh>
    <rPh sb="6" eb="8">
      <t>カツドウ</t>
    </rPh>
    <rPh sb="8" eb="10">
      <t>ジッセキ</t>
    </rPh>
    <phoneticPr fontId="5"/>
  </si>
  <si>
    <t>平成29年度において就職支援ナビゲーター1人当たりの再就職支援プログラム開始件数が232人と当初の見込み（196人）を上回るとともに、就職率についても、86.2%と目標（84.6％）を上回っており、事業は適正に執行されている。</t>
    <rPh sb="0" eb="2">
      <t>ヘイセイ</t>
    </rPh>
    <rPh sb="4" eb="6">
      <t>ネンド</t>
    </rPh>
    <rPh sb="44" eb="45">
      <t>ニン</t>
    </rPh>
    <rPh sb="46" eb="48">
      <t>トウショ</t>
    </rPh>
    <rPh sb="49" eb="51">
      <t>ミコ</t>
    </rPh>
    <rPh sb="56" eb="57">
      <t>ニン</t>
    </rPh>
    <rPh sb="59" eb="61">
      <t>ウワマワ</t>
    </rPh>
    <rPh sb="67" eb="70">
      <t>シュウショクリツ</t>
    </rPh>
    <rPh sb="82" eb="84">
      <t>モクヒョウ</t>
    </rPh>
    <rPh sb="92" eb="94">
      <t>ウワマワ</t>
    </rPh>
    <rPh sb="99" eb="101">
      <t>ジギョウ</t>
    </rPh>
    <rPh sb="102" eb="104">
      <t>テキセイ</t>
    </rPh>
    <rPh sb="105" eb="107">
      <t>シッコウ</t>
    </rPh>
    <phoneticPr fontId="5"/>
  </si>
  <si>
    <t>A.　東京労働局</t>
    <rPh sb="3" eb="5">
      <t>トウキョウ</t>
    </rPh>
    <rPh sb="5" eb="8">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</si>
  <si>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</si>
  <si>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</si>
  <si>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</si>
  <si>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</si>
  <si>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</si>
  <si>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</si>
  <si>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</si>
  <si>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</si>
  <si>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埼玉労働局</t>
    <rPh sb="0" eb="2">
      <t>サイタマ</t>
    </rPh>
    <rPh sb="2" eb="5">
      <t>ロウドウキョク</t>
    </rPh>
    <phoneticPr fontId="5"/>
  </si>
  <si>
    <t>宮城労働局</t>
    <rPh sb="0" eb="2">
      <t>ミヤギ</t>
    </rPh>
    <rPh sb="2" eb="5">
      <t>ロウドウキョク</t>
    </rPh>
    <phoneticPr fontId="5"/>
  </si>
  <si>
    <t>雇用保険受給者の早期再就職割合</t>
    <rPh sb="0" eb="2">
      <t>コヨウ</t>
    </rPh>
    <rPh sb="2" eb="4">
      <t>ホケン</t>
    </rPh>
    <rPh sb="4" eb="7">
      <t>ジュキュウシャ</t>
    </rPh>
    <rPh sb="8" eb="10">
      <t>ソウキ</t>
    </rPh>
    <rPh sb="10" eb="13">
      <t>サイシュウショク</t>
    </rPh>
    <rPh sb="13" eb="15">
      <t>ワリアイ</t>
    </rPh>
    <phoneticPr fontId="5"/>
  </si>
  <si>
    <t>％</t>
    <phoneticPr fontId="5"/>
  </si>
  <si>
    <t>％</t>
    <phoneticPr fontId="5"/>
  </si>
  <si>
    <t>執行実績を踏まえた見直しを行っている。</t>
    <rPh sb="0" eb="2">
      <t>シッコウ</t>
    </rPh>
    <rPh sb="2" eb="4">
      <t>ジッセキ</t>
    </rPh>
    <rPh sb="5" eb="6">
      <t>フ</t>
    </rPh>
    <rPh sb="9" eb="11">
      <t>ミナオ</t>
    </rPh>
    <rPh sb="13" eb="14">
      <t>オコナ</t>
    </rPh>
    <phoneticPr fontId="5"/>
  </si>
  <si>
    <t>1,79７百万円／59,388人</t>
    <rPh sb="5" eb="6">
      <t>ヒャク</t>
    </rPh>
    <rPh sb="6" eb="8">
      <t>マンエン</t>
    </rPh>
    <rPh sb="15" eb="16">
      <t>ニン</t>
    </rPh>
    <phoneticPr fontId="5"/>
  </si>
  <si>
    <t>就職支援ナビゲーター1人当たりの再就職支援プログラム開始件数
※平成29年度以降の活動指標</t>
    <rPh sb="38" eb="40">
      <t>イコウ</t>
    </rPh>
    <rPh sb="41" eb="43">
      <t>カツドウ</t>
    </rPh>
    <rPh sb="43" eb="45">
      <t>シヒョウ</t>
    </rPh>
    <phoneticPr fontId="5"/>
  </si>
  <si>
    <t>再就職支援プログラム利用者の就職率を85％以上とする。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</si>
</sst>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201706</xdr:rowOff>
    </xdr:from>
    <xdr:to>
      <xdr:col>45</xdr:col>
      <xdr:colOff>63935</xdr:colOff>
      <xdr:row>755</xdr:row>
      <xdr:rowOff>97678</xdr:rowOff>
    </xdr:to>
    <xdr:grpSp>
      <xdr:nvGrpSpPr>
        <xdr:cNvPr id="2" name="グループ化 1"/>
        <xdr:cNvGrpSpPr/>
      </xdr:nvGrpSpPr>
      <xdr:grpSpPr>
        <a:xfrm>
          <a:off x="2000250" y="39739981"/>
          <a:ext cx="7064810" cy="4829922"/>
          <a:chOff x="2211917" y="45460708"/>
          <a:chExt cx="7123641" cy="4759325"/>
        </a:xfrm>
      </xdr:grpSpPr>
      <xdr:sp macro="" textlink="">
        <xdr:nvSpPr>
          <xdr:cNvPr id="3" name="正方形/長方形 2"/>
          <xdr:cNvSpPr/>
        </xdr:nvSpPr>
        <xdr:spPr>
          <a:xfrm>
            <a:off x="2211917" y="45460708"/>
            <a:ext cx="7123641" cy="4759325"/>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4" name="正方形/長方形 3"/>
          <xdr:cNvSpPr/>
        </xdr:nvSpPr>
        <xdr:spPr>
          <a:xfrm>
            <a:off x="4094692" y="45702008"/>
            <a:ext cx="2816982" cy="77473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1900"/>
              </a:lnSpc>
            </a:pPr>
            <a:r>
              <a:rPr kumimoji="1" lang="en-US" altLang="ja-JP" sz="1600" u="none">
                <a:solidFill>
                  <a:sysClr val="windowText" lastClr="000000"/>
                </a:solidFill>
                <a:latin typeface="+mn-ea"/>
                <a:ea typeface="+mn-ea"/>
              </a:rPr>
              <a:t>1,797</a:t>
            </a: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5" name="下矢印 4"/>
          <xdr:cNvSpPr/>
        </xdr:nvSpPr>
        <xdr:spPr>
          <a:xfrm>
            <a:off x="5294842" y="46673558"/>
            <a:ext cx="399051" cy="1430805"/>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正方形/長方形 5"/>
          <xdr:cNvSpPr/>
        </xdr:nvSpPr>
        <xdr:spPr>
          <a:xfrm>
            <a:off x="3775075" y="47397458"/>
            <a:ext cx="1503892" cy="355681"/>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7" name="正方形/長方形 6"/>
          <xdr:cNvSpPr/>
        </xdr:nvSpPr>
        <xdr:spPr>
          <a:xfrm>
            <a:off x="4059767" y="48229307"/>
            <a:ext cx="3054350" cy="77129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latin typeface="+mn-ea"/>
                <a:ea typeface="+mn-ea"/>
              </a:rPr>
              <a:t>Ａ．都道府県労働局（４７局）</a:t>
            </a:r>
            <a:endParaRPr kumimoji="1" lang="en-US" altLang="ja-JP" sz="1600">
              <a:solidFill>
                <a:sysClr val="windowText" lastClr="000000"/>
              </a:solidFill>
              <a:latin typeface="+mn-ea"/>
              <a:ea typeface="+mn-ea"/>
            </a:endParaRPr>
          </a:p>
          <a:p>
            <a:pPr algn="ctr">
              <a:lnSpc>
                <a:spcPts val="1900"/>
              </a:lnSpc>
            </a:pPr>
            <a:r>
              <a:rPr kumimoji="1" lang="en-US" altLang="ja-JP" sz="1600">
                <a:solidFill>
                  <a:sysClr val="windowText" lastClr="000000"/>
                </a:solidFill>
                <a:latin typeface="+mn-ea"/>
                <a:ea typeface="+mn-ea"/>
              </a:rPr>
              <a:t>1,797</a:t>
            </a:r>
            <a:r>
              <a:rPr kumimoji="1" lang="ja-JP" altLang="en-US" sz="1600">
                <a:solidFill>
                  <a:sysClr val="windowText" lastClr="000000"/>
                </a:solidFill>
                <a:latin typeface="+mn-ea"/>
                <a:ea typeface="+mn-ea"/>
              </a:rPr>
              <a:t>百万円</a:t>
            </a:r>
            <a:endParaRPr kumimoji="1" lang="en-US" altLang="ja-JP" sz="1600">
              <a:solidFill>
                <a:sysClr val="windowText" lastClr="000000"/>
              </a:solidFill>
              <a:latin typeface="+mn-ea"/>
              <a:ea typeface="+mn-ea"/>
            </a:endParaRPr>
          </a:p>
        </xdr:txBody>
      </xdr:sp>
      <xdr:sp macro="" textlink="">
        <xdr:nvSpPr>
          <xdr:cNvPr id="8" name="大かっこ 7"/>
          <xdr:cNvSpPr/>
        </xdr:nvSpPr>
        <xdr:spPr>
          <a:xfrm rot="10800000" flipV="1">
            <a:off x="4156634" y="49065266"/>
            <a:ext cx="2447987" cy="1012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2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相談員経費</a:t>
            </a:r>
            <a:endParaRPr lang="ja-JP" altLang="ja-JP" sz="1200">
              <a:effectLst/>
            </a:endParaRPr>
          </a:p>
          <a:p>
            <a:r>
              <a:rPr kumimoji="1" lang="ja-JP" altLang="ja-JP" sz="1100">
                <a:solidFill>
                  <a:schemeClr val="tx1"/>
                </a:solidFill>
                <a:effectLst/>
                <a:latin typeface="+mn-lt"/>
                <a:ea typeface="+mn-ea"/>
                <a:cs typeface="+mn-cs"/>
              </a:rPr>
              <a:t>・運営に係る経費</a:t>
            </a:r>
            <a:endParaRPr lang="ja-JP" altLang="ja-JP" sz="1200">
              <a:effectLst/>
            </a:endParaRPr>
          </a:p>
          <a:p>
            <a:pPr algn="l">
              <a:lnSpc>
                <a:spcPts val="1500"/>
              </a:lnSpc>
            </a:pPr>
            <a:endParaRPr kumimoji="1" lang="en-US" altLang="ja-JP" sz="12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499</v>
      </c>
      <c r="AT2" s="218"/>
      <c r="AU2" s="218"/>
      <c r="AV2" s="52" t="str">
        <f>IF(AW2="", "", "-")</f>
        <v/>
      </c>
      <c r="AW2" s="399"/>
      <c r="AX2" s="399"/>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7" t="s">
        <v>548</v>
      </c>
      <c r="Z7" s="294"/>
      <c r="AA7" s="294"/>
      <c r="AB7" s="294"/>
      <c r="AC7" s="294"/>
      <c r="AD7" s="398"/>
      <c r="AE7" s="385" t="s">
        <v>558</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0" t="s">
        <v>559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2249</v>
      </c>
      <c r="Q13" s="98"/>
      <c r="R13" s="98"/>
      <c r="S13" s="98"/>
      <c r="T13" s="98"/>
      <c r="U13" s="98"/>
      <c r="V13" s="99"/>
      <c r="W13" s="97">
        <v>1938</v>
      </c>
      <c r="X13" s="98"/>
      <c r="Y13" s="98"/>
      <c r="Z13" s="98"/>
      <c r="AA13" s="98"/>
      <c r="AB13" s="98"/>
      <c r="AC13" s="99"/>
      <c r="AD13" s="97">
        <v>1822</v>
      </c>
      <c r="AE13" s="98"/>
      <c r="AF13" s="98"/>
      <c r="AG13" s="98"/>
      <c r="AH13" s="98"/>
      <c r="AI13" s="98"/>
      <c r="AJ13" s="99"/>
      <c r="AK13" s="97">
        <v>1801</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5"/>
      <c r="H14" s="746"/>
      <c r="I14" s="576" t="s">
        <v>8</v>
      </c>
      <c r="J14" s="630"/>
      <c r="K14" s="630"/>
      <c r="L14" s="630"/>
      <c r="M14" s="630"/>
      <c r="N14" s="630"/>
      <c r="O14" s="631"/>
      <c r="P14" s="97" t="s">
        <v>561</v>
      </c>
      <c r="Q14" s="98"/>
      <c r="R14" s="98"/>
      <c r="S14" s="98"/>
      <c r="T14" s="98"/>
      <c r="U14" s="98"/>
      <c r="V14" s="99"/>
      <c r="W14" s="97" t="s">
        <v>564</v>
      </c>
      <c r="X14" s="98"/>
      <c r="Y14" s="98"/>
      <c r="Z14" s="98"/>
      <c r="AA14" s="98"/>
      <c r="AB14" s="98"/>
      <c r="AC14" s="99"/>
      <c r="AD14" s="97" t="s">
        <v>565</v>
      </c>
      <c r="AE14" s="98"/>
      <c r="AF14" s="98"/>
      <c r="AG14" s="98"/>
      <c r="AH14" s="98"/>
      <c r="AI14" s="98"/>
      <c r="AJ14" s="99"/>
      <c r="AK14" s="97" t="s">
        <v>566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562</v>
      </c>
      <c r="Q15" s="98"/>
      <c r="R15" s="98"/>
      <c r="S15" s="98"/>
      <c r="T15" s="98"/>
      <c r="U15" s="98"/>
      <c r="V15" s="99"/>
      <c r="W15" s="97" t="s">
        <v>564</v>
      </c>
      <c r="X15" s="98"/>
      <c r="Y15" s="98"/>
      <c r="Z15" s="98"/>
      <c r="AA15" s="98"/>
      <c r="AB15" s="98"/>
      <c r="AC15" s="99"/>
      <c r="AD15" s="97" t="s">
        <v>565</v>
      </c>
      <c r="AE15" s="98"/>
      <c r="AF15" s="98"/>
      <c r="AG15" s="98"/>
      <c r="AH15" s="98"/>
      <c r="AI15" s="98"/>
      <c r="AJ15" s="99"/>
      <c r="AK15" s="97" t="s">
        <v>567</v>
      </c>
      <c r="AL15" s="98"/>
      <c r="AM15" s="98"/>
      <c r="AN15" s="98"/>
      <c r="AO15" s="98"/>
      <c r="AP15" s="98"/>
      <c r="AQ15" s="99"/>
      <c r="AR15" s="97" t="s">
        <v>567</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563</v>
      </c>
      <c r="Q16" s="98"/>
      <c r="R16" s="98"/>
      <c r="S16" s="98"/>
      <c r="T16" s="98"/>
      <c r="U16" s="98"/>
      <c r="V16" s="99"/>
      <c r="W16" s="97" t="s">
        <v>563</v>
      </c>
      <c r="X16" s="98"/>
      <c r="Y16" s="98"/>
      <c r="Z16" s="98"/>
      <c r="AA16" s="98"/>
      <c r="AB16" s="98"/>
      <c r="AC16" s="99"/>
      <c r="AD16" s="97" t="s">
        <v>563</v>
      </c>
      <c r="AE16" s="98"/>
      <c r="AF16" s="98"/>
      <c r="AG16" s="98"/>
      <c r="AH16" s="98"/>
      <c r="AI16" s="98"/>
      <c r="AJ16" s="99"/>
      <c r="AK16" s="97" t="s">
        <v>563</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5"/>
      <c r="H17" s="746"/>
      <c r="I17" s="576" t="s">
        <v>50</v>
      </c>
      <c r="J17" s="630"/>
      <c r="K17" s="630"/>
      <c r="L17" s="630"/>
      <c r="M17" s="630"/>
      <c r="N17" s="630"/>
      <c r="O17" s="631"/>
      <c r="P17" s="97" t="s">
        <v>562</v>
      </c>
      <c r="Q17" s="98"/>
      <c r="R17" s="98"/>
      <c r="S17" s="98"/>
      <c r="T17" s="98"/>
      <c r="U17" s="98"/>
      <c r="V17" s="99"/>
      <c r="W17" s="97" t="s">
        <v>563</v>
      </c>
      <c r="X17" s="98"/>
      <c r="Y17" s="98"/>
      <c r="Z17" s="98"/>
      <c r="AA17" s="98"/>
      <c r="AB17" s="98"/>
      <c r="AC17" s="99"/>
      <c r="AD17" s="97" t="s">
        <v>563</v>
      </c>
      <c r="AE17" s="98"/>
      <c r="AF17" s="98"/>
      <c r="AG17" s="98"/>
      <c r="AH17" s="98"/>
      <c r="AI17" s="98"/>
      <c r="AJ17" s="99"/>
      <c r="AK17" s="97" t="s">
        <v>563</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7"/>
      <c r="H18" s="748"/>
      <c r="I18" s="735" t="s">
        <v>20</v>
      </c>
      <c r="J18" s="736"/>
      <c r="K18" s="736"/>
      <c r="L18" s="736"/>
      <c r="M18" s="736"/>
      <c r="N18" s="736"/>
      <c r="O18" s="737"/>
      <c r="P18" s="103">
        <f>SUM(P13:V17)</f>
        <v>2249</v>
      </c>
      <c r="Q18" s="104"/>
      <c r="R18" s="104"/>
      <c r="S18" s="104"/>
      <c r="T18" s="104"/>
      <c r="U18" s="104"/>
      <c r="V18" s="105"/>
      <c r="W18" s="103">
        <f>SUM(W13:AC17)</f>
        <v>1938</v>
      </c>
      <c r="X18" s="104"/>
      <c r="Y18" s="104"/>
      <c r="Z18" s="104"/>
      <c r="AA18" s="104"/>
      <c r="AB18" s="104"/>
      <c r="AC18" s="105"/>
      <c r="AD18" s="103">
        <f>SUM(AD13:AJ17)</f>
        <v>1822</v>
      </c>
      <c r="AE18" s="104"/>
      <c r="AF18" s="104"/>
      <c r="AG18" s="104"/>
      <c r="AH18" s="104"/>
      <c r="AI18" s="104"/>
      <c r="AJ18" s="105"/>
      <c r="AK18" s="103">
        <f>SUM(AK13:AQ17)</f>
        <v>1801</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2159</v>
      </c>
      <c r="Q19" s="98"/>
      <c r="R19" s="98"/>
      <c r="S19" s="98"/>
      <c r="T19" s="98"/>
      <c r="U19" s="98"/>
      <c r="V19" s="99"/>
      <c r="W19" s="97">
        <v>1889</v>
      </c>
      <c r="X19" s="98"/>
      <c r="Y19" s="98"/>
      <c r="Z19" s="98"/>
      <c r="AA19" s="98"/>
      <c r="AB19" s="98"/>
      <c r="AC19" s="99"/>
      <c r="AD19" s="97">
        <v>1797</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0.95998221431747444</v>
      </c>
      <c r="Q20" s="540"/>
      <c r="R20" s="540"/>
      <c r="S20" s="540"/>
      <c r="T20" s="540"/>
      <c r="U20" s="540"/>
      <c r="V20" s="540"/>
      <c r="W20" s="540">
        <f t="shared" ref="W20" si="0">IF(W18=0, "-", SUM(W19)/W18)</f>
        <v>0.9747162022703818</v>
      </c>
      <c r="X20" s="540"/>
      <c r="Y20" s="540"/>
      <c r="Z20" s="540"/>
      <c r="AA20" s="540"/>
      <c r="AB20" s="540"/>
      <c r="AC20" s="540"/>
      <c r="AD20" s="540">
        <f t="shared" ref="AD20" si="1">IF(AD18=0, "-", SUM(AD19)/AD18)</f>
        <v>0.98627881448957189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0.95998221431747444</v>
      </c>
      <c r="Q21" s="540"/>
      <c r="R21" s="540"/>
      <c r="S21" s="540"/>
      <c r="T21" s="540"/>
      <c r="U21" s="540"/>
      <c r="V21" s="540"/>
      <c r="W21" s="540">
        <f t="shared" ref="W21" si="2">IF(W19=0, "-", SUM(W19)/SUM(W13,W14))</f>
        <v>0.9747162022703818</v>
      </c>
      <c r="X21" s="540"/>
      <c r="Y21" s="540"/>
      <c r="Z21" s="540"/>
      <c r="AA21" s="540"/>
      <c r="AB21" s="540"/>
      <c r="AC21" s="540"/>
      <c r="AD21" s="540">
        <f t="shared" ref="AD21" si="3">IF(AD19=0, "-", SUM(AD19)/SUM(AD13,AD14))</f>
        <v>0.98627881448957189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568</v>
      </c>
      <c r="H23" s="184"/>
      <c r="I23" s="184"/>
      <c r="J23" s="184"/>
      <c r="K23" s="184"/>
      <c r="L23" s="184"/>
      <c r="M23" s="184"/>
      <c r="N23" s="184"/>
      <c r="O23" s="185"/>
      <c r="P23" s="94">
        <v>1441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569</v>
      </c>
      <c r="H24" s="187"/>
      <c r="I24" s="187"/>
      <c r="J24" s="187"/>
      <c r="K24" s="187"/>
      <c r="L24" s="187"/>
      <c r="M24" s="187"/>
      <c r="N24" s="187"/>
      <c r="O24" s="188"/>
      <c r="P24" s="97">
        <v>234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571</v>
      </c>
      <c r="H25" s="187"/>
      <c r="I25" s="187"/>
      <c r="J25" s="187"/>
      <c r="K25" s="187"/>
      <c r="L25" s="187"/>
      <c r="M25" s="187"/>
      <c r="N25" s="187"/>
      <c r="O25" s="188"/>
      <c r="P25" s="97">
        <v>80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570</v>
      </c>
      <c r="H26" s="187"/>
      <c r="I26" s="187"/>
      <c r="J26" s="187"/>
      <c r="K26" s="187"/>
      <c r="L26" s="187"/>
      <c r="M26" s="187"/>
      <c r="N26" s="187"/>
      <c r="O26" s="188"/>
      <c r="P26" s="97">
        <v>44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572</v>
      </c>
      <c r="H27" s="187"/>
      <c r="I27" s="187"/>
      <c r="J27" s="187"/>
      <c r="K27" s="187"/>
      <c r="L27" s="187"/>
      <c r="M27" s="187"/>
      <c r="N27" s="187"/>
      <c r="O27" s="188"/>
      <c r="P27" s="97">
        <v>2</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1801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5"/>
      <c r="AR31" s="133"/>
      <c r="AS31" s="134" t="s">
        <v>356</v>
      </c>
      <c r="AT31" s="169"/>
      <c r="AU31" s="269">
        <v>30</v>
      </c>
      <c r="AV31" s="269"/>
      <c r="AW31" s="381" t="s">
        <v>300</v>
      </c>
      <c r="AX31" s="382"/>
    </row>
    <row r="32" spans="1:50" ht="23.25" customHeight="1" x14ac:dyDescent="0.15">
      <c r="A32" s="516"/>
      <c r="B32" s="514"/>
      <c r="C32" s="514"/>
      <c r="D32" s="514"/>
      <c r="E32" s="514"/>
      <c r="F32" s="515"/>
      <c r="G32" s="541" t="s">
        <v>640</v>
      </c>
      <c r="H32" s="542"/>
      <c r="I32" s="542"/>
      <c r="J32" s="542"/>
      <c r="K32" s="542"/>
      <c r="L32" s="542"/>
      <c r="M32" s="542"/>
      <c r="N32" s="542"/>
      <c r="O32" s="543"/>
      <c r="P32" s="158" t="s">
        <v>615</v>
      </c>
      <c r="Q32" s="158"/>
      <c r="R32" s="158"/>
      <c r="S32" s="158"/>
      <c r="T32" s="158"/>
      <c r="U32" s="158"/>
      <c r="V32" s="158"/>
      <c r="W32" s="158"/>
      <c r="X32" s="229"/>
      <c r="Y32" s="340" t="s">
        <v>12</v>
      </c>
      <c r="Z32" s="550"/>
      <c r="AA32" s="551"/>
      <c r="AB32" s="552" t="s">
        <v>614</v>
      </c>
      <c r="AC32" s="552"/>
      <c r="AD32" s="552"/>
      <c r="AE32" s="366">
        <v>85.8</v>
      </c>
      <c r="AF32" s="367"/>
      <c r="AG32" s="367"/>
      <c r="AH32" s="367"/>
      <c r="AI32" s="366">
        <v>85.5</v>
      </c>
      <c r="AJ32" s="367"/>
      <c r="AK32" s="367"/>
      <c r="AL32" s="367"/>
      <c r="AM32" s="366">
        <v>86.2</v>
      </c>
      <c r="AN32" s="367"/>
      <c r="AO32" s="367"/>
      <c r="AP32" s="367"/>
      <c r="AQ32" s="100" t="s">
        <v>575</v>
      </c>
      <c r="AR32" s="101"/>
      <c r="AS32" s="101"/>
      <c r="AT32" s="102"/>
      <c r="AU32" s="367" t="s">
        <v>575</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613</v>
      </c>
      <c r="AC33" s="523"/>
      <c r="AD33" s="523"/>
      <c r="AE33" s="366">
        <v>80</v>
      </c>
      <c r="AF33" s="367"/>
      <c r="AG33" s="367"/>
      <c r="AH33" s="367"/>
      <c r="AI33" s="366">
        <v>83</v>
      </c>
      <c r="AJ33" s="367"/>
      <c r="AK33" s="367"/>
      <c r="AL33" s="367"/>
      <c r="AM33" s="366">
        <v>84.6</v>
      </c>
      <c r="AN33" s="367"/>
      <c r="AO33" s="367"/>
      <c r="AP33" s="367"/>
      <c r="AQ33" s="100" t="s">
        <v>575</v>
      </c>
      <c r="AR33" s="101"/>
      <c r="AS33" s="101"/>
      <c r="AT33" s="102"/>
      <c r="AU33" s="367">
        <v>85</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6">
        <v>107.3</v>
      </c>
      <c r="AF34" s="367"/>
      <c r="AG34" s="367"/>
      <c r="AH34" s="367"/>
      <c r="AI34" s="366">
        <v>103</v>
      </c>
      <c r="AJ34" s="367"/>
      <c r="AK34" s="367"/>
      <c r="AL34" s="367"/>
      <c r="AM34" s="366">
        <v>101</v>
      </c>
      <c r="AN34" s="367"/>
      <c r="AO34" s="367"/>
      <c r="AP34" s="367"/>
      <c r="AQ34" s="100" t="s">
        <v>575</v>
      </c>
      <c r="AR34" s="101"/>
      <c r="AS34" s="101"/>
      <c r="AT34" s="102"/>
      <c r="AU34" s="367" t="s">
        <v>575</v>
      </c>
      <c r="AV34" s="367"/>
      <c r="AW34" s="367"/>
      <c r="AX34" s="369"/>
    </row>
    <row r="35" spans="1:50" ht="23.25" customHeight="1" x14ac:dyDescent="0.15">
      <c r="A35" s="901" t="s">
        <v>528</v>
      </c>
      <c r="B35" s="902"/>
      <c r="C35" s="902"/>
      <c r="D35" s="902"/>
      <c r="E35" s="902"/>
      <c r="F35" s="903"/>
      <c r="G35" s="907" t="s">
        <v>573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0" t="s">
        <v>357</v>
      </c>
      <c r="AF65" s="371"/>
      <c r="AG65" s="371"/>
      <c r="AH65" s="372"/>
      <c r="AI65" s="370" t="s">
        <v>363</v>
      </c>
      <c r="AJ65" s="371"/>
      <c r="AK65" s="371"/>
      <c r="AL65" s="372"/>
      <c r="AM65" s="377" t="s">
        <v>472</v>
      </c>
      <c r="AN65" s="377"/>
      <c r="AO65" s="377"/>
      <c r="AP65" s="370"/>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5"/>
      <c r="AG66" s="335"/>
      <c r="AH66" s="336"/>
      <c r="AI66" s="334"/>
      <c r="AJ66" s="335"/>
      <c r="AK66" s="335"/>
      <c r="AL66" s="336"/>
      <c r="AM66" s="378"/>
      <c r="AN66" s="378"/>
      <c r="AO66" s="378"/>
      <c r="AP66" s="334"/>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6"/>
      <c r="AR69" s="367"/>
      <c r="AS69" s="367"/>
      <c r="AT69" s="368"/>
      <c r="AU69" s="367"/>
      <c r="AV69" s="367"/>
      <c r="AW69" s="367"/>
      <c r="AX69" s="369"/>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577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574</v>
      </c>
      <c r="AC101" s="552"/>
      <c r="AD101" s="552"/>
      <c r="AE101" s="366">
        <v>108840</v>
      </c>
      <c r="AF101" s="367"/>
      <c r="AG101" s="367"/>
      <c r="AH101" s="368"/>
      <c r="AI101" s="366">
        <v>101640</v>
      </c>
      <c r="AJ101" s="367"/>
      <c r="AK101" s="367"/>
      <c r="AL101" s="368"/>
      <c r="AM101" s="366" t="s">
        <v>619</v>
      </c>
      <c r="AN101" s="367"/>
      <c r="AO101" s="367"/>
      <c r="AP101" s="368"/>
      <c r="AQ101" s="366" t="s">
        <v>576</v>
      </c>
      <c r="AR101" s="367"/>
      <c r="AS101" s="367"/>
      <c r="AT101" s="368"/>
      <c r="AU101" s="366" t="s">
        <v>576</v>
      </c>
      <c r="AV101" s="367"/>
      <c r="AW101" s="367"/>
      <c r="AX101" s="368"/>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41"/>
      <c r="AA102" s="342"/>
      <c r="AB102" s="552" t="s">
        <v>574</v>
      </c>
      <c r="AC102" s="552"/>
      <c r="AD102" s="552"/>
      <c r="AE102" s="360">
        <v>99000</v>
      </c>
      <c r="AF102" s="360"/>
      <c r="AG102" s="360"/>
      <c r="AH102" s="360"/>
      <c r="AI102" s="360">
        <v>94000</v>
      </c>
      <c r="AJ102" s="360"/>
      <c r="AK102" s="360"/>
      <c r="AL102" s="360"/>
      <c r="AM102" s="360" t="s">
        <v>466</v>
      </c>
      <c r="AN102" s="360"/>
      <c r="AO102" s="360"/>
      <c r="AP102" s="360"/>
      <c r="AQ102" s="818" t="s">
        <v>576</v>
      </c>
      <c r="AR102" s="819"/>
      <c r="AS102" s="819"/>
      <c r="AT102" s="820"/>
      <c r="AU102" s="818" t="s">
        <v>576</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customHeight="1" x14ac:dyDescent="0.15">
      <c r="A104" s="492"/>
      <c r="B104" s="493"/>
      <c r="C104" s="493"/>
      <c r="D104" s="493"/>
      <c r="E104" s="493"/>
      <c r="F104" s="494"/>
      <c r="G104" s="158" t="s">
        <v>639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574</v>
      </c>
      <c r="AC104" s="473"/>
      <c r="AD104" s="474"/>
      <c r="AE104" s="366" t="s">
        <v>576</v>
      </c>
      <c r="AF104" s="367"/>
      <c r="AG104" s="367"/>
      <c r="AH104" s="368"/>
      <c r="AI104" s="366" t="s">
        <v>575</v>
      </c>
      <c r="AJ104" s="367"/>
      <c r="AK104" s="367"/>
      <c r="AL104" s="368"/>
      <c r="AM104" s="366">
        <v>232</v>
      </c>
      <c r="AN104" s="367"/>
      <c r="AO104" s="367"/>
      <c r="AP104" s="368"/>
      <c r="AQ104" s="366" t="s">
        <v>575</v>
      </c>
      <c r="AR104" s="367"/>
      <c r="AS104" s="367"/>
      <c r="AT104" s="368"/>
      <c r="AU104" s="366" t="s">
        <v>575</v>
      </c>
      <c r="AV104" s="367"/>
      <c r="AW104" s="367"/>
      <c r="AX104" s="368"/>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8" t="s">
        <v>574</v>
      </c>
      <c r="AC105" s="409"/>
      <c r="AD105" s="410"/>
      <c r="AE105" s="360" t="s">
        <v>565</v>
      </c>
      <c r="AF105" s="360"/>
      <c r="AG105" s="360"/>
      <c r="AH105" s="360"/>
      <c r="AI105" s="360" t="s">
        <v>565</v>
      </c>
      <c r="AJ105" s="360"/>
      <c r="AK105" s="360"/>
      <c r="AL105" s="360"/>
      <c r="AM105" s="360">
        <v>196</v>
      </c>
      <c r="AN105" s="360"/>
      <c r="AO105" s="360"/>
      <c r="AP105" s="360"/>
      <c r="AQ105" s="366">
        <v>204</v>
      </c>
      <c r="AR105" s="367"/>
      <c r="AS105" s="367"/>
      <c r="AT105" s="368"/>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578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579</v>
      </c>
      <c r="AC116" s="299"/>
      <c r="AD116" s="300"/>
      <c r="AE116" s="360">
        <v>19836</v>
      </c>
      <c r="AF116" s="360"/>
      <c r="AG116" s="360"/>
      <c r="AH116" s="360"/>
      <c r="AI116" s="360">
        <v>18585</v>
      </c>
      <c r="AJ116" s="360"/>
      <c r="AK116" s="360"/>
      <c r="AL116" s="360"/>
      <c r="AM116" s="360">
        <v>30259</v>
      </c>
      <c r="AN116" s="360"/>
      <c r="AO116" s="360"/>
      <c r="AP116" s="360"/>
      <c r="AQ116" s="366">
        <v>36211</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580</v>
      </c>
      <c r="AC117" s="344"/>
      <c r="AD117" s="345"/>
      <c r="AE117" s="458" t="s">
        <v>581</v>
      </c>
      <c r="AF117" s="304"/>
      <c r="AG117" s="304"/>
      <c r="AH117" s="304"/>
      <c r="AI117" s="458" t="s">
        <v>582</v>
      </c>
      <c r="AJ117" s="304"/>
      <c r="AK117" s="304"/>
      <c r="AL117" s="304"/>
      <c r="AM117" s="458" t="s">
        <v>638</v>
      </c>
      <c r="AN117" s="304"/>
      <c r="AO117" s="304"/>
      <c r="AP117" s="304"/>
      <c r="AQ117" s="458" t="s">
        <v>612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616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617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634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635</v>
      </c>
      <c r="AC134" s="219"/>
      <c r="AD134" s="219"/>
      <c r="AE134" s="264">
        <v>36.299999999999997</v>
      </c>
      <c r="AF134" s="101"/>
      <c r="AG134" s="101"/>
      <c r="AH134" s="101"/>
      <c r="AI134" s="264">
        <v>36.200000000000003</v>
      </c>
      <c r="AJ134" s="101"/>
      <c r="AK134" s="101"/>
      <c r="AL134" s="101"/>
      <c r="AM134" s="264">
        <v>38.299999999999997</v>
      </c>
      <c r="AN134" s="101"/>
      <c r="AO134" s="101"/>
      <c r="AP134" s="101"/>
      <c r="AQ134" s="264" t="s">
        <v>583</v>
      </c>
      <c r="AR134" s="101"/>
      <c r="AS134" s="101"/>
      <c r="AT134" s="101"/>
      <c r="AU134" s="264" t="s">
        <v>565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636</v>
      </c>
      <c r="AC135" s="130"/>
      <c r="AD135" s="130"/>
      <c r="AE135" s="264">
        <v>33.9</v>
      </c>
      <c r="AF135" s="101"/>
      <c r="AG135" s="101"/>
      <c r="AH135" s="101"/>
      <c r="AI135" s="264">
        <v>36.6</v>
      </c>
      <c r="AJ135" s="101"/>
      <c r="AK135" s="101"/>
      <c r="AL135" s="101"/>
      <c r="AM135" s="264">
        <v>36.9</v>
      </c>
      <c r="AN135" s="101"/>
      <c r="AO135" s="101"/>
      <c r="AP135" s="101"/>
      <c r="AQ135" s="264" t="s">
        <v>567</v>
      </c>
      <c r="AR135" s="101"/>
      <c r="AS135" s="101"/>
      <c r="AT135" s="101"/>
      <c r="AU135" s="264">
        <v>37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0.25" customHeight="1" x14ac:dyDescent="0.15">
      <c r="A433" s="998"/>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576</v>
      </c>
      <c r="AF433" s="101"/>
      <c r="AG433" s="101"/>
      <c r="AH433" s="101"/>
      <c r="AI433" s="100" t="s">
        <v>585</v>
      </c>
      <c r="AJ433" s="101"/>
      <c r="AK433" s="101"/>
      <c r="AL433" s="101"/>
      <c r="AM433" s="100" t="s">
        <v>576</v>
      </c>
      <c r="AN433" s="101"/>
      <c r="AO433" s="101"/>
      <c r="AP433" s="102"/>
      <c r="AQ433" s="100" t="s">
        <v>576</v>
      </c>
      <c r="AR433" s="101"/>
      <c r="AS433" s="101"/>
      <c r="AT433" s="102"/>
      <c r="AU433" s="101" t="s">
        <v>585</v>
      </c>
      <c r="AV433" s="101"/>
      <c r="AW433" s="101"/>
      <c r="AX433" s="220"/>
    </row>
    <row r="434" spans="1:50" ht="20.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576</v>
      </c>
      <c r="AF434" s="101"/>
      <c r="AG434" s="101"/>
      <c r="AH434" s="102"/>
      <c r="AI434" s="100" t="s">
        <v>585</v>
      </c>
      <c r="AJ434" s="101"/>
      <c r="AK434" s="101"/>
      <c r="AL434" s="101"/>
      <c r="AM434" s="100" t="s">
        <v>586</v>
      </c>
      <c r="AN434" s="101"/>
      <c r="AO434" s="101"/>
      <c r="AP434" s="102"/>
      <c r="AQ434" s="100" t="s">
        <v>576</v>
      </c>
      <c r="AR434" s="101"/>
      <c r="AS434" s="101"/>
      <c r="AT434" s="102"/>
      <c r="AU434" s="101" t="s">
        <v>585</v>
      </c>
      <c r="AV434" s="101"/>
      <c r="AW434" s="101"/>
      <c r="AX434" s="220"/>
    </row>
    <row r="435" spans="1:50" ht="20.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1"/>
      <c r="AM435" s="100" t="s">
        <v>576</v>
      </c>
      <c r="AN435" s="101"/>
      <c r="AO435" s="101"/>
      <c r="AP435" s="102"/>
      <c r="AQ435" s="100" t="s">
        <v>576</v>
      </c>
      <c r="AR435" s="101"/>
      <c r="AS435" s="101"/>
      <c r="AT435" s="102"/>
      <c r="AU435" s="101" t="s">
        <v>586</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8"/>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585</v>
      </c>
      <c r="AC458" s="130"/>
      <c r="AD458" s="130"/>
      <c r="AE458" s="100" t="s">
        <v>583</v>
      </c>
      <c r="AF458" s="101"/>
      <c r="AG458" s="101"/>
      <c r="AH458" s="101"/>
      <c r="AI458" s="100" t="s">
        <v>575</v>
      </c>
      <c r="AJ458" s="101"/>
      <c r="AK458" s="101"/>
      <c r="AL458" s="101"/>
      <c r="AM458" s="100" t="s">
        <v>575</v>
      </c>
      <c r="AN458" s="101"/>
      <c r="AO458" s="101"/>
      <c r="AP458" s="102"/>
      <c r="AQ458" s="100" t="s">
        <v>575</v>
      </c>
      <c r="AR458" s="101"/>
      <c r="AS458" s="101"/>
      <c r="AT458" s="102"/>
      <c r="AU458" s="101" t="s">
        <v>575</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575</v>
      </c>
      <c r="AF459" s="101"/>
      <c r="AG459" s="101"/>
      <c r="AH459" s="102"/>
      <c r="AI459" s="100" t="s">
        <v>575</v>
      </c>
      <c r="AJ459" s="101"/>
      <c r="AK459" s="101"/>
      <c r="AL459" s="101"/>
      <c r="AM459" s="100" t="s">
        <v>575</v>
      </c>
      <c r="AN459" s="101"/>
      <c r="AO459" s="101"/>
      <c r="AP459" s="102"/>
      <c r="AQ459" s="100" t="s">
        <v>575</v>
      </c>
      <c r="AR459" s="101"/>
      <c r="AS459" s="101"/>
      <c r="AT459" s="102"/>
      <c r="AU459" s="101" t="s">
        <v>575</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575</v>
      </c>
      <c r="AF460" s="101"/>
      <c r="AG460" s="101"/>
      <c r="AH460" s="102"/>
      <c r="AI460" s="100" t="s">
        <v>575</v>
      </c>
      <c r="AJ460" s="101"/>
      <c r="AK460" s="101"/>
      <c r="AL460" s="101"/>
      <c r="AM460" s="100" t="s">
        <v>583</v>
      </c>
      <c r="AN460" s="101"/>
      <c r="AO460" s="101"/>
      <c r="AP460" s="102"/>
      <c r="AQ460" s="100" t="s">
        <v>575</v>
      </c>
      <c r="AR460" s="101"/>
      <c r="AS460" s="101"/>
      <c r="AT460" s="102"/>
      <c r="AU460" s="101" t="s">
        <v>575</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 customHeight="1" x14ac:dyDescent="0.15">
      <c r="A482" s="998"/>
      <c r="B482" s="250"/>
      <c r="C482" s="249"/>
      <c r="D482" s="250"/>
      <c r="E482" s="157" t="s">
        <v>564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587</v>
      </c>
      <c r="AH702" s="890"/>
      <c r="AI702" s="890"/>
      <c r="AJ702" s="890"/>
      <c r="AK702" s="890"/>
      <c r="AL702" s="890"/>
      <c r="AM702" s="890"/>
      <c r="AN702" s="890"/>
      <c r="AO702" s="890"/>
      <c r="AP702" s="890"/>
      <c r="AQ702" s="890"/>
      <c r="AR702" s="890"/>
      <c r="AS702" s="890"/>
      <c r="AT702" s="890"/>
      <c r="AU702" s="890"/>
      <c r="AV702" s="890"/>
      <c r="AW702" s="890"/>
      <c r="AX702" s="891"/>
    </row>
    <row r="703" spans="1:50" ht="54.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90" t="s">
        <v>588</v>
      </c>
      <c r="AH703" s="691"/>
      <c r="AI703" s="691"/>
      <c r="AJ703" s="691"/>
      <c r="AK703" s="691"/>
      <c r="AL703" s="691"/>
      <c r="AM703" s="691"/>
      <c r="AN703" s="691"/>
      <c r="AO703" s="691"/>
      <c r="AP703" s="691"/>
      <c r="AQ703" s="691"/>
      <c r="AR703" s="691"/>
      <c r="AS703" s="691"/>
      <c r="AT703" s="691"/>
      <c r="AU703" s="691"/>
      <c r="AV703" s="691"/>
      <c r="AW703" s="691"/>
      <c r="AX703" s="692"/>
    </row>
    <row r="704" spans="1:50" ht="54.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590</v>
      </c>
      <c r="AE705" s="734"/>
      <c r="AF705" s="734"/>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1" t="s">
        <v>529</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590</v>
      </c>
      <c r="AE708" s="666"/>
      <c r="AF708" s="666"/>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555</v>
      </c>
      <c r="AE709" s="152"/>
      <c r="AF709" s="152"/>
      <c r="AG709" s="690" t="s">
        <v>620</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590</v>
      </c>
      <c r="AE710" s="152"/>
      <c r="AF710" s="152"/>
      <c r="AG710" s="690" t="s">
        <v>591</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555</v>
      </c>
      <c r="AE711" s="152"/>
      <c r="AF711" s="152"/>
      <c r="AG711" s="690" t="s">
        <v>592</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590</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90"/>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87" t="s">
        <v>637</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555</v>
      </c>
      <c r="AE715" s="666"/>
      <c r="AF715" s="778"/>
      <c r="AG715" s="527" t="s">
        <v>618</v>
      </c>
      <c r="AH715" s="528"/>
      <c r="AI715" s="528"/>
      <c r="AJ715" s="528"/>
      <c r="AK715" s="528"/>
      <c r="AL715" s="528"/>
      <c r="AM715" s="528"/>
      <c r="AN715" s="528"/>
      <c r="AO715" s="528"/>
      <c r="AP715" s="528"/>
      <c r="AQ715" s="528"/>
      <c r="AR715" s="528"/>
      <c r="AS715" s="528"/>
      <c r="AT715" s="528"/>
      <c r="AU715" s="528"/>
      <c r="AV715" s="528"/>
      <c r="AW715" s="528"/>
      <c r="AX715" s="529"/>
    </row>
    <row r="716" spans="1:50" ht="90.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90" t="s">
        <v>593</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555</v>
      </c>
      <c r="AE717" s="152"/>
      <c r="AF717" s="152"/>
      <c r="AG717" s="527" t="s">
        <v>621</v>
      </c>
      <c r="AH717" s="528"/>
      <c r="AI717" s="528"/>
      <c r="AJ717" s="528"/>
      <c r="AK717" s="528"/>
      <c r="AL717" s="528"/>
      <c r="AM717" s="528"/>
      <c r="AN717" s="528"/>
      <c r="AO717" s="528"/>
      <c r="AP717" s="528"/>
      <c r="AQ717" s="528"/>
      <c r="AR717" s="528"/>
      <c r="AS717" s="528"/>
      <c r="AT717" s="528"/>
      <c r="AU717" s="528"/>
      <c r="AV717" s="528"/>
      <c r="AW717" s="528"/>
      <c r="AX717" s="529"/>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590</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5" t="s">
        <v>590</v>
      </c>
      <c r="AE719" s="666"/>
      <c r="AF719" s="66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622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1.5" customHeight="1" thickBot="1" x14ac:dyDescent="0.2">
      <c r="A729" s="766"/>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7.5" customHeight="1" thickBot="1" x14ac:dyDescent="0.2">
      <c r="A731" s="619"/>
      <c r="B731" s="620"/>
      <c r="C731" s="620"/>
      <c r="D731" s="620"/>
      <c r="E731" s="621"/>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9.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42.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553</v>
      </c>
      <c r="F739" s="126"/>
      <c r="G739" s="126"/>
      <c r="H739" s="91" t="str">
        <f>IF(E739="", "", "(")</f>
        <v>(</v>
      </c>
      <c r="I739" s="106"/>
      <c r="J739" s="106"/>
      <c r="K739" s="91" t="str">
        <f>IF(OR(I739="　", I739=""), "", "-")</f>
        <v/>
      </c>
      <c r="L739" s="107">
        <v>480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623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568</v>
      </c>
      <c r="H781" s="450"/>
      <c r="I781" s="450"/>
      <c r="J781" s="450"/>
      <c r="K781" s="451"/>
      <c r="L781" s="452" t="s">
        <v>602</v>
      </c>
      <c r="M781" s="453"/>
      <c r="N781" s="453"/>
      <c r="O781" s="453"/>
      <c r="P781" s="453"/>
      <c r="Q781" s="453"/>
      <c r="R781" s="453"/>
      <c r="S781" s="453"/>
      <c r="T781" s="453"/>
      <c r="U781" s="453"/>
      <c r="V781" s="453"/>
      <c r="W781" s="453"/>
      <c r="X781" s="454"/>
      <c r="Y781" s="455">
        <v>225</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50" t="s">
        <v>570</v>
      </c>
      <c r="H782" s="351"/>
      <c r="I782" s="351"/>
      <c r="J782" s="351"/>
      <c r="K782" s="352"/>
      <c r="L782" s="403" t="s">
        <v>603</v>
      </c>
      <c r="M782" s="404"/>
      <c r="N782" s="404"/>
      <c r="O782" s="404"/>
      <c r="P782" s="404"/>
      <c r="Q782" s="404"/>
      <c r="R782" s="404"/>
      <c r="S782" s="404"/>
      <c r="T782" s="404"/>
      <c r="U782" s="404"/>
      <c r="V782" s="404"/>
      <c r="W782" s="404"/>
      <c r="X782" s="405"/>
      <c r="Y782" s="400">
        <v>54</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279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624</v>
      </c>
      <c r="D837" s="420"/>
      <c r="E837" s="420"/>
      <c r="F837" s="420"/>
      <c r="G837" s="420"/>
      <c r="H837" s="420"/>
      <c r="I837" s="420"/>
      <c r="J837" s="421">
        <v>6000012070001</v>
      </c>
      <c r="K837" s="422"/>
      <c r="L837" s="422"/>
      <c r="M837" s="422"/>
      <c r="N837" s="422"/>
      <c r="O837" s="422"/>
      <c r="P837" s="315" t="s">
        <v>604</v>
      </c>
      <c r="Q837" s="316"/>
      <c r="R837" s="316"/>
      <c r="S837" s="316"/>
      <c r="T837" s="316"/>
      <c r="U837" s="316"/>
      <c r="V837" s="316"/>
      <c r="W837" s="316"/>
      <c r="X837" s="316"/>
      <c r="Y837" s="317">
        <v>278</v>
      </c>
      <c r="Z837" s="318"/>
      <c r="AA837" s="318"/>
      <c r="AB837" s="319"/>
      <c r="AC837" s="327" t="s">
        <v>196</v>
      </c>
      <c r="AD837" s="328"/>
      <c r="AE837" s="328"/>
      <c r="AF837" s="328"/>
      <c r="AG837" s="328"/>
      <c r="AH837" s="329" t="s">
        <v>605</v>
      </c>
      <c r="AI837" s="330"/>
      <c r="AJ837" s="330"/>
      <c r="AK837" s="330"/>
      <c r="AL837" s="324" t="s">
        <v>606</v>
      </c>
      <c r="AM837" s="325"/>
      <c r="AN837" s="325"/>
      <c r="AO837" s="326"/>
      <c r="AP837" s="320" t="s">
        <v>607</v>
      </c>
      <c r="AQ837" s="320"/>
      <c r="AR837" s="320"/>
      <c r="AS837" s="320"/>
      <c r="AT837" s="320"/>
      <c r="AU837" s="320"/>
      <c r="AV837" s="320"/>
      <c r="AW837" s="320"/>
      <c r="AX837" s="320"/>
    </row>
    <row r="838" spans="1:50" ht="30" customHeight="1" x14ac:dyDescent="0.15">
      <c r="A838" s="406">
        <v>2</v>
      </c>
      <c r="B838" s="406">
        <v>1</v>
      </c>
      <c r="C838" s="426" t="s">
        <v>625</v>
      </c>
      <c r="D838" s="420"/>
      <c r="E838" s="420"/>
      <c r="F838" s="420"/>
      <c r="G838" s="420"/>
      <c r="H838" s="420"/>
      <c r="I838" s="420"/>
      <c r="J838" s="421">
        <v>6000012070001</v>
      </c>
      <c r="K838" s="422"/>
      <c r="L838" s="422"/>
      <c r="M838" s="422"/>
      <c r="N838" s="422"/>
      <c r="O838" s="422"/>
      <c r="P838" s="315" t="s">
        <v>604</v>
      </c>
      <c r="Q838" s="316"/>
      <c r="R838" s="316"/>
      <c r="S838" s="316"/>
      <c r="T838" s="316"/>
      <c r="U838" s="316"/>
      <c r="V838" s="316"/>
      <c r="W838" s="316"/>
      <c r="X838" s="316"/>
      <c r="Y838" s="317">
        <v>173</v>
      </c>
      <c r="Z838" s="318"/>
      <c r="AA838" s="318"/>
      <c r="AB838" s="319"/>
      <c r="AC838" s="327" t="s">
        <v>196</v>
      </c>
      <c r="AD838" s="328"/>
      <c r="AE838" s="328"/>
      <c r="AF838" s="328"/>
      <c r="AG838" s="328"/>
      <c r="AH838" s="329" t="s">
        <v>605</v>
      </c>
      <c r="AI838" s="330"/>
      <c r="AJ838" s="330"/>
      <c r="AK838" s="330"/>
      <c r="AL838" s="324" t="s">
        <v>606</v>
      </c>
      <c r="AM838" s="325"/>
      <c r="AN838" s="325"/>
      <c r="AO838" s="326"/>
      <c r="AP838" s="320" t="s">
        <v>607</v>
      </c>
      <c r="AQ838" s="320"/>
      <c r="AR838" s="320"/>
      <c r="AS838" s="320"/>
      <c r="AT838" s="320"/>
      <c r="AU838" s="320"/>
      <c r="AV838" s="320"/>
      <c r="AW838" s="320"/>
      <c r="AX838" s="320"/>
    </row>
    <row r="839" spans="1:50" ht="30" customHeight="1" x14ac:dyDescent="0.15">
      <c r="A839" s="406">
        <v>3</v>
      </c>
      <c r="B839" s="406">
        <v>1</v>
      </c>
      <c r="C839" s="426" t="s">
        <v>626</v>
      </c>
      <c r="D839" s="420"/>
      <c r="E839" s="420"/>
      <c r="F839" s="420"/>
      <c r="G839" s="420"/>
      <c r="H839" s="420"/>
      <c r="I839" s="420"/>
      <c r="J839" s="421">
        <v>6000012070001</v>
      </c>
      <c r="K839" s="422"/>
      <c r="L839" s="422"/>
      <c r="M839" s="422"/>
      <c r="N839" s="422"/>
      <c r="O839" s="422"/>
      <c r="P839" s="315" t="s">
        <v>604</v>
      </c>
      <c r="Q839" s="316"/>
      <c r="R839" s="316"/>
      <c r="S839" s="316"/>
      <c r="T839" s="316"/>
      <c r="U839" s="316"/>
      <c r="V839" s="316"/>
      <c r="W839" s="316"/>
      <c r="X839" s="316"/>
      <c r="Y839" s="317">
        <v>124</v>
      </c>
      <c r="Z839" s="318"/>
      <c r="AA839" s="318"/>
      <c r="AB839" s="319"/>
      <c r="AC839" s="327" t="s">
        <v>196</v>
      </c>
      <c r="AD839" s="328"/>
      <c r="AE839" s="328"/>
      <c r="AF839" s="328"/>
      <c r="AG839" s="328"/>
      <c r="AH839" s="329" t="s">
        <v>605</v>
      </c>
      <c r="AI839" s="330"/>
      <c r="AJ839" s="330"/>
      <c r="AK839" s="330"/>
      <c r="AL839" s="324" t="s">
        <v>606</v>
      </c>
      <c r="AM839" s="325"/>
      <c r="AN839" s="325"/>
      <c r="AO839" s="326"/>
      <c r="AP839" s="320" t="s">
        <v>607</v>
      </c>
      <c r="AQ839" s="320"/>
      <c r="AR839" s="320"/>
      <c r="AS839" s="320"/>
      <c r="AT839" s="320"/>
      <c r="AU839" s="320"/>
      <c r="AV839" s="320"/>
      <c r="AW839" s="320"/>
      <c r="AX839" s="320"/>
    </row>
    <row r="840" spans="1:50" ht="30" customHeight="1" x14ac:dyDescent="0.15">
      <c r="A840" s="406">
        <v>4</v>
      </c>
      <c r="B840" s="406">
        <v>1</v>
      </c>
      <c r="C840" s="426" t="s">
        <v>627</v>
      </c>
      <c r="D840" s="420"/>
      <c r="E840" s="420"/>
      <c r="F840" s="420"/>
      <c r="G840" s="420"/>
      <c r="H840" s="420"/>
      <c r="I840" s="420"/>
      <c r="J840" s="421">
        <v>6000012070001</v>
      </c>
      <c r="K840" s="422"/>
      <c r="L840" s="422"/>
      <c r="M840" s="422"/>
      <c r="N840" s="422"/>
      <c r="O840" s="422"/>
      <c r="P840" s="315" t="s">
        <v>604</v>
      </c>
      <c r="Q840" s="316"/>
      <c r="R840" s="316"/>
      <c r="S840" s="316"/>
      <c r="T840" s="316"/>
      <c r="U840" s="316"/>
      <c r="V840" s="316"/>
      <c r="W840" s="316"/>
      <c r="X840" s="316"/>
      <c r="Y840" s="317">
        <v>119</v>
      </c>
      <c r="Z840" s="318"/>
      <c r="AA840" s="318"/>
      <c r="AB840" s="319"/>
      <c r="AC840" s="327" t="s">
        <v>196</v>
      </c>
      <c r="AD840" s="328"/>
      <c r="AE840" s="328"/>
      <c r="AF840" s="328"/>
      <c r="AG840" s="328"/>
      <c r="AH840" s="329" t="s">
        <v>605</v>
      </c>
      <c r="AI840" s="330"/>
      <c r="AJ840" s="330"/>
      <c r="AK840" s="330"/>
      <c r="AL840" s="324" t="s">
        <v>606</v>
      </c>
      <c r="AM840" s="325"/>
      <c r="AN840" s="325"/>
      <c r="AO840" s="326"/>
      <c r="AP840" s="320" t="s">
        <v>607</v>
      </c>
      <c r="AQ840" s="320"/>
      <c r="AR840" s="320"/>
      <c r="AS840" s="320"/>
      <c r="AT840" s="320"/>
      <c r="AU840" s="320"/>
      <c r="AV840" s="320"/>
      <c r="AW840" s="320"/>
      <c r="AX840" s="320"/>
    </row>
    <row r="841" spans="1:50" ht="30" customHeight="1" x14ac:dyDescent="0.15">
      <c r="A841" s="406">
        <v>5</v>
      </c>
      <c r="B841" s="406">
        <v>1</v>
      </c>
      <c r="C841" s="426" t="s">
        <v>628</v>
      </c>
      <c r="D841" s="420"/>
      <c r="E841" s="420"/>
      <c r="F841" s="420"/>
      <c r="G841" s="420"/>
      <c r="H841" s="420"/>
      <c r="I841" s="420"/>
      <c r="J841" s="421">
        <v>6000012070001</v>
      </c>
      <c r="K841" s="422"/>
      <c r="L841" s="422"/>
      <c r="M841" s="422"/>
      <c r="N841" s="422"/>
      <c r="O841" s="422"/>
      <c r="P841" s="315" t="s">
        <v>604</v>
      </c>
      <c r="Q841" s="316"/>
      <c r="R841" s="316"/>
      <c r="S841" s="316"/>
      <c r="T841" s="316"/>
      <c r="U841" s="316"/>
      <c r="V841" s="316"/>
      <c r="W841" s="316"/>
      <c r="X841" s="316"/>
      <c r="Y841" s="317">
        <v>101</v>
      </c>
      <c r="Z841" s="318"/>
      <c r="AA841" s="318"/>
      <c r="AB841" s="319"/>
      <c r="AC841" s="327" t="s">
        <v>196</v>
      </c>
      <c r="AD841" s="328"/>
      <c r="AE841" s="328"/>
      <c r="AF841" s="328"/>
      <c r="AG841" s="328"/>
      <c r="AH841" s="329" t="s">
        <v>605</v>
      </c>
      <c r="AI841" s="330"/>
      <c r="AJ841" s="330"/>
      <c r="AK841" s="330"/>
      <c r="AL841" s="324" t="s">
        <v>606</v>
      </c>
      <c r="AM841" s="325"/>
      <c r="AN841" s="325"/>
      <c r="AO841" s="326"/>
      <c r="AP841" s="320" t="s">
        <v>607</v>
      </c>
      <c r="AQ841" s="320"/>
      <c r="AR841" s="320"/>
      <c r="AS841" s="320"/>
      <c r="AT841" s="320"/>
      <c r="AU841" s="320"/>
      <c r="AV841" s="320"/>
      <c r="AW841" s="320"/>
      <c r="AX841" s="320"/>
    </row>
    <row r="842" spans="1:50" ht="30" customHeight="1" x14ac:dyDescent="0.15">
      <c r="A842" s="406">
        <v>6</v>
      </c>
      <c r="B842" s="406">
        <v>1</v>
      </c>
      <c r="C842" s="426" t="s">
        <v>629</v>
      </c>
      <c r="D842" s="420"/>
      <c r="E842" s="420"/>
      <c r="F842" s="420"/>
      <c r="G842" s="420"/>
      <c r="H842" s="420"/>
      <c r="I842" s="420"/>
      <c r="J842" s="421">
        <v>6000012070001</v>
      </c>
      <c r="K842" s="422"/>
      <c r="L842" s="422"/>
      <c r="M842" s="422"/>
      <c r="N842" s="422"/>
      <c r="O842" s="422"/>
      <c r="P842" s="315" t="s">
        <v>604</v>
      </c>
      <c r="Q842" s="316"/>
      <c r="R842" s="316"/>
      <c r="S842" s="316"/>
      <c r="T842" s="316"/>
      <c r="U842" s="316"/>
      <c r="V842" s="316"/>
      <c r="W842" s="316"/>
      <c r="X842" s="316"/>
      <c r="Y842" s="317">
        <v>98</v>
      </c>
      <c r="Z842" s="318"/>
      <c r="AA842" s="318"/>
      <c r="AB842" s="319"/>
      <c r="AC842" s="327" t="s">
        <v>196</v>
      </c>
      <c r="AD842" s="328"/>
      <c r="AE842" s="328"/>
      <c r="AF842" s="328"/>
      <c r="AG842" s="328"/>
      <c r="AH842" s="329" t="s">
        <v>605</v>
      </c>
      <c r="AI842" s="330"/>
      <c r="AJ842" s="330"/>
      <c r="AK842" s="330"/>
      <c r="AL842" s="324" t="s">
        <v>606</v>
      </c>
      <c r="AM842" s="325"/>
      <c r="AN842" s="325"/>
      <c r="AO842" s="326"/>
      <c r="AP842" s="320" t="s">
        <v>607</v>
      </c>
      <c r="AQ842" s="320"/>
      <c r="AR842" s="320"/>
      <c r="AS842" s="320"/>
      <c r="AT842" s="320"/>
      <c r="AU842" s="320"/>
      <c r="AV842" s="320"/>
      <c r="AW842" s="320"/>
      <c r="AX842" s="320"/>
    </row>
    <row r="843" spans="1:50" ht="30" customHeight="1" x14ac:dyDescent="0.15">
      <c r="A843" s="406">
        <v>7</v>
      </c>
      <c r="B843" s="406">
        <v>1</v>
      </c>
      <c r="C843" s="426" t="s">
        <v>630</v>
      </c>
      <c r="D843" s="420"/>
      <c r="E843" s="420"/>
      <c r="F843" s="420"/>
      <c r="G843" s="420"/>
      <c r="H843" s="420"/>
      <c r="I843" s="420"/>
      <c r="J843" s="421">
        <v>6000012070001</v>
      </c>
      <c r="K843" s="422"/>
      <c r="L843" s="422"/>
      <c r="M843" s="422"/>
      <c r="N843" s="422"/>
      <c r="O843" s="422"/>
      <c r="P843" s="315" t="s">
        <v>604</v>
      </c>
      <c r="Q843" s="316"/>
      <c r="R843" s="316"/>
      <c r="S843" s="316"/>
      <c r="T843" s="316"/>
      <c r="U843" s="316"/>
      <c r="V843" s="316"/>
      <c r="W843" s="316"/>
      <c r="X843" s="316"/>
      <c r="Y843" s="317">
        <v>92</v>
      </c>
      <c r="Z843" s="318"/>
      <c r="AA843" s="318"/>
      <c r="AB843" s="319"/>
      <c r="AC843" s="327" t="s">
        <v>196</v>
      </c>
      <c r="AD843" s="328"/>
      <c r="AE843" s="328"/>
      <c r="AF843" s="328"/>
      <c r="AG843" s="328"/>
      <c r="AH843" s="329" t="s">
        <v>605</v>
      </c>
      <c r="AI843" s="330"/>
      <c r="AJ843" s="330"/>
      <c r="AK843" s="330"/>
      <c r="AL843" s="324" t="s">
        <v>606</v>
      </c>
      <c r="AM843" s="325"/>
      <c r="AN843" s="325"/>
      <c r="AO843" s="326"/>
      <c r="AP843" s="320" t="s">
        <v>607</v>
      </c>
      <c r="AQ843" s="320"/>
      <c r="AR843" s="320"/>
      <c r="AS843" s="320"/>
      <c r="AT843" s="320"/>
      <c r="AU843" s="320"/>
      <c r="AV843" s="320"/>
      <c r="AW843" s="320"/>
      <c r="AX843" s="320"/>
    </row>
    <row r="844" spans="1:50" ht="30" customHeight="1" x14ac:dyDescent="0.15">
      <c r="A844" s="406">
        <v>8</v>
      </c>
      <c r="B844" s="406">
        <v>1</v>
      </c>
      <c r="C844" s="426" t="s">
        <v>631</v>
      </c>
      <c r="D844" s="420"/>
      <c r="E844" s="420"/>
      <c r="F844" s="420"/>
      <c r="G844" s="420"/>
      <c r="H844" s="420"/>
      <c r="I844" s="420"/>
      <c r="J844" s="421">
        <v>6000012070001</v>
      </c>
      <c r="K844" s="422"/>
      <c r="L844" s="422"/>
      <c r="M844" s="422"/>
      <c r="N844" s="422"/>
      <c r="O844" s="422"/>
      <c r="P844" s="315" t="s">
        <v>604</v>
      </c>
      <c r="Q844" s="316"/>
      <c r="R844" s="316"/>
      <c r="S844" s="316"/>
      <c r="T844" s="316"/>
      <c r="U844" s="316"/>
      <c r="V844" s="316"/>
      <c r="W844" s="316"/>
      <c r="X844" s="316"/>
      <c r="Y844" s="317">
        <v>83</v>
      </c>
      <c r="Z844" s="318"/>
      <c r="AA844" s="318"/>
      <c r="AB844" s="319"/>
      <c r="AC844" s="327" t="s">
        <v>196</v>
      </c>
      <c r="AD844" s="328"/>
      <c r="AE844" s="328"/>
      <c r="AF844" s="328"/>
      <c r="AG844" s="328"/>
      <c r="AH844" s="329" t="s">
        <v>605</v>
      </c>
      <c r="AI844" s="330"/>
      <c r="AJ844" s="330"/>
      <c r="AK844" s="330"/>
      <c r="AL844" s="324" t="s">
        <v>606</v>
      </c>
      <c r="AM844" s="325"/>
      <c r="AN844" s="325"/>
      <c r="AO844" s="326"/>
      <c r="AP844" s="320" t="s">
        <v>607</v>
      </c>
      <c r="AQ844" s="320"/>
      <c r="AR844" s="320"/>
      <c r="AS844" s="320"/>
      <c r="AT844" s="320"/>
      <c r="AU844" s="320"/>
      <c r="AV844" s="320"/>
      <c r="AW844" s="320"/>
      <c r="AX844" s="320"/>
    </row>
    <row r="845" spans="1:50" ht="30" customHeight="1" x14ac:dyDescent="0.15">
      <c r="A845" s="406">
        <v>9</v>
      </c>
      <c r="B845" s="406">
        <v>1</v>
      </c>
      <c r="C845" s="426" t="s">
        <v>632</v>
      </c>
      <c r="D845" s="420"/>
      <c r="E845" s="420"/>
      <c r="F845" s="420"/>
      <c r="G845" s="420"/>
      <c r="H845" s="420"/>
      <c r="I845" s="420"/>
      <c r="J845" s="421">
        <v>6000012070001</v>
      </c>
      <c r="K845" s="422"/>
      <c r="L845" s="422"/>
      <c r="M845" s="422"/>
      <c r="N845" s="422"/>
      <c r="O845" s="422"/>
      <c r="P845" s="315" t="s">
        <v>604</v>
      </c>
      <c r="Q845" s="316"/>
      <c r="R845" s="316"/>
      <c r="S845" s="316"/>
      <c r="T845" s="316"/>
      <c r="U845" s="316"/>
      <c r="V845" s="316"/>
      <c r="W845" s="316"/>
      <c r="X845" s="316"/>
      <c r="Y845" s="317">
        <v>81</v>
      </c>
      <c r="Z845" s="318"/>
      <c r="AA845" s="318"/>
      <c r="AB845" s="319"/>
      <c r="AC845" s="327" t="s">
        <v>196</v>
      </c>
      <c r="AD845" s="328"/>
      <c r="AE845" s="328"/>
      <c r="AF845" s="328"/>
      <c r="AG845" s="328"/>
      <c r="AH845" s="329" t="s">
        <v>605</v>
      </c>
      <c r="AI845" s="330"/>
      <c r="AJ845" s="330"/>
      <c r="AK845" s="330"/>
      <c r="AL845" s="324" t="s">
        <v>606</v>
      </c>
      <c r="AM845" s="325"/>
      <c r="AN845" s="325"/>
      <c r="AO845" s="326"/>
      <c r="AP845" s="320" t="s">
        <v>607</v>
      </c>
      <c r="AQ845" s="320"/>
      <c r="AR845" s="320"/>
      <c r="AS845" s="320"/>
      <c r="AT845" s="320"/>
      <c r="AU845" s="320"/>
      <c r="AV845" s="320"/>
      <c r="AW845" s="320"/>
      <c r="AX845" s="320"/>
    </row>
    <row r="846" spans="1:50" ht="30" customHeight="1" x14ac:dyDescent="0.15">
      <c r="A846" s="406">
        <v>10</v>
      </c>
      <c r="B846" s="406">
        <v>1</v>
      </c>
      <c r="C846" s="426" t="s">
        <v>633</v>
      </c>
      <c r="D846" s="420"/>
      <c r="E846" s="420"/>
      <c r="F846" s="420"/>
      <c r="G846" s="420"/>
      <c r="H846" s="420"/>
      <c r="I846" s="420"/>
      <c r="J846" s="421">
        <v>6000012070001</v>
      </c>
      <c r="K846" s="422"/>
      <c r="L846" s="422"/>
      <c r="M846" s="422"/>
      <c r="N846" s="422"/>
      <c r="O846" s="422"/>
      <c r="P846" s="315" t="s">
        <v>604</v>
      </c>
      <c r="Q846" s="316"/>
      <c r="R846" s="316"/>
      <c r="S846" s="316"/>
      <c r="T846" s="316"/>
      <c r="U846" s="316"/>
      <c r="V846" s="316"/>
      <c r="W846" s="316"/>
      <c r="X846" s="316"/>
      <c r="Y846" s="317">
        <v>43</v>
      </c>
      <c r="Z846" s="318"/>
      <c r="AA846" s="318"/>
      <c r="AB846" s="319"/>
      <c r="AC846" s="327" t="s">
        <v>196</v>
      </c>
      <c r="AD846" s="328"/>
      <c r="AE846" s="328"/>
      <c r="AF846" s="328"/>
      <c r="AG846" s="328"/>
      <c r="AH846" s="329" t="s">
        <v>605</v>
      </c>
      <c r="AI846" s="330"/>
      <c r="AJ846" s="330"/>
      <c r="AK846" s="330"/>
      <c r="AL846" s="324" t="s">
        <v>606</v>
      </c>
      <c r="AM846" s="325"/>
      <c r="AN846" s="325"/>
      <c r="AO846" s="326"/>
      <c r="AP846" s="320" t="s">
        <v>607</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5"/>
      <c r="E1101" s="275" t="s">
        <v>396</v>
      </c>
      <c r="F1101" s="895"/>
      <c r="G1101" s="895"/>
      <c r="H1101" s="895"/>
      <c r="I1101" s="895"/>
      <c r="J1101" s="275" t="s">
        <v>432</v>
      </c>
      <c r="K1101" s="275"/>
      <c r="L1101" s="275"/>
      <c r="M1101" s="275"/>
      <c r="N1101" s="275"/>
      <c r="O1101" s="275"/>
      <c r="P1101" s="346" t="s">
        <v>27</v>
      </c>
      <c r="Q1101" s="346"/>
      <c r="R1101" s="346"/>
      <c r="S1101" s="346"/>
      <c r="T1101" s="346"/>
      <c r="U1101" s="346"/>
      <c r="V1101" s="346"/>
      <c r="W1101" s="346"/>
      <c r="X1101" s="346"/>
      <c r="Y1101" s="275" t="s">
        <v>434</v>
      </c>
      <c r="Z1101" s="895"/>
      <c r="AA1101" s="895"/>
      <c r="AB1101" s="895"/>
      <c r="AC1101" s="275" t="s">
        <v>377</v>
      </c>
      <c r="AD1101" s="275"/>
      <c r="AE1101" s="275"/>
      <c r="AF1101" s="275"/>
      <c r="AG1101" s="275"/>
      <c r="AH1101" s="346" t="s">
        <v>391</v>
      </c>
      <c r="AI1101" s="347"/>
      <c r="AJ1101" s="347"/>
      <c r="AK1101" s="347"/>
      <c r="AL1101" s="347" t="s">
        <v>21</v>
      </c>
      <c r="AM1101" s="347"/>
      <c r="AN1101" s="347"/>
      <c r="AO1101" s="898"/>
      <c r="AP1101" s="428" t="s">
        <v>468</v>
      </c>
      <c r="AQ1101" s="428"/>
      <c r="AR1101" s="428"/>
      <c r="AS1101" s="428"/>
      <c r="AT1101" s="428"/>
      <c r="AU1101" s="428"/>
      <c r="AV1101" s="428"/>
      <c r="AW1101" s="428"/>
      <c r="AX1101" s="428"/>
    </row>
    <row r="1102" spans="1:50" ht="30" customHeight="1" x14ac:dyDescent="0.15">
      <c r="A1102" s="406">
        <v>1</v>
      </c>
      <c r="B1102" s="406">
        <v>1</v>
      </c>
      <c r="C1102" s="897"/>
      <c r="D1102" s="897"/>
      <c r="E1102" s="259" t="s">
        <v>562</v>
      </c>
      <c r="F1102" s="896"/>
      <c r="G1102" s="896"/>
      <c r="H1102" s="896"/>
      <c r="I1102" s="896"/>
      <c r="J1102" s="421" t="s">
        <v>562</v>
      </c>
      <c r="K1102" s="422"/>
      <c r="L1102" s="422"/>
      <c r="M1102" s="422"/>
      <c r="N1102" s="422"/>
      <c r="O1102" s="422"/>
      <c r="P1102" s="315" t="s">
        <v>608</v>
      </c>
      <c r="Q1102" s="316"/>
      <c r="R1102" s="316"/>
      <c r="S1102" s="316"/>
      <c r="T1102" s="316"/>
      <c r="U1102" s="316"/>
      <c r="V1102" s="316"/>
      <c r="W1102" s="316"/>
      <c r="X1102" s="316"/>
      <c r="Y1102" s="317" t="s">
        <v>609</v>
      </c>
      <c r="Z1102" s="318"/>
      <c r="AA1102" s="318"/>
      <c r="AB1102" s="319"/>
      <c r="AC1102" s="321"/>
      <c r="AD1102" s="321"/>
      <c r="AE1102" s="321"/>
      <c r="AF1102" s="321"/>
      <c r="AG1102" s="321"/>
      <c r="AH1102" s="322" t="s">
        <v>610</v>
      </c>
      <c r="AI1102" s="323"/>
      <c r="AJ1102" s="323"/>
      <c r="AK1102" s="323"/>
      <c r="AL1102" s="324" t="s">
        <v>583</v>
      </c>
      <c r="AM1102" s="325"/>
      <c r="AN1102" s="325"/>
      <c r="AO1102" s="326"/>
      <c r="AP1102" s="320" t="s">
        <v>576</v>
      </c>
      <c r="AQ1102" s="320"/>
      <c r="AR1102" s="320"/>
      <c r="AS1102" s="320"/>
      <c r="AT1102" s="320"/>
      <c r="AU1102" s="320"/>
      <c r="AV1102" s="320"/>
      <c r="AW1102" s="320"/>
      <c r="AX1102" s="320"/>
    </row>
    <row r="1103" spans="1:50" ht="30" hidden="1" customHeight="1" x14ac:dyDescent="0.15">
      <c r="A1103" s="406">
        <v>2</v>
      </c>
      <c r="B1103" s="406">
        <v>1</v>
      </c>
      <c r="C1103" s="897"/>
      <c r="D1103" s="897"/>
      <c r="E1103" s="896"/>
      <c r="F1103" s="896"/>
      <c r="G1103" s="896"/>
      <c r="H1103" s="896"/>
      <c r="I1103" s="896"/>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7"/>
      <c r="D1104" s="897"/>
      <c r="E1104" s="896"/>
      <c r="F1104" s="896"/>
      <c r="G1104" s="896"/>
      <c r="H1104" s="896"/>
      <c r="I1104" s="896"/>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7"/>
      <c r="D1105" s="897"/>
      <c r="E1105" s="896"/>
      <c r="F1105" s="896"/>
      <c r="G1105" s="896"/>
      <c r="H1105" s="896"/>
      <c r="I1105" s="896"/>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7"/>
      <c r="D1106" s="897"/>
      <c r="E1106" s="896"/>
      <c r="F1106" s="896"/>
      <c r="G1106" s="896"/>
      <c r="H1106" s="896"/>
      <c r="I1106" s="896"/>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7"/>
      <c r="D1107" s="897"/>
      <c r="E1107" s="896"/>
      <c r="F1107" s="896"/>
      <c r="G1107" s="896"/>
      <c r="H1107" s="896"/>
      <c r="I1107" s="896"/>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7"/>
      <c r="D1108" s="897"/>
      <c r="E1108" s="896"/>
      <c r="F1108" s="896"/>
      <c r="G1108" s="896"/>
      <c r="H1108" s="896"/>
      <c r="I1108" s="896"/>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897"/>
      <c r="D1109" s="897"/>
      <c r="E1109" s="896"/>
      <c r="F1109" s="896"/>
      <c r="G1109" s="896"/>
      <c r="H1109" s="896"/>
      <c r="I1109" s="896"/>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7"/>
      <c r="D1110" s="897"/>
      <c r="E1110" s="896"/>
      <c r="F1110" s="896"/>
      <c r="G1110" s="896"/>
      <c r="H1110" s="896"/>
      <c r="I1110" s="896"/>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7"/>
      <c r="D1111" s="897"/>
      <c r="E1111" s="896"/>
      <c r="F1111" s="896"/>
      <c r="G1111" s="896"/>
      <c r="H1111" s="896"/>
      <c r="I1111" s="896"/>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7"/>
      <c r="D1112" s="897"/>
      <c r="E1112" s="896"/>
      <c r="F1112" s="896"/>
      <c r="G1112" s="896"/>
      <c r="H1112" s="896"/>
      <c r="I1112" s="896"/>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7"/>
      <c r="D1113" s="897"/>
      <c r="E1113" s="896"/>
      <c r="F1113" s="896"/>
      <c r="G1113" s="896"/>
      <c r="H1113" s="896"/>
      <c r="I1113" s="896"/>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7"/>
      <c r="D1114" s="897"/>
      <c r="E1114" s="896"/>
      <c r="F1114" s="896"/>
      <c r="G1114" s="896"/>
      <c r="H1114" s="896"/>
      <c r="I1114" s="896"/>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7"/>
      <c r="D1115" s="897"/>
      <c r="E1115" s="896"/>
      <c r="F1115" s="896"/>
      <c r="G1115" s="896"/>
      <c r="H1115" s="896"/>
      <c r="I1115" s="896"/>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7"/>
      <c r="D1116" s="897"/>
      <c r="E1116" s="896"/>
      <c r="F1116" s="896"/>
      <c r="G1116" s="896"/>
      <c r="H1116" s="896"/>
      <c r="I1116" s="896"/>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7"/>
      <c r="D1117" s="897"/>
      <c r="E1117" s="896"/>
      <c r="F1117" s="896"/>
      <c r="G1117" s="896"/>
      <c r="H1117" s="896"/>
      <c r="I1117" s="896"/>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7"/>
      <c r="D1118" s="897"/>
      <c r="E1118" s="896"/>
      <c r="F1118" s="896"/>
      <c r="G1118" s="896"/>
      <c r="H1118" s="896"/>
      <c r="I1118" s="896"/>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7"/>
      <c r="D1119" s="897"/>
      <c r="E1119" s="259"/>
      <c r="F1119" s="896"/>
      <c r="G1119" s="896"/>
      <c r="H1119" s="896"/>
      <c r="I1119" s="896"/>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7"/>
      <c r="D1120" s="897"/>
      <c r="E1120" s="896"/>
      <c r="F1120" s="896"/>
      <c r="G1120" s="896"/>
      <c r="H1120" s="896"/>
      <c r="I1120" s="896"/>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7"/>
      <c r="D1121" s="897"/>
      <c r="E1121" s="896"/>
      <c r="F1121" s="896"/>
      <c r="G1121" s="896"/>
      <c r="H1121" s="896"/>
      <c r="I1121" s="896"/>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7"/>
      <c r="D1122" s="897"/>
      <c r="E1122" s="896"/>
      <c r="F1122" s="896"/>
      <c r="G1122" s="896"/>
      <c r="H1122" s="896"/>
      <c r="I1122" s="896"/>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7"/>
      <c r="D1123" s="897"/>
      <c r="E1123" s="896"/>
      <c r="F1123" s="896"/>
      <c r="G1123" s="896"/>
      <c r="H1123" s="896"/>
      <c r="I1123" s="896"/>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7"/>
      <c r="D1124" s="897"/>
      <c r="E1124" s="896"/>
      <c r="F1124" s="896"/>
      <c r="G1124" s="896"/>
      <c r="H1124" s="896"/>
      <c r="I1124" s="896"/>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7"/>
      <c r="D1125" s="897"/>
      <c r="E1125" s="896"/>
      <c r="F1125" s="896"/>
      <c r="G1125" s="896"/>
      <c r="H1125" s="896"/>
      <c r="I1125" s="896"/>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7"/>
      <c r="D1126" s="897"/>
      <c r="E1126" s="896"/>
      <c r="F1126" s="896"/>
      <c r="G1126" s="896"/>
      <c r="H1126" s="896"/>
      <c r="I1126" s="896"/>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7"/>
      <c r="D1127" s="897"/>
      <c r="E1127" s="896"/>
      <c r="F1127" s="896"/>
      <c r="G1127" s="896"/>
      <c r="H1127" s="896"/>
      <c r="I1127" s="896"/>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7"/>
      <c r="D1128" s="897"/>
      <c r="E1128" s="896"/>
      <c r="F1128" s="896"/>
      <c r="G1128" s="896"/>
      <c r="H1128" s="896"/>
      <c r="I1128" s="896"/>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7"/>
      <c r="D1129" s="897"/>
      <c r="E1129" s="896"/>
      <c r="F1129" s="896"/>
      <c r="G1129" s="896"/>
      <c r="H1129" s="896"/>
      <c r="I1129" s="896"/>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7"/>
      <c r="D1130" s="897"/>
      <c r="E1130" s="896"/>
      <c r="F1130" s="896"/>
      <c r="G1130" s="896"/>
      <c r="H1130" s="896"/>
      <c r="I1130" s="896"/>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7"/>
      <c r="D1131" s="897"/>
      <c r="E1131" s="896"/>
      <c r="F1131" s="896"/>
      <c r="G1131" s="896"/>
      <c r="H1131" s="896"/>
      <c r="I1131" s="896"/>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66">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66">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L838:AO846">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Y838:Y846">
    <cfRule type="expression" dxfId="705" priority="5">
      <formula>IF(RIGHT(TEXT(Y838,"0.#"),1)=".",FALSE,TRUE)</formula>
    </cfRule>
    <cfRule type="expression" dxfId="704" priority="6">
      <formula>IF(RIGHT(TEXT(Y838,"0.#"),1)=".",TRUE,FALSE)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4"/>
      <c r="AA2" s="415"/>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9"/>
      <c r="Z3" s="1010"/>
      <c r="AA3" s="1011"/>
      <c r="AB3" s="1015"/>
      <c r="AC3" s="1016"/>
      <c r="AD3" s="1017"/>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4"/>
      <c r="AA9" s="415"/>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9"/>
      <c r="Z10" s="1010"/>
      <c r="AA10" s="1011"/>
      <c r="AB10" s="1015"/>
      <c r="AC10" s="1016"/>
      <c r="AD10" s="1017"/>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4"/>
      <c r="AA16" s="415"/>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9"/>
      <c r="Z17" s="1010"/>
      <c r="AA17" s="1011"/>
      <c r="AB17" s="1015"/>
      <c r="AC17" s="1016"/>
      <c r="AD17" s="1017"/>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4"/>
      <c r="AA23" s="415"/>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9"/>
      <c r="Z24" s="1010"/>
      <c r="AA24" s="1011"/>
      <c r="AB24" s="1015"/>
      <c r="AC24" s="1016"/>
      <c r="AD24" s="1017"/>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4"/>
      <c r="AA30" s="415"/>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9"/>
      <c r="Z31" s="1010"/>
      <c r="AA31" s="1011"/>
      <c r="AB31" s="1015"/>
      <c r="AC31" s="1016"/>
      <c r="AD31" s="1017"/>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4"/>
      <c r="AA37" s="415"/>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9"/>
      <c r="Z38" s="1010"/>
      <c r="AA38" s="1011"/>
      <c r="AB38" s="1015"/>
      <c r="AC38" s="1016"/>
      <c r="AD38" s="1017"/>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4"/>
      <c r="AA44" s="415"/>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9"/>
      <c r="Z45" s="1010"/>
      <c r="AA45" s="1011"/>
      <c r="AB45" s="1015"/>
      <c r="AC45" s="1016"/>
      <c r="AD45" s="1017"/>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4"/>
      <c r="AA51" s="415"/>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9"/>
      <c r="Z52" s="1010"/>
      <c r="AA52" s="1011"/>
      <c r="AB52" s="1015"/>
      <c r="AC52" s="1016"/>
      <c r="AD52" s="1017"/>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4"/>
      <c r="AA58" s="415"/>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9"/>
      <c r="Z59" s="1010"/>
      <c r="AA59" s="1011"/>
      <c r="AB59" s="1015"/>
      <c r="AC59" s="1016"/>
      <c r="AD59" s="1017"/>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4"/>
      <c r="AA65" s="415"/>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9"/>
      <c r="Z66" s="1010"/>
      <c r="AA66" s="1011"/>
      <c r="AB66" s="1015"/>
      <c r="AC66" s="1016"/>
      <c r="AD66" s="1017"/>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60">
        <v>1</v>
      </c>
      <c r="B4" s="1060">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60">
        <v>1</v>
      </c>
      <c r="B37" s="1060">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60">
        <v>1</v>
      </c>
      <c r="B70" s="1060">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2018-06-28T00:46:27Z</cp:lastPrinted>
  <dcterms:created xsi:type="dcterms:W3CDTF">2012-03-13T00:50:25Z</dcterms:created>
  <dcterms:modified xsi:type="dcterms:W3CDTF">2018-07-05T09:47:41Z</dcterms:modified>
</cp:coreProperties>
</file>