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<sst xmlns="http://schemas.openxmlformats.org/spreadsheetml/2006/main" count="2940" uniqueCount="656">
  <si>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</si>
  <si>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</si>
  <si>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</si>
  <si>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</si>
  <si>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</si>
  <si>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</si>
  <si>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</si>
  <si>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</si>
  <si>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</si>
  <si>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</si>
  <si>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</si>
  <si>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</si>
  <si>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</si>
  <si>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</si>
  <si>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</si>
  <si>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</si>
  <si>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</si>
  <si>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</si>
  <si>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</si>
  <si>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</si>
  <si>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</si>
  <si>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</si>
  <si>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</si>
  <si>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</si>
  <si>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</si>
  <si>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</si>
  <si>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</si>
  <si>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</si>
  <si>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</si>
  <si>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</si>
  <si>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</si>
  <si>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</si>
  <si>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</si>
  <si>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</si>
  <si>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</si>
  <si>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</si>
  <si>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</si>
  <si>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</si>
  <si>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</si>
  <si>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</si>
  <si>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</si>
  <si>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</si>
  <si>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</si>
  <si>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</si>
  <si>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</si>
  <si>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</si>
  <si>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</si>
  <si>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</si>
  <si>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</si>
  <si>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</si>
  <si>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</si>
  <si>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</si>
  <si>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</si>
  <si>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</si>
  <si>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</si>
  <si>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</si>
  <si>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</si>
  <si>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</si>
  <si>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</si>
  <si>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</si>
  <si>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</si>
  <si>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</si>
  <si>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</si>
  <si>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</si>
  <si>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</si>
  <si>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</si>
  <si>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</si>
  <si>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</si>
  <si>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</si>
  <si>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</si>
  <si>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</si>
  <si>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</si>
  <si>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</si>
  <si>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</si>
  <si>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</si>
  <si>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</si>
  <si>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</si>
  <si>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</si>
  <si>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</si>
  <si>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</si>
  <si>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</si>
  <si>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</si>
  <si>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</si>
  <si>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</si>
  <si>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</si>
  <si>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</si>
  <si>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</si>
  <si>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</si>
  <si>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</si>
  <si>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</si>
  <si>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</si>
  <si>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</si>
  <si>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</si>
  <si>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</si>
  <si>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</si>
  <si>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</si>
  <si>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</si>
  <si>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</si>
  <si>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</si>
  <si>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</si>
  <si>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</si>
  <si>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</si>
  <si>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</si>
  <si>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</si>
  <si>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</si>
  <si>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</si>
  <si>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</si>
  <si>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</si>
  <si>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</si>
  <si>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</si>
  <si>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</si>
  <si>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</si>
  <si>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</si>
  <si>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</si>
  <si>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</si>
  <si>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</si>
  <si>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</si>
  <si>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</si>
  <si>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</si>
  <si>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</si>
  <si>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</si>
  <si>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</si>
  <si>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</si>
  <si>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</si>
  <si>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</si>
  <si>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</si>
  <si>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</si>
  <si>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</si>
  <si>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</si>
  <si>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</si>
  <si>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</si>
  <si>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</si>
  <si>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</si>
  <si>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</si>
  <si>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</si>
  <si>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</si>
  <si>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</si>
  <si>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</si>
  <si>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</si>
  <si>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</si>
  <si>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</si>
  <si>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</si>
  <si>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</si>
  <si>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</si>
  <si>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</si>
  <si>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</si>
  <si>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</si>
  <si>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</si>
  <si>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</si>
  <si>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</si>
  <si>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</si>
  <si>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</si>
  <si>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</si>
  <si>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</si>
  <si>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</si>
  <si>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</si>
  <si>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</si>
  <si>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</si>
  <si>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</si>
  <si>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</si>
  <si>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</si>
  <si>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</si>
  <si>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</si>
  <si>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</si>
  <si>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</si>
  <si>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</si>
  <si>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</si>
  <si>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</si>
  <si>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</si>
  <si>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</si>
  <si>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</si>
  <si>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</si>
  <si>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</si>
  <si>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</si>
  <si>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</si>
  <si>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</si>
  <si>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</si>
  <si>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</si>
  <si>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</si>
  <si>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</si>
  <si>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</si>
  <si>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</si>
  <si>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</si>
  <si>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</si>
  <si>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</si>
  <si>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</si>
  <si>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</si>
  <si>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</si>
  <si>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</si>
  <si>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</si>
  <si>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</si>
  <si>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</si>
  <si>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</si>
  <si>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</si>
  <si>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</si>
  <si>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</si>
  <si>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</si>
  <si>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</si>
  <si>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</si>
  <si>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</si>
  <si>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</si>
  <si>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</si>
  <si>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</si>
  <si>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</si>
  <si>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</si>
  <si>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</si>
  <si>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</si>
  <si>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</si>
  <si>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</si>
  <si>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</si>
  <si>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</si>
  <si>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</si>
  <si>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</si>
  <si>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</si>
  <si>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</si>
  <si>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</si>
  <si>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</si>
  <si>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</si>
  <si>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</si>
  <si>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</si>
  <si>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</si>
  <si>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</si>
  <si>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</si>
  <si>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</si>
  <si>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</si>
  <si>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</si>
  <si>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</si>
  <si>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</si>
  <si>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</si>
  <si>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</si>
  <si>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</si>
  <si>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</si>
  <si>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</si>
  <si>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</si>
  <si>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</si>
  <si>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</si>
  <si>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</si>
  <si>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</si>
  <si>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</si>
  <si>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</si>
  <si>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</si>
  <si>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</si>
  <si>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</si>
  <si>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</si>
  <si>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</si>
  <si>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</si>
  <si>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</si>
  <si>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</si>
  <si>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</si>
  <si>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</si>
  <si>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</si>
  <si>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</si>
  <si>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</si>
  <si>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</si>
  <si>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</si>
  <si>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</si>
  <si>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</si>
  <si>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</si>
  <si>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</si>
  <si>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</si>
  <si>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</si>
  <si>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</si>
  <si>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</si>
  <si>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</si>
  <si>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</si>
  <si>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</si>
  <si>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</si>
  <si>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</si>
  <si>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</si>
  <si>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</si>
  <si>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</si>
  <si>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</si>
  <si>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</si>
  <si>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</si>
  <si>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</si>
  <si>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</si>
  <si>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</si>
  <si>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</si>
  <si>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</si>
  <si>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</si>
  <si>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</si>
  <si>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</si>
  <si>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</si>
  <si>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</si>
  <si>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</si>
  <si>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</si>
  <si>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</si>
  <si>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</si>
  <si>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</si>
  <si>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</si>
  <si>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</si>
  <si>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</si>
  <si>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</si>
  <si>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</si>
  <si>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</si>
  <si>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</si>
  <si>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</si>
  <si>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</si>
  <si>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</si>
  <si>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</si>
  <si>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</si>
  <si>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</si>
  <si>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</si>
  <si>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</si>
  <si>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</si>
  <si>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</si>
  <si>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</si>
  <si>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</si>
  <si>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</si>
  <si>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</si>
  <si>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</si>
  <si>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</si>
  <si>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</si>
  <si>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</si>
  <si>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</si>
  <si>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</si>
  <si>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</si>
  <si>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</si>
  <si>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</si>
  <si>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</si>
  <si>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</si>
  <si>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</si>
  <si>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</si>
  <si>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</si>
  <si>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</si>
  <si>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</si>
  <si>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</si>
  <si>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</si>
  <si>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</si>
  <si>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</si>
  <si>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</si>
  <si>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</si>
  <si>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</si>
  <si>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</si>
  <si>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</si>
  <si>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</si>
  <si>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</si>
  <si>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</si>
  <si>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</si>
  <si>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</si>
  <si>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</si>
  <si>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</si>
  <si>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</si>
  <si>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</si>
  <si>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</si>
  <si>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</si>
  <si>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</si>
  <si>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</si>
  <si>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</si>
  <si>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</si>
  <si>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</si>
  <si>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</si>
  <si>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</si>
  <si>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</si>
  <si>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</si>
  <si>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</si>
  <si>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</si>
  <si>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</si>
  <si>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</si>
  <si>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</si>
  <si>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</si>
  <si>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</si>
  <si>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</si>
  <si>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</si>
  <si>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</si>
  <si>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</si>
  <si>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</si>
  <si>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</si>
  <si>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</si>
  <si>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</si>
  <si>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</si>
  <si>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</si>
  <si>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</si>
  <si>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</si>
  <si>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</si>
  <si>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</si>
  <si>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</si>
  <si>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</si>
  <si>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</si>
  <si>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</si>
  <si>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</si>
  <si>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</si>
  <si>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</si>
  <si>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</si>
  <si>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</si>
  <si>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</si>
  <si>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</si>
  <si>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</si>
  <si>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</si>
  <si>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</si>
  <si>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</si>
  <si>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</si>
  <si>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</si>
  <si>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</si>
  <si>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</si>
  <si>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</si>
  <si>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</si>
  <si>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</si>
  <si>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</si>
  <si>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</si>
  <si>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</si>
  <si>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</si>
  <si>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</si>
  <si>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</si>
  <si>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</si>
  <si>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</si>
  <si>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</si>
  <si>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</si>
  <si>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</si>
  <si>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</si>
  <si>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</si>
  <si>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</si>
  <si>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</si>
  <si>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</si>
  <si>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</si>
  <si>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</si>
  <si>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</si>
  <si>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</si>
  <si>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</si>
  <si>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</si>
  <si>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</si>
  <si>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</si>
  <si>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</si>
  <si>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</si>
  <si>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</si>
  <si>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</si>
  <si>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</si>
  <si>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</si>
  <si>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</si>
  <si>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</si>
  <si>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</si>
  <si>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</si>
  <si>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</si>
  <si>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</si>
  <si>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</si>
  <si>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</si>
  <si>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</si>
  <si>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</si>
  <si>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</si>
  <si>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</si>
  <si>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</si>
  <si>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</si>
  <si>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</si>
  <si>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</si>
  <si>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</si>
  <si>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</si>
  <si>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</si>
  <si>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</si>
  <si>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</si>
  <si>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</si>
  <si>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</si>
  <si>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</si>
  <si>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</si>
  <si>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</si>
  <si>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</si>
  <si>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</si>
  <si>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</si>
  <si>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</si>
  <si>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</si>
  <si>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</si>
  <si>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</si>
  <si>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</si>
  <si>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</si>
  <si>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</si>
  <si>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</si>
  <si>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</si>
  <si>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</si>
  <si>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</si>
  <si>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</si>
  <si>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</si>
  <si>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</si>
  <si>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</si>
  <si>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</si>
  <si>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</si>
  <si>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</si>
  <si>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</si>
  <si>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</si>
  <si>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</si>
  <si>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</si>
  <si>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</si>
  <si>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</si>
  <si>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</si>
  <si>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</si>
  <si>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</si>
  <si>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</si>
  <si>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</si>
  <si>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</si>
  <si>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</si>
  <si>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</si>
  <si>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</si>
  <si>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</si>
  <si>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</si>
  <si>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</si>
  <si>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</si>
  <si>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</si>
  <si>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</si>
  <si>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</si>
  <si>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</si>
  <si>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</si>
  <si>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</si>
  <si>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</si>
  <si>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</si>
  <si>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</si>
  <si>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</si>
  <si>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</si>
  <si>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</si>
  <si>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</si>
  <si>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</si>
  <si>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</si>
  <si>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</si>
  <si>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</si>
  <si>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</si>
  <si>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</si>
  <si>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</si>
  <si>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</si>
  <si>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</si>
  <si>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</si>
  <si>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</si>
  <si>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</si>
  <si>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</si>
  <si>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</si>
  <si>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</si>
  <si>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</si>
  <si>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</si>
  <si>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</si>
  <si>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</si>
  <si>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</si>
  <si>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</si>
  <si>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</si>
  <si>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</si>
  <si>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</si>
  <si>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</si>
  <si>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</si>
  <si>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</si>
  <si>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</si>
  <si>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</si>
  <si>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</si>
  <si>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</si>
  <si>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</si>
  <si>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</si>
  <si>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</si>
  <si>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</si>
  <si>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</si>
  <si>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</si>
  <si>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大隈　俊弥</t>
    <rPh sb="0" eb="2">
      <t>オオクマ</t>
    </rPh>
    <rPh sb="3" eb="5">
      <t>トシヤ</t>
    </rPh>
    <phoneticPr fontId="5"/>
  </si>
  <si>
    <t>労働関係法課</t>
    <rPh sb="0" eb="2">
      <t>ロウドウ</t>
    </rPh>
    <rPh sb="2" eb="6">
      <t>カンケイホウカ</t>
    </rPh>
    <phoneticPr fontId="5"/>
  </si>
  <si>
    <t>雇用労働相談センター事業</t>
    <rPh sb="0" eb="2">
      <t>コヨウ</t>
    </rPh>
    <rPh sb="2" eb="4">
      <t>ロウドウ</t>
    </rPh>
    <rPh sb="4" eb="6">
      <t>ソウダン</t>
    </rPh>
    <rPh sb="10" eb="12">
      <t>ジギョウ</t>
    </rPh>
    <phoneticPr fontId="5"/>
  </si>
  <si>
    <t>労働基準局</t>
    <rPh sb="0" eb="2">
      <t>ロウドウ</t>
    </rPh>
    <rPh sb="2" eb="5">
      <t>キジュンキョク</t>
    </rPh>
    <phoneticPr fontId="5"/>
  </si>
  <si>
    <t>○</t>
  </si>
  <si>
    <t>個別労働紛争対策事業委託費</t>
    <rPh sb="0" eb="2">
      <t>コベツ</t>
    </rPh>
    <rPh sb="2" eb="4">
      <t>ロウドウ</t>
    </rPh>
    <rPh sb="4" eb="6">
      <t>フンソウ</t>
    </rPh>
    <rPh sb="6" eb="8">
      <t>タイサク</t>
    </rPh>
    <rPh sb="8" eb="10">
      <t>ジギョウ</t>
    </rPh>
    <rPh sb="10" eb="13">
      <t>イタクヒ</t>
    </rPh>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</si>
  <si>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</si>
  <si>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</si>
  <si>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</si>
  <si>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</si>
  <si>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新26-039</t>
    <rPh sb="0" eb="1">
      <t>シン</t>
    </rPh>
    <phoneticPr fontId="5"/>
  </si>
  <si>
    <t>472</t>
    <phoneticPr fontId="5"/>
  </si>
  <si>
    <t>471</t>
    <phoneticPr fontId="5"/>
  </si>
  <si>
    <t>厚生労働省</t>
  </si>
  <si>
    <t>国家戦略特別区域法に基づき、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り、労働者が意欲と能力を発揮できるよう、「雇用労働相談センター」を国家戦略特別区域会議の下に設置する。</t>
    <rPh sb="0" eb="2">
      <t>コッカ</t>
    </rPh>
    <rPh sb="2" eb="4">
      <t>センリャク</t>
    </rPh>
    <rPh sb="4" eb="6">
      <t>トクベツ</t>
    </rPh>
    <rPh sb="6" eb="8">
      <t>クイキ</t>
    </rPh>
    <rPh sb="8" eb="9">
      <t>ホウ</t>
    </rPh>
    <rPh sb="10" eb="11">
      <t>モト</t>
    </rPh>
    <rPh sb="14" eb="16">
      <t>シンキ</t>
    </rPh>
    <rPh sb="16" eb="18">
      <t>カイギョウ</t>
    </rPh>
    <rPh sb="18" eb="20">
      <t>チョクゴ</t>
    </rPh>
    <rPh sb="21" eb="23">
      <t>キギョウ</t>
    </rPh>
    <rPh sb="23" eb="24">
      <t>オヨ</t>
    </rPh>
    <rPh sb="30" eb="32">
      <t>キギョウ</t>
    </rPh>
    <rPh sb="32" eb="33">
      <t>トウ</t>
    </rPh>
    <rPh sb="34" eb="35">
      <t>ワ</t>
    </rPh>
    <rPh sb="36" eb="37">
      <t>クニ</t>
    </rPh>
    <rPh sb="38" eb="40">
      <t>コヨウ</t>
    </rPh>
    <rPh sb="44" eb="46">
      <t>テキカク</t>
    </rPh>
    <rPh sb="47" eb="49">
      <t>リカイ</t>
    </rPh>
    <rPh sb="51" eb="53">
      <t>ヨケン</t>
    </rPh>
    <rPh sb="53" eb="56">
      <t>カノウセイ</t>
    </rPh>
    <rPh sb="57" eb="58">
      <t>タカ</t>
    </rPh>
    <rPh sb="66" eb="68">
      <t>フンソウ</t>
    </rPh>
    <rPh sb="69" eb="70">
      <t>ショウ</t>
    </rPh>
    <rPh sb="76" eb="78">
      <t>ジギョウ</t>
    </rPh>
    <rPh sb="78" eb="80">
      <t>テンカイ</t>
    </rPh>
    <rPh sb="85" eb="87">
      <t>ヨウイ</t>
    </rPh>
    <rPh sb="96" eb="99">
      <t>チョウジカン</t>
    </rPh>
    <rPh sb="99" eb="101">
      <t>ロウドウ</t>
    </rPh>
    <rPh sb="102" eb="104">
      <t>ヨクセイ</t>
    </rPh>
    <rPh sb="105" eb="107">
      <t>コヨウ</t>
    </rPh>
    <rPh sb="108" eb="110">
      <t>アンテイ</t>
    </rPh>
    <rPh sb="111" eb="112">
      <t>ハカ</t>
    </rPh>
    <rPh sb="114" eb="117">
      <t>ロウドウシャ</t>
    </rPh>
    <rPh sb="118" eb="120">
      <t>イヨク</t>
    </rPh>
    <rPh sb="121" eb="123">
      <t>ノウリョク</t>
    </rPh>
    <rPh sb="124" eb="126">
      <t>ハッキ</t>
    </rPh>
    <rPh sb="133" eb="135">
      <t>コヨウ</t>
    </rPh>
    <rPh sb="135" eb="137">
      <t>ロウドウ</t>
    </rPh>
    <rPh sb="137" eb="139">
      <t>ソウダン</t>
    </rPh>
    <rPh sb="145" eb="147">
      <t>コッカ</t>
    </rPh>
    <rPh sb="147" eb="149">
      <t>センリャク</t>
    </rPh>
    <rPh sb="149" eb="151">
      <t>トクベツ</t>
    </rPh>
    <rPh sb="151" eb="153">
      <t>クイキ</t>
    </rPh>
    <rPh sb="153" eb="155">
      <t>カイギ</t>
    </rPh>
    <rPh sb="156" eb="157">
      <t>シタ</t>
    </rPh>
    <rPh sb="158" eb="160">
      <t>セッチ</t>
    </rPh>
    <phoneticPr fontId="5"/>
  </si>
  <si>
    <t>・国家戦略特区における規制改革事項等の検討方針
　（平成25年10月18日付け日本経済再生本部決定）
・国家戦略特別区域法（平成25年12月13日法律第107号）
・福岡市国家戦略特別区域　区域計画
　（平成26年９月30日認定）
・関西圏国家戦略特別区域　区域計画
　（平成26年12月19日認定）
・東京圏国家戦略特別区域　区域計画
　（平成26年12月19日認定）
・新潟市国家戦略特別区域　区域計画
　（平成27年6月29日認定）
・愛知県国家戦略特別区域　区域計画
　（平成27年11月27日認定）
・仙台市国家戦略特別区域　区域計画
　（平成28年2月5日認定）
・広島県・今治市国家戦略特別区域　区域計画
　（平成28年４月13日認定）</t>
    <phoneticPr fontId="5"/>
  </si>
  <si>
    <t>国家戦略特別区域法第37条第1項
労働者災害補償保険法第29条第1項第3号
雇用保険法第62条第1項第5号</t>
    <phoneticPr fontId="5"/>
  </si>
  <si>
    <t>-</t>
  </si>
  <si>
    <t>-</t>
    <phoneticPr fontId="5"/>
  </si>
  <si>
    <t>-</t>
    <phoneticPr fontId="5"/>
  </si>
  <si>
    <t>受託者による利用者アンケート集計結果</t>
    <phoneticPr fontId="5"/>
  </si>
  <si>
    <t>人</t>
    <rPh sb="0" eb="1">
      <t>ニン</t>
    </rPh>
    <phoneticPr fontId="5"/>
  </si>
  <si>
    <t>件</t>
    <rPh sb="0" eb="1">
      <t>ケン</t>
    </rPh>
    <phoneticPr fontId="5"/>
  </si>
  <si>
    <t>-</t>
    <phoneticPr fontId="5"/>
  </si>
  <si>
    <t>単位当たりコスト＝Ｘ／Ｙ
（相談対応件数）
X:雇用労働相談員及び弁護士による相談対応経費等
Y:雇用労働相談員及び弁護士への相談件数　　　　　　　　　　　　</t>
    <phoneticPr fontId="5"/>
  </si>
  <si>
    <t>-</t>
    <phoneticPr fontId="5"/>
  </si>
  <si>
    <t>円/件</t>
    <phoneticPr fontId="5"/>
  </si>
  <si>
    <t>X/Y</t>
    <phoneticPr fontId="5"/>
  </si>
  <si>
    <t>128,642,330/1,778</t>
    <phoneticPr fontId="5"/>
  </si>
  <si>
    <t>単位当たりコスト＝Ｘ／Ｙ
（セミナー開催）
X:セミナー開催経費（全特区）
Y:セミナー開催回数（全特区）</t>
    <phoneticPr fontId="5"/>
  </si>
  <si>
    <t>円/回</t>
    <phoneticPr fontId="5"/>
  </si>
  <si>
    <t>－</t>
    <phoneticPr fontId="5"/>
  </si>
  <si>
    <t>－</t>
    <phoneticPr fontId="5"/>
  </si>
  <si>
    <t>-</t>
    <phoneticPr fontId="5"/>
  </si>
  <si>
    <t>－</t>
    <phoneticPr fontId="5"/>
  </si>
  <si>
    <t>－</t>
    <phoneticPr fontId="5"/>
  </si>
  <si>
    <t>-</t>
    <phoneticPr fontId="5"/>
  </si>
  <si>
    <t>－</t>
    <phoneticPr fontId="5"/>
  </si>
  <si>
    <t>-</t>
    <phoneticPr fontId="5"/>
  </si>
  <si>
    <t>雇用労働相談センターの設置が規定されている区域計画は、国家戦略特別区域における産業の国際競争力の強化等に必要な事項等が盛り込まれているものであり、地方公共団体の長、国家戦略特別区域担当大臣等により作成され、内閣総理大臣、民間有識者等により、その妥当性が認定されるものである。
よって、グローバル企業等の事業展開を容易にすること等を目的とする本事業を国が行うことについて、事業の目的・社会のニーズの観点において、必要性を認められているものである。</t>
    <phoneticPr fontId="5"/>
  </si>
  <si>
    <t>国家戦略特別区域法第37条第1項において「国は、（略）事業の円滑な展開を図るため、国家戦略特別区域内において新たに事業所を設置して、新たに労働者を雇い入れる外国会社その他の事業主に対する情報の提供、相談、助言その他の援助を行うものとする。」と規定されている。
これを受け、「国家戦略特別区域会議」（国家戦略特区担当大臣、地方自治体の長、民間議員で構成）において、国家戦略特別区域ごとに規制改革事項を盛り込んだ「国家戦略特別区域計画」が策定され、国家戦略特別区域諮問会議を経て、内閣総理大臣の認定を受けるものである。
「雇用労働相談センター」については、区域計画においてセンターの設置が規定された場合、新規開業直後の企業、グローバル企業等を対象に、我が国の雇用ルールを的確に理解し、紛争を生じることなく事業展開することが容易となるよう、相談その他の援助を行うために同センターを設置する必要がある。
なお、区域計画には、雇用労働相談センターの事業内容、実施体制、設置場所、開庁時間等が子細に規定され、雇用労働相談センターの運営については区域計画に記載通りの運用を行っているものである。
（福岡市センター：平成26年11月29日設置、関西圏センター：平成27年1月7日設置、東京圏センター：平成27年1月30日設置、新潟市センター：平成27年10月29日、愛知県センター：平成28年4月25日設置、仙台市センター：平成28年6月28日設置、広島県・今治市センター：平成28年10月28日設置）</t>
    <phoneticPr fontId="5"/>
  </si>
  <si>
    <t>雇用労働相談センターにおける雇用労働相談員及び弁護士による相談対応についてアンケート調査を実施し、「相談対応について満足出来た」旨の回答を90％以上とする。</t>
    <phoneticPr fontId="5"/>
  </si>
  <si>
    <t>有</t>
  </si>
  <si>
    <t>無</t>
  </si>
  <si>
    <t>受益者（事業主、労働者）との負担関係
　本事業を通じて、個別労働関係紛争の未然防止を図ることで、企業における長時間労働の抑制、雇用の安定等に資することから、受益者との負担関係は妥当である。</t>
    <phoneticPr fontId="5"/>
  </si>
  <si>
    <t>本事業の実施にあたり、真に必要な経費を支出している。</t>
    <phoneticPr fontId="5"/>
  </si>
  <si>
    <t>‐</t>
  </si>
  <si>
    <t>－</t>
    <phoneticPr fontId="5"/>
  </si>
  <si>
    <t>一般競争入札（総合評価落札方式）により事業者を選定しており、支出先は合理的である。</t>
    <phoneticPr fontId="5"/>
  </si>
  <si>
    <t>雇用労働相談センター事業においては、厚労省、内閣府、受託者のほか、地方公共団体、学識者、労使団体等の委員で構成する運営協議会を設置し、周知・広報のあり方など地域のニーズ等に係る検討を踏まえた効果的な事業運営を行っている。</t>
    <phoneticPr fontId="5"/>
  </si>
  <si>
    <t>－</t>
    <phoneticPr fontId="5"/>
  </si>
  <si>
    <t>成果物は次年度事業に引き継いで活用している。</t>
    <phoneticPr fontId="5"/>
  </si>
  <si>
    <t>国家戦略特別区域の目的である起業や雇用の拡大に資するよう、雇用労働相談センターへの相談件数を伸ばすべく、センターについての周知・広報やセミナーの開催を積極的に行うと同時に、不用が生じていることも踏まえ、事業の効率化が可能な事項についてその見直しに努めるなど、必要な見直しを行ったうえで予算要求を行ってまいりたい。</t>
    <phoneticPr fontId="5"/>
  </si>
  <si>
    <t>－</t>
    <phoneticPr fontId="5"/>
  </si>
  <si>
    <t>－</t>
    <phoneticPr fontId="5"/>
  </si>
  <si>
    <t>各雇用労働相談センターにおける1ヶ月の平均相談件数
（※28年度活動見込みは、過去の相談件数平均の20％増）
（※29年度以降の活動見込みは、前年度相談件数と同程度以上）</t>
    <rPh sb="61" eb="63">
      <t>イコウ</t>
    </rPh>
    <rPh sb="71" eb="74">
      <t>ゼンネンド</t>
    </rPh>
    <rPh sb="83" eb="84">
      <t>ウエ</t>
    </rPh>
    <phoneticPr fontId="5"/>
  </si>
  <si>
    <t>A.有限責任監査法人トーマツ</t>
    <phoneticPr fontId="5"/>
  </si>
  <si>
    <t>B.有限責任監査法人トーマツ</t>
    <phoneticPr fontId="5"/>
  </si>
  <si>
    <t>D.有限責任監査法人トーマツ</t>
    <phoneticPr fontId="5"/>
  </si>
  <si>
    <t>E.有限責任監査法人トーマツ</t>
    <phoneticPr fontId="5"/>
  </si>
  <si>
    <t>G.有限責任監査法人トーマツ</t>
    <phoneticPr fontId="5"/>
  </si>
  <si>
    <t>C.株式会社パソナ</t>
    <rPh sb="2" eb="6">
      <t>カブシキガイシャ</t>
    </rPh>
    <phoneticPr fontId="5"/>
  </si>
  <si>
    <t>F. アデコ株式会社</t>
    <rPh sb="6" eb="10">
      <t>カブシキガイシャ</t>
    </rPh>
    <phoneticPr fontId="5"/>
  </si>
  <si>
    <t>事業費</t>
    <rPh sb="0" eb="3">
      <t>ジギョウヒ</t>
    </rPh>
    <phoneticPr fontId="5"/>
  </si>
  <si>
    <t>消費税</t>
    <rPh sb="0" eb="3">
      <t>ショウヒゼイ</t>
    </rPh>
    <phoneticPr fontId="5"/>
  </si>
  <si>
    <t>有限責任監査法人トーマツ</t>
    <phoneticPr fontId="5"/>
  </si>
  <si>
    <t>アデコ株式会社</t>
    <rPh sb="3" eb="5">
      <t>カブシキ</t>
    </rPh>
    <rPh sb="5" eb="7">
      <t>カイシャ</t>
    </rPh>
    <phoneticPr fontId="5"/>
  </si>
  <si>
    <t>株式会社パソナ</t>
    <rPh sb="0" eb="4">
      <t>カブシキガイシャ</t>
    </rPh>
    <phoneticPr fontId="5"/>
  </si>
  <si>
    <t>福岡市グローバル創業・雇用創出特区における雇用労働相談センター設置事業</t>
    <phoneticPr fontId="5"/>
  </si>
  <si>
    <t>－</t>
    <phoneticPr fontId="5"/>
  </si>
  <si>
    <t>関西圏国家戦略特別区域における雇用労働相談センター設置事業</t>
    <phoneticPr fontId="5"/>
  </si>
  <si>
    <t>東京圏国家戦略特別区域における雇用労働相談センター設置事業</t>
    <phoneticPr fontId="5"/>
  </si>
  <si>
    <t>－</t>
    <phoneticPr fontId="5"/>
  </si>
  <si>
    <t>新潟市革新的農業実践区域における雇用労働相談センター設置事業</t>
    <phoneticPr fontId="5"/>
  </si>
  <si>
    <t>－</t>
    <phoneticPr fontId="5"/>
  </si>
  <si>
    <t>愛知県国家戦略特別区域における雇用労働相談センター設置事業</t>
    <phoneticPr fontId="5"/>
  </si>
  <si>
    <t>－</t>
    <phoneticPr fontId="5"/>
  </si>
  <si>
    <t>仙台市国家戦略特別区域における雇用労働相談センター設置事業</t>
    <phoneticPr fontId="5"/>
  </si>
  <si>
    <t>－</t>
    <phoneticPr fontId="5"/>
  </si>
  <si>
    <t>広島県・今治市国家戦略特別区域における雇用労働相談センター設置事業</t>
    <phoneticPr fontId="5"/>
  </si>
  <si>
    <t>－</t>
    <phoneticPr fontId="5"/>
  </si>
  <si>
    <t>一般競争入札（総合評価落札方式）等によりコスト削減に努めており、妥当な水準である。</t>
    <phoneticPr fontId="5"/>
  </si>
  <si>
    <t>入札差額によるもの。</t>
    <phoneticPr fontId="5"/>
  </si>
  <si>
    <t>セミナーの集客実績は全センターを平均して約28人となるなど、平成29年度の目標を達成した。</t>
    <rPh sb="20" eb="21">
      <t>ヤク</t>
    </rPh>
    <phoneticPr fontId="5"/>
  </si>
  <si>
    <t>相談対応における満足度約100％となっており、平成29年度の目標と比しても高いものとなっている。</t>
    <rPh sb="11" eb="12">
      <t>ヤク</t>
    </rPh>
    <phoneticPr fontId="5"/>
  </si>
  <si>
    <t>一般競争入札（総合評価）を採用したことにより生じた入札差額のため不用が生じているが、各項目ごとの評価はおおむね妥当であり、平成29年度の実績は、相談対応における満足度が約100％となっており、セミナーの平均集客数も約28人と目標を達成し、適正に事業を実施している。</t>
    <rPh sb="84" eb="85">
      <t>ヤク</t>
    </rPh>
    <rPh sb="107" eb="108">
      <t>ヤク</t>
    </rPh>
    <phoneticPr fontId="5"/>
  </si>
  <si>
    <t>雇用労働相談センター設置運営経費</t>
    <rPh sb="0" eb="2">
      <t>コヨウ</t>
    </rPh>
    <rPh sb="2" eb="4">
      <t>ロウドウ</t>
    </rPh>
    <rPh sb="4" eb="6">
      <t>ソウダン</t>
    </rPh>
    <rPh sb="10" eb="12">
      <t>セッチ</t>
    </rPh>
    <rPh sb="12" eb="14">
      <t>ウンエイ</t>
    </rPh>
    <rPh sb="14" eb="16">
      <t>ケイヒ</t>
    </rPh>
    <phoneticPr fontId="5"/>
  </si>
  <si>
    <t>175,491,502/8,786</t>
    <phoneticPr fontId="5"/>
  </si>
  <si>
    <t>8,915,078/44</t>
  </si>
  <si>
    <t>18,702,342/87</t>
    <phoneticPr fontId="5"/>
  </si>
  <si>
    <t>13,104,112/106</t>
    <phoneticPr fontId="5"/>
  </si>
  <si>
    <t>178,513,022/5,340</t>
    <phoneticPr fontId="5"/>
  </si>
  <si>
    <t>196,470,269/8,400</t>
    <phoneticPr fontId="5"/>
  </si>
  <si>
    <t>13,197,500/84</t>
    <phoneticPr fontId="5"/>
  </si>
  <si>
    <t>本事業は、国家戦略特別区域法第37条において、国が実施することとされている。</t>
    <rPh sb="0" eb="1">
      <t>ホン</t>
    </rPh>
    <rPh sb="1" eb="3">
      <t>ジギョウ</t>
    </rPh>
    <rPh sb="5" eb="7">
      <t>コッカ</t>
    </rPh>
    <rPh sb="7" eb="9">
      <t>センリャク</t>
    </rPh>
    <rPh sb="9" eb="11">
      <t>トクベツ</t>
    </rPh>
    <rPh sb="11" eb="13">
      <t>クイキ</t>
    </rPh>
    <rPh sb="13" eb="14">
      <t>ホウ</t>
    </rPh>
    <rPh sb="14" eb="15">
      <t>ダイ</t>
    </rPh>
    <rPh sb="17" eb="18">
      <t>ジョウ</t>
    </rPh>
    <rPh sb="23" eb="24">
      <t>クニ</t>
    </rPh>
    <rPh sb="25" eb="27">
      <t>ジッシ</t>
    </rPh>
    <phoneticPr fontId="5"/>
  </si>
  <si>
    <t>雇用労働相談センターにおける１回当たりのセミナーの集客数。
（※28年度は、当時センターを設置していた東京圏・関西圏・福岡市・新潟市・愛知県センターの5センターにおけるそれぞれの集客目標の平均値（(30人＋20人＋30人＋20人＋20人)/5=24人））
（※29年度以降の活動見込みは、現在センターを設置している７センターにおけるそれぞれの集客目標の平均値（(30人＋20人＋30人＋20人＋20人＋20人＋20人)/７=23人））</t>
    <rPh sb="38" eb="40">
      <t>トウジ</t>
    </rPh>
    <rPh sb="134" eb="136">
      <t>イコウ</t>
    </rPh>
    <phoneticPr fontId="5"/>
  </si>
  <si>
    <t>相談対応における満足度
「相談対応について満足できたと回答した相談者」／「相談対応についてアンケート回答を得た有効回答数」</t>
    <rPh sb="13" eb="15">
      <t>ソウダン</t>
    </rPh>
    <rPh sb="15" eb="17">
      <t>タイオウ</t>
    </rPh>
    <rPh sb="21" eb="23">
      <t>マンゾク</t>
    </rPh>
    <rPh sb="27" eb="29">
      <t>カイトウ</t>
    </rPh>
    <rPh sb="31" eb="34">
      <t>ソウダンシャ</t>
    </rPh>
    <rPh sb="37" eb="39">
      <t>ソウダン</t>
    </rPh>
    <rPh sb="39" eb="41">
      <t>タイオウ</t>
    </rPh>
    <rPh sb="50" eb="52">
      <t>カイトウ</t>
    </rPh>
    <rPh sb="53" eb="54">
      <t>エ</t>
    </rPh>
    <rPh sb="55" eb="57">
      <t>ユウコウ</t>
    </rPh>
    <rPh sb="57" eb="60">
      <t>カイトウスウ</t>
    </rPh>
    <phoneticPr fontId="5"/>
  </si>
  <si>
    <t>雇用労働相談センターの設置が規定されている区域計画は、国家戦略特別区域における産業の国際競争力の強化等に必要な事項等が盛り込まれているものであり、地方公共団体の長、国家戦略特別区域担当大臣等により作成され、内閣総理大臣、民間有識者等により、その妥当性が認定されるものである。
よって、グローバル企業等の事業展開を容易にすること等を目的とする本事業を国が行うことについて、事業の目的・社会のニーズの観点において、政策体系の中で優先度が高いものである。</t>
    <phoneticPr fontId="5"/>
  </si>
  <si>
    <t>本事業は一般競争入札（総合評価落札方式）で実施している。
平成29年度事業は、7事業のうち、5事業（福岡市、関西圏、愛知県、仙台市、広島県）が1者応札であった。
入札説明会に参加し、応札しなかった事業者に対し、その理由を確認したところ、「公示日から入札締切日までの期間が短く人員体制を確保することが困難である」旨の意見があったため、29年度からは公示期間を延長（18開庁日→20開庁日）し、公示後に自治体とも連携し、より一層の周知を図ったところである。30年度はこれらの取組に加え、仕様の見直し、採点基準の明確化、公示後、平成29年度の入札において、入札説明会に出席した業者に対し声かけを行う等の取組を実施した。</t>
    <rPh sb="4" eb="6">
      <t>イッパン</t>
    </rPh>
    <rPh sb="6" eb="8">
      <t>キョウソウ</t>
    </rPh>
    <rPh sb="8" eb="10">
      <t>ニュウサツ</t>
    </rPh>
    <rPh sb="58" eb="61">
      <t>アイチケン</t>
    </rPh>
    <rPh sb="62" eb="64">
      <t>センダイ</t>
    </rPh>
    <rPh sb="64" eb="65">
      <t>シ</t>
    </rPh>
    <rPh sb="66" eb="68">
      <t>ヒロシマ</t>
    </rPh>
    <rPh sb="68" eb="69">
      <t>ケン</t>
    </rPh>
    <rPh sb="296" eb="297">
      <t>トウ</t>
    </rPh>
    <rPh sb="298" eb="300">
      <t>トリクミ</t>
    </rPh>
    <rPh sb="301" eb="303">
      <t>ジッシ</t>
    </rPh>
    <phoneticPr fontId="5"/>
  </si>
  <si>
    <t>－</t>
    <phoneticPr fontId="5"/>
  </si>
  <si>
    <t>-</t>
    <phoneticPr fontId="5"/>
  </si>
  <si>
    <t>－</t>
    <phoneticPr fontId="5"/>
  </si>
  <si>
    <t>-</t>
    <phoneticPr fontId="5"/>
  </si>
  <si>
    <t>－</t>
    <phoneticPr fontId="5"/>
  </si>
  <si>
    <t>-</t>
    <phoneticPr fontId="5"/>
  </si>
  <si>
    <t>-</t>
    <phoneticPr fontId="5"/>
  </si>
  <si>
    <t>施策大目標４　個別労働紛争の解決の促進を図ること</t>
    <rPh sb="0" eb="2">
      <t>セサク</t>
    </rPh>
    <rPh sb="2" eb="5">
      <t>ダイモクヒョウ</t>
    </rPh>
    <rPh sb="7" eb="9">
      <t>コベツ</t>
    </rPh>
    <rPh sb="9" eb="11">
      <t>ロウドウ</t>
    </rPh>
    <rPh sb="11" eb="13">
      <t>フンソウ</t>
    </rPh>
    <rPh sb="14" eb="16">
      <t>カイケツ</t>
    </rPh>
    <rPh sb="17" eb="19">
      <t>ソクシン</t>
    </rPh>
    <rPh sb="20" eb="21">
      <t>ハカ</t>
    </rPh>
    <phoneticPr fontId="5"/>
  </si>
  <si>
    <t>Ⅳ－４－１　個別労働紛争の解決の促進を図ること</t>
    <rPh sb="6" eb="8">
      <t>コベツ</t>
    </rPh>
    <rPh sb="8" eb="10">
      <t>ロウドウ</t>
    </rPh>
    <rPh sb="10" eb="12">
      <t>フンソウ</t>
    </rPh>
    <rPh sb="13" eb="15">
      <t>カイケツ</t>
    </rPh>
    <rPh sb="16" eb="18">
      <t>ソクシン</t>
    </rPh>
    <rPh sb="19" eb="20">
      <t>ハカ</t>
    </rPh>
    <phoneticPr fontId="5"/>
  </si>
  <si>
    <t>※当該政策評価「Ⅳ－４－１　個別労働紛争の解決の促進を図ること」に係る測定指標は「個別労働関係紛争の解決の促進に係る法律」に係るものであり、本雇用労働相談センター設置、運営事業に係る定量的指標は定めていない。</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</si>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</sst>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134297</xdr:colOff>
      <xdr:row>740</xdr:row>
      <xdr:rowOff>37864</xdr:rowOff>
    </xdr:from>
    <xdr:ext cx="1315104" cy="642484"/>
    <xdr:sp macro="" textlink="">
      <xdr:nvSpPr>
        <xdr:cNvPr id="2" name="テキスト ボックス 1"/>
        <xdr:cNvSpPr txBox="1"/>
      </xdr:nvSpPr>
      <xdr:spPr>
        <a:xfrm>
          <a:off x="4905080" y="49634125"/>
          <a:ext cx="1315104"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100"/>
            <a:t>（平成</a:t>
          </a:r>
          <a:r>
            <a:rPr kumimoji="1" lang="en-US" altLang="ja-JP" sz="1100"/>
            <a:t>29</a:t>
          </a:r>
          <a:r>
            <a:rPr kumimoji="1" lang="ja-JP" altLang="en-US" sz="1100"/>
            <a:t>年度実績）</a:t>
          </a:r>
          <a:endParaRPr kumimoji="1" lang="en-US" altLang="ja-JP" sz="1100"/>
        </a:p>
        <a:p>
          <a:pPr algn="ctr"/>
          <a:r>
            <a:rPr kumimoji="1" lang="ja-JP" altLang="en-US" sz="1100"/>
            <a:t>厚生労働省</a:t>
          </a:r>
          <a:endParaRPr kumimoji="1" lang="en-US" altLang="ja-JP" sz="1100"/>
        </a:p>
        <a:p>
          <a:pPr algn="ctr"/>
          <a:r>
            <a:rPr kumimoji="1" lang="en-US" altLang="ja-JP" sz="1100"/>
            <a:t>602</a:t>
          </a:r>
          <a:r>
            <a:rPr kumimoji="1" lang="ja-JP" altLang="en-US" sz="1100"/>
            <a:t>百万円</a:t>
          </a:r>
        </a:p>
      </xdr:txBody>
    </xdr:sp>
    <xdr:clientData/>
  </xdr:oneCellAnchor>
  <xdr:twoCellAnchor>
    <xdr:from>
      <xdr:col>11</xdr:col>
      <xdr:colOff>8165</xdr:colOff>
      <xdr:row>743</xdr:row>
      <xdr:rowOff>353667</xdr:rowOff>
    </xdr:from>
    <xdr:to>
      <xdr:col>11</xdr:col>
      <xdr:colOff>8166</xdr:colOff>
      <xdr:row>746</xdr:row>
      <xdr:rowOff>272024</xdr:rowOff>
    </xdr:to>
    <xdr:cxnSp macro="">
      <xdr:nvCxnSpPr>
        <xdr:cNvPr id="6" name="直線矢印コネクタ 5"/>
        <xdr:cNvCxnSpPr/>
      </xdr:nvCxnSpPr>
      <xdr:spPr>
        <a:xfrm>
          <a:off x="2223408" y="51102867"/>
          <a:ext cx="1" cy="979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29936</xdr:colOff>
      <xdr:row>744</xdr:row>
      <xdr:rowOff>5973</xdr:rowOff>
    </xdr:from>
    <xdr:to>
      <xdr:col>23</xdr:col>
      <xdr:colOff>29937</xdr:colOff>
      <xdr:row>746</xdr:row>
      <xdr:rowOff>277453</xdr:rowOff>
    </xdr:to>
    <xdr:cxnSp macro="">
      <xdr:nvCxnSpPr>
        <xdr:cNvPr id="8" name="直線矢印コネクタ 7"/>
        <xdr:cNvCxnSpPr/>
      </xdr:nvCxnSpPr>
      <xdr:spPr>
        <a:xfrm>
          <a:off x="4661807" y="51108959"/>
          <a:ext cx="1" cy="9790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187897</xdr:colOff>
      <xdr:row>743</xdr:row>
      <xdr:rowOff>351302</xdr:rowOff>
    </xdr:from>
    <xdr:to>
      <xdr:col>34</xdr:col>
      <xdr:colOff>187898</xdr:colOff>
      <xdr:row>746</xdr:row>
      <xdr:rowOff>269659</xdr:rowOff>
    </xdr:to>
    <xdr:cxnSp macro="">
      <xdr:nvCxnSpPr>
        <xdr:cNvPr id="9" name="直線矢印コネクタ 8"/>
        <xdr:cNvCxnSpPr/>
      </xdr:nvCxnSpPr>
      <xdr:spPr>
        <a:xfrm>
          <a:off x="7035011" y="51100502"/>
          <a:ext cx="1" cy="9797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5443</xdr:colOff>
      <xdr:row>743</xdr:row>
      <xdr:rowOff>349289</xdr:rowOff>
    </xdr:from>
    <xdr:to>
      <xdr:col>46</xdr:col>
      <xdr:colOff>5444</xdr:colOff>
      <xdr:row>746</xdr:row>
      <xdr:rowOff>270013</xdr:rowOff>
    </xdr:to>
    <xdr:cxnSp macro="">
      <xdr:nvCxnSpPr>
        <xdr:cNvPr id="10" name="直線矢印コネクタ 9"/>
        <xdr:cNvCxnSpPr/>
      </xdr:nvCxnSpPr>
      <xdr:spPr>
        <a:xfrm>
          <a:off x="9269186" y="51098489"/>
          <a:ext cx="1" cy="982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10886</xdr:colOff>
      <xdr:row>744</xdr:row>
      <xdr:rowOff>0</xdr:rowOff>
    </xdr:from>
    <xdr:to>
      <xdr:col>46</xdr:col>
      <xdr:colOff>5443</xdr:colOff>
      <xdr:row>744</xdr:row>
      <xdr:rowOff>0</xdr:rowOff>
    </xdr:to>
    <xdr:cxnSp macro="">
      <xdr:nvCxnSpPr>
        <xdr:cNvPr id="12" name="直線コネクタ 11"/>
        <xdr:cNvCxnSpPr/>
      </xdr:nvCxnSpPr>
      <xdr:spPr>
        <a:xfrm>
          <a:off x="2226129" y="51102986"/>
          <a:ext cx="70430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148683</xdr:colOff>
      <xdr:row>742</xdr:row>
      <xdr:rowOff>292282</xdr:rowOff>
    </xdr:from>
    <xdr:to>
      <xdr:col>27</xdr:col>
      <xdr:colOff>148988</xdr:colOff>
      <xdr:row>744</xdr:row>
      <xdr:rowOff>4646</xdr:rowOff>
    </xdr:to>
    <xdr:cxnSp macro="">
      <xdr:nvCxnSpPr>
        <xdr:cNvPr id="16" name="直線コネクタ 15"/>
        <xdr:cNvCxnSpPr>
          <a:stCxn id="22" idx="2"/>
        </xdr:cNvCxnSpPr>
      </xdr:nvCxnSpPr>
      <xdr:spPr>
        <a:xfrm flipH="1">
          <a:off x="5543085" y="50653977"/>
          <a:ext cx="305" cy="418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61676</xdr:colOff>
      <xdr:row>747</xdr:row>
      <xdr:rowOff>256335</xdr:rowOff>
    </xdr:from>
    <xdr:ext cx="1906483" cy="459100"/>
    <xdr:sp macro="" textlink="">
      <xdr:nvSpPr>
        <xdr:cNvPr id="21" name="テキスト ボックス 20"/>
        <xdr:cNvSpPr txBox="1"/>
      </xdr:nvSpPr>
      <xdr:spPr>
        <a:xfrm>
          <a:off x="1264834" y="52398190"/>
          <a:ext cx="1906483"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A.</a:t>
          </a:r>
          <a:r>
            <a:rPr kumimoji="1" lang="ja-JP" altLang="en-US" sz="1100"/>
            <a:t>有限責任監査法人トーマツ</a:t>
          </a:r>
          <a:endParaRPr kumimoji="1" lang="en-US" altLang="ja-JP" sz="1100"/>
        </a:p>
        <a:p>
          <a:pPr algn="ctr"/>
          <a:r>
            <a:rPr kumimoji="1" lang="en-US" altLang="ja-JP" sz="1100"/>
            <a:t>93</a:t>
          </a:r>
          <a:r>
            <a:rPr kumimoji="1" lang="ja-JP" altLang="en-US" sz="1100"/>
            <a:t>百万円</a:t>
          </a:r>
        </a:p>
      </xdr:txBody>
    </xdr:sp>
    <xdr:clientData/>
  </xdr:oneCellAnchor>
  <xdr:oneCellAnchor>
    <xdr:from>
      <xdr:col>23</xdr:col>
      <xdr:colOff>33131</xdr:colOff>
      <xdr:row>742</xdr:row>
      <xdr:rowOff>16565</xdr:rowOff>
    </xdr:from>
    <xdr:ext cx="1830053" cy="275717"/>
    <xdr:sp macro="" textlink="">
      <xdr:nvSpPr>
        <xdr:cNvPr id="22" name="テキスト ボックス 21"/>
        <xdr:cNvSpPr txBox="1"/>
      </xdr:nvSpPr>
      <xdr:spPr>
        <a:xfrm>
          <a:off x="4605131" y="50325130"/>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23</xdr:col>
      <xdr:colOff>0</xdr:colOff>
      <xdr:row>742</xdr:row>
      <xdr:rowOff>24848</xdr:rowOff>
    </xdr:from>
    <xdr:to>
      <xdr:col>32</xdr:col>
      <xdr:colOff>165653</xdr:colOff>
      <xdr:row>742</xdr:row>
      <xdr:rowOff>306456</xdr:rowOff>
    </xdr:to>
    <xdr:sp macro="" textlink="">
      <xdr:nvSpPr>
        <xdr:cNvPr id="24" name="大かっこ 23"/>
        <xdr:cNvSpPr/>
      </xdr:nvSpPr>
      <xdr:spPr>
        <a:xfrm>
          <a:off x="4572000" y="50333413"/>
          <a:ext cx="1954696" cy="281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60403</xdr:colOff>
      <xdr:row>747</xdr:row>
      <xdr:rowOff>4647</xdr:rowOff>
    </xdr:from>
    <xdr:ext cx="1877437" cy="275717"/>
    <xdr:sp macro="" textlink="">
      <xdr:nvSpPr>
        <xdr:cNvPr id="33" name="テキスト ボックス 32"/>
        <xdr:cNvSpPr txBox="1"/>
      </xdr:nvSpPr>
      <xdr:spPr>
        <a:xfrm>
          <a:off x="1259159" y="5213195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46464</xdr:colOff>
      <xdr:row>749</xdr:row>
      <xdr:rowOff>46463</xdr:rowOff>
    </xdr:from>
    <xdr:ext cx="2021158" cy="642484"/>
    <xdr:sp macro="" textlink="">
      <xdr:nvSpPr>
        <xdr:cNvPr id="34" name="テキスト ボックス 33"/>
        <xdr:cNvSpPr txBox="1"/>
      </xdr:nvSpPr>
      <xdr:spPr>
        <a:xfrm>
          <a:off x="1254778" y="52918377"/>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福岡市グローバル創業・雇用創出特区における雇用労働相談センター設置事業</a:t>
          </a:r>
        </a:p>
      </xdr:txBody>
    </xdr:sp>
    <xdr:clientData/>
  </xdr:oneCellAnchor>
  <xdr:twoCellAnchor>
    <xdr:from>
      <xdr:col>6</xdr:col>
      <xdr:colOff>46464</xdr:colOff>
      <xdr:row>749</xdr:row>
      <xdr:rowOff>46463</xdr:rowOff>
    </xdr:from>
    <xdr:to>
      <xdr:col>16</xdr:col>
      <xdr:colOff>145677</xdr:colOff>
      <xdr:row>751</xdr:row>
      <xdr:rowOff>130097</xdr:rowOff>
    </xdr:to>
    <xdr:sp macro="" textlink="">
      <xdr:nvSpPr>
        <xdr:cNvPr id="35" name="大かっこ 34"/>
        <xdr:cNvSpPr/>
      </xdr:nvSpPr>
      <xdr:spPr>
        <a:xfrm>
          <a:off x="1256699" y="51638345"/>
          <a:ext cx="2116272" cy="778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77090</xdr:colOff>
      <xdr:row>747</xdr:row>
      <xdr:rowOff>260855</xdr:rowOff>
    </xdr:from>
    <xdr:ext cx="1901611" cy="459100"/>
    <xdr:sp macro="" textlink="">
      <xdr:nvSpPr>
        <xdr:cNvPr id="36" name="テキスト ボックス 35"/>
        <xdr:cNvSpPr txBox="1"/>
      </xdr:nvSpPr>
      <xdr:spPr>
        <a:xfrm>
          <a:off x="3686564" y="52402710"/>
          <a:ext cx="190161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B.</a:t>
          </a:r>
          <a:r>
            <a:rPr kumimoji="1" lang="ja-JP" altLang="en-US" sz="1100"/>
            <a:t>有限責任監査法人トーマツ</a:t>
          </a:r>
          <a:endParaRPr kumimoji="1" lang="en-US" altLang="ja-JP" sz="1100"/>
        </a:p>
        <a:p>
          <a:pPr algn="ctr"/>
          <a:r>
            <a:rPr kumimoji="1" lang="en-US" altLang="ja-JP" sz="1100"/>
            <a:t>92</a:t>
          </a:r>
          <a:r>
            <a:rPr kumimoji="1" lang="ja-JP" altLang="en-US" sz="1100"/>
            <a:t>百万円</a:t>
          </a:r>
        </a:p>
      </xdr:txBody>
    </xdr:sp>
    <xdr:clientData/>
  </xdr:oneCellAnchor>
  <xdr:oneCellAnchor>
    <xdr:from>
      <xdr:col>18</xdr:col>
      <xdr:colOff>100595</xdr:colOff>
      <xdr:row>747</xdr:row>
      <xdr:rowOff>859</xdr:rowOff>
    </xdr:from>
    <xdr:ext cx="1877437" cy="275717"/>
    <xdr:sp macro="" textlink="">
      <xdr:nvSpPr>
        <xdr:cNvPr id="37" name="テキスト ボックス 36"/>
        <xdr:cNvSpPr txBox="1"/>
      </xdr:nvSpPr>
      <xdr:spPr>
        <a:xfrm>
          <a:off x="3710069" y="5214271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70758</xdr:colOff>
      <xdr:row>749</xdr:row>
      <xdr:rowOff>36373</xdr:rowOff>
    </xdr:from>
    <xdr:ext cx="2021158" cy="642484"/>
    <xdr:sp macro="" textlink="">
      <xdr:nvSpPr>
        <xdr:cNvPr id="38" name="テキスト ボックス 37"/>
        <xdr:cNvSpPr txBox="1"/>
      </xdr:nvSpPr>
      <xdr:spPr>
        <a:xfrm>
          <a:off x="3695701" y="52908287"/>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関西圏国家戦略特別区域における雇用労働相談センター設置事業</a:t>
          </a:r>
        </a:p>
      </xdr:txBody>
    </xdr:sp>
    <xdr:clientData/>
  </xdr:oneCellAnchor>
  <xdr:twoCellAnchor>
    <xdr:from>
      <xdr:col>18</xdr:col>
      <xdr:colOff>21772</xdr:colOff>
      <xdr:row>749</xdr:row>
      <xdr:rowOff>52701</xdr:rowOff>
    </xdr:from>
    <xdr:to>
      <xdr:col>28</xdr:col>
      <xdr:colOff>182217</xdr:colOff>
      <xdr:row>751</xdr:row>
      <xdr:rowOff>136335</xdr:rowOff>
    </xdr:to>
    <xdr:sp macro="" textlink="">
      <xdr:nvSpPr>
        <xdr:cNvPr id="39" name="大かっこ 38"/>
        <xdr:cNvSpPr/>
      </xdr:nvSpPr>
      <xdr:spPr>
        <a:xfrm>
          <a:off x="3599859" y="50667723"/>
          <a:ext cx="2148271" cy="795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30080</xdr:colOff>
      <xdr:row>747</xdr:row>
      <xdr:rowOff>257131</xdr:rowOff>
    </xdr:from>
    <xdr:ext cx="1889960" cy="459100"/>
    <xdr:sp macro="" textlink="">
      <xdr:nvSpPr>
        <xdr:cNvPr id="40" name="テキスト ボックス 39"/>
        <xdr:cNvSpPr txBox="1"/>
      </xdr:nvSpPr>
      <xdr:spPr>
        <a:xfrm>
          <a:off x="6045869" y="52398986"/>
          <a:ext cx="1889960"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C.</a:t>
          </a:r>
          <a:r>
            <a:rPr kumimoji="1" lang="ja-JP" altLang="en-US" sz="1100"/>
            <a:t>株式会社パソナ</a:t>
          </a:r>
          <a:endParaRPr kumimoji="1" lang="en-US" altLang="ja-JP" sz="1100"/>
        </a:p>
        <a:p>
          <a:pPr algn="ctr"/>
          <a:r>
            <a:rPr kumimoji="1" lang="en-US" altLang="ja-JP" sz="1100"/>
            <a:t>102</a:t>
          </a:r>
          <a:r>
            <a:rPr kumimoji="1" lang="ja-JP" altLang="en-US" sz="1100"/>
            <a:t>百万円</a:t>
          </a:r>
        </a:p>
      </xdr:txBody>
    </xdr:sp>
    <xdr:clientData/>
  </xdr:oneCellAnchor>
  <xdr:oneCellAnchor>
    <xdr:from>
      <xdr:col>30</xdr:col>
      <xdr:colOff>40726</xdr:colOff>
      <xdr:row>747</xdr:row>
      <xdr:rowOff>858</xdr:rowOff>
    </xdr:from>
    <xdr:ext cx="1877437" cy="275717"/>
    <xdr:sp macro="" textlink="">
      <xdr:nvSpPr>
        <xdr:cNvPr id="41" name="テキスト ボックス 40"/>
        <xdr:cNvSpPr txBox="1"/>
      </xdr:nvSpPr>
      <xdr:spPr>
        <a:xfrm>
          <a:off x="6056515" y="5214271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190500</xdr:colOff>
      <xdr:row>749</xdr:row>
      <xdr:rowOff>47259</xdr:rowOff>
    </xdr:from>
    <xdr:ext cx="1962978" cy="642484"/>
    <xdr:sp macro="" textlink="">
      <xdr:nvSpPr>
        <xdr:cNvPr id="42" name="テキスト ボックス 41"/>
        <xdr:cNvSpPr txBox="1"/>
      </xdr:nvSpPr>
      <xdr:spPr>
        <a:xfrm>
          <a:off x="5955196" y="50662281"/>
          <a:ext cx="196297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東京圏国家戦略特別区域における雇用労働相談センター設置事業</a:t>
          </a:r>
        </a:p>
      </xdr:txBody>
    </xdr:sp>
    <xdr:clientData/>
  </xdr:oneCellAnchor>
  <xdr:twoCellAnchor>
    <xdr:from>
      <xdr:col>29</xdr:col>
      <xdr:colOff>190499</xdr:colOff>
      <xdr:row>749</xdr:row>
      <xdr:rowOff>47259</xdr:rowOff>
    </xdr:from>
    <xdr:to>
      <xdr:col>40</xdr:col>
      <xdr:colOff>57978</xdr:colOff>
      <xdr:row>751</xdr:row>
      <xdr:rowOff>130893</xdr:rowOff>
    </xdr:to>
    <xdr:sp macro="" textlink="">
      <xdr:nvSpPr>
        <xdr:cNvPr id="43" name="大かっこ 42"/>
        <xdr:cNvSpPr/>
      </xdr:nvSpPr>
      <xdr:spPr>
        <a:xfrm>
          <a:off x="5955195" y="50662281"/>
          <a:ext cx="2054087" cy="795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42011</xdr:colOff>
      <xdr:row>747</xdr:row>
      <xdr:rowOff>257131</xdr:rowOff>
    </xdr:from>
    <xdr:ext cx="1911678" cy="459100"/>
    <xdr:sp macro="" textlink="">
      <xdr:nvSpPr>
        <xdr:cNvPr id="48" name="テキスト ボックス 47"/>
        <xdr:cNvSpPr txBox="1"/>
      </xdr:nvSpPr>
      <xdr:spPr>
        <a:xfrm>
          <a:off x="8311952" y="51154249"/>
          <a:ext cx="1911678"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D.</a:t>
          </a:r>
          <a:r>
            <a:rPr kumimoji="1" lang="ja-JP" altLang="en-US" sz="1100"/>
            <a:t>有限責任監査法人トーマツ</a:t>
          </a:r>
          <a:endParaRPr kumimoji="1" lang="en-US" altLang="ja-JP" sz="1100"/>
        </a:p>
        <a:p>
          <a:pPr algn="ctr"/>
          <a:r>
            <a:rPr kumimoji="1" lang="en-US" altLang="ja-JP" sz="1100"/>
            <a:t>65</a:t>
          </a:r>
          <a:r>
            <a:rPr kumimoji="1" lang="ja-JP" altLang="en-US" sz="1100"/>
            <a:t>百万円</a:t>
          </a:r>
        </a:p>
      </xdr:txBody>
    </xdr:sp>
    <xdr:clientData/>
  </xdr:oneCellAnchor>
  <xdr:oneCellAnchor>
    <xdr:from>
      <xdr:col>41</xdr:col>
      <xdr:colOff>116235</xdr:colOff>
      <xdr:row>747</xdr:row>
      <xdr:rowOff>4459</xdr:rowOff>
    </xdr:from>
    <xdr:ext cx="1877437" cy="275717"/>
    <xdr:sp macro="" textlink="">
      <xdr:nvSpPr>
        <xdr:cNvPr id="49" name="テキスト ボックス 48"/>
        <xdr:cNvSpPr txBox="1"/>
      </xdr:nvSpPr>
      <xdr:spPr>
        <a:xfrm>
          <a:off x="8227139" y="5200363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41</xdr:col>
      <xdr:colOff>55976</xdr:colOff>
      <xdr:row>749</xdr:row>
      <xdr:rowOff>47259</xdr:rowOff>
    </xdr:from>
    <xdr:ext cx="1989828" cy="642484"/>
    <xdr:sp macro="" textlink="">
      <xdr:nvSpPr>
        <xdr:cNvPr id="50" name="テキスト ボックス 49"/>
        <xdr:cNvSpPr txBox="1"/>
      </xdr:nvSpPr>
      <xdr:spPr>
        <a:xfrm>
          <a:off x="8206063" y="50662281"/>
          <a:ext cx="198982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新潟市革新的農業実践区域における雇用労働相談センター設置事業</a:t>
          </a:r>
        </a:p>
      </xdr:txBody>
    </xdr:sp>
    <xdr:clientData/>
  </xdr:oneCellAnchor>
  <xdr:twoCellAnchor>
    <xdr:from>
      <xdr:col>40</xdr:col>
      <xdr:colOff>196209</xdr:colOff>
      <xdr:row>749</xdr:row>
      <xdr:rowOff>30610</xdr:rowOff>
    </xdr:from>
    <xdr:to>
      <xdr:col>49</xdr:col>
      <xdr:colOff>480390</xdr:colOff>
      <xdr:row>751</xdr:row>
      <xdr:rowOff>114244</xdr:rowOff>
    </xdr:to>
    <xdr:sp macro="" textlink="">
      <xdr:nvSpPr>
        <xdr:cNvPr id="51" name="大かっこ 50"/>
        <xdr:cNvSpPr/>
      </xdr:nvSpPr>
      <xdr:spPr>
        <a:xfrm>
          <a:off x="8147513" y="50645632"/>
          <a:ext cx="2073225" cy="795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70183</xdr:colOff>
      <xdr:row>752</xdr:row>
      <xdr:rowOff>256273</xdr:rowOff>
    </xdr:from>
    <xdr:ext cx="1905001" cy="459100"/>
    <xdr:sp macro="" textlink="">
      <xdr:nvSpPr>
        <xdr:cNvPr id="55" name="テキスト ボックス 54"/>
        <xdr:cNvSpPr txBox="1"/>
      </xdr:nvSpPr>
      <xdr:spPr>
        <a:xfrm>
          <a:off x="1273341" y="54152734"/>
          <a:ext cx="190500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E.</a:t>
          </a:r>
          <a:r>
            <a:rPr kumimoji="1" lang="ja-JP" altLang="en-US" sz="1100"/>
            <a:t>有限責任監査法人トーマツ</a:t>
          </a:r>
          <a:endParaRPr kumimoji="1" lang="en-US" altLang="ja-JP" sz="1100"/>
        </a:p>
        <a:p>
          <a:pPr algn="ctr"/>
          <a:r>
            <a:rPr kumimoji="1" lang="en-US" altLang="ja-JP" sz="1100"/>
            <a:t>82</a:t>
          </a:r>
          <a:r>
            <a:rPr kumimoji="1" lang="ja-JP" altLang="en-US" sz="1100"/>
            <a:t>百万円</a:t>
          </a:r>
        </a:p>
      </xdr:txBody>
    </xdr:sp>
    <xdr:clientData/>
  </xdr:oneCellAnchor>
  <xdr:oneCellAnchor>
    <xdr:from>
      <xdr:col>6</xdr:col>
      <xdr:colOff>50752</xdr:colOff>
      <xdr:row>752</xdr:row>
      <xdr:rowOff>0</xdr:rowOff>
    </xdr:from>
    <xdr:ext cx="1877437" cy="275717"/>
    <xdr:sp macro="" textlink="">
      <xdr:nvSpPr>
        <xdr:cNvPr id="56" name="テキスト ボックス 55"/>
        <xdr:cNvSpPr txBox="1"/>
      </xdr:nvSpPr>
      <xdr:spPr>
        <a:xfrm>
          <a:off x="1253910" y="5389646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67236</xdr:colOff>
      <xdr:row>754</xdr:row>
      <xdr:rowOff>57607</xdr:rowOff>
    </xdr:from>
    <xdr:ext cx="2021158" cy="642484"/>
    <xdr:sp macro="" textlink="">
      <xdr:nvSpPr>
        <xdr:cNvPr id="57" name="テキスト ボックス 56"/>
        <xdr:cNvSpPr txBox="1"/>
      </xdr:nvSpPr>
      <xdr:spPr>
        <a:xfrm>
          <a:off x="1277471" y="53644136"/>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愛知県国家戦略特別区域における雇用労働相談センター設置事業</a:t>
          </a:r>
        </a:p>
      </xdr:txBody>
    </xdr:sp>
    <xdr:clientData/>
  </xdr:oneCellAnchor>
  <xdr:twoCellAnchor>
    <xdr:from>
      <xdr:col>6</xdr:col>
      <xdr:colOff>33616</xdr:colOff>
      <xdr:row>754</xdr:row>
      <xdr:rowOff>46401</xdr:rowOff>
    </xdr:from>
    <xdr:to>
      <xdr:col>16</xdr:col>
      <xdr:colOff>134470</xdr:colOff>
      <xdr:row>756</xdr:row>
      <xdr:rowOff>130035</xdr:rowOff>
    </xdr:to>
    <xdr:sp macro="" textlink="">
      <xdr:nvSpPr>
        <xdr:cNvPr id="58" name="大かっこ 57"/>
        <xdr:cNvSpPr/>
      </xdr:nvSpPr>
      <xdr:spPr>
        <a:xfrm>
          <a:off x="1243851" y="53375195"/>
          <a:ext cx="2117913" cy="778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69898</xdr:colOff>
      <xdr:row>752</xdr:row>
      <xdr:rowOff>256273</xdr:rowOff>
    </xdr:from>
    <xdr:ext cx="1873201" cy="459100"/>
    <xdr:sp macro="" textlink="">
      <xdr:nvSpPr>
        <xdr:cNvPr id="59" name="テキスト ボックス 58"/>
        <xdr:cNvSpPr txBox="1"/>
      </xdr:nvSpPr>
      <xdr:spPr>
        <a:xfrm>
          <a:off x="3694841" y="54189544"/>
          <a:ext cx="187320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F.</a:t>
          </a:r>
          <a:r>
            <a:rPr kumimoji="1" lang="ja-JP" altLang="en-US" sz="1100"/>
            <a:t>アデコ株式会社</a:t>
          </a:r>
          <a:endParaRPr kumimoji="1" lang="en-US" altLang="ja-JP" sz="1100"/>
        </a:p>
        <a:p>
          <a:pPr algn="ctr"/>
          <a:r>
            <a:rPr kumimoji="1" lang="en-US" altLang="ja-JP" sz="1100"/>
            <a:t>77</a:t>
          </a:r>
          <a:r>
            <a:rPr kumimoji="1" lang="ja-JP" altLang="en-US" sz="1100"/>
            <a:t>百万円</a:t>
          </a:r>
        </a:p>
      </xdr:txBody>
    </xdr:sp>
    <xdr:clientData/>
  </xdr:oneCellAnchor>
  <xdr:oneCellAnchor>
    <xdr:from>
      <xdr:col>18</xdr:col>
      <xdr:colOff>50752</xdr:colOff>
      <xdr:row>752</xdr:row>
      <xdr:rowOff>0</xdr:rowOff>
    </xdr:from>
    <xdr:ext cx="1877437" cy="275717"/>
    <xdr:sp macro="" textlink="">
      <xdr:nvSpPr>
        <xdr:cNvPr id="60" name="テキスト ボックス 59"/>
        <xdr:cNvSpPr txBox="1"/>
      </xdr:nvSpPr>
      <xdr:spPr>
        <a:xfrm>
          <a:off x="3660226" y="5389646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0</xdr:colOff>
      <xdr:row>754</xdr:row>
      <xdr:rowOff>46401</xdr:rowOff>
    </xdr:from>
    <xdr:ext cx="2021158" cy="642484"/>
    <xdr:sp macro="" textlink="">
      <xdr:nvSpPr>
        <xdr:cNvPr id="61" name="テキスト ボックス 60"/>
        <xdr:cNvSpPr txBox="1"/>
      </xdr:nvSpPr>
      <xdr:spPr>
        <a:xfrm>
          <a:off x="3624943" y="54687244"/>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仙台市国家戦略特別区域における雇用労働相談センター設置事業</a:t>
          </a:r>
        </a:p>
      </xdr:txBody>
    </xdr:sp>
    <xdr:clientData/>
  </xdr:oneCellAnchor>
  <xdr:twoCellAnchor>
    <xdr:from>
      <xdr:col>18</xdr:col>
      <xdr:colOff>0</xdr:colOff>
      <xdr:row>754</xdr:row>
      <xdr:rowOff>46401</xdr:rowOff>
    </xdr:from>
    <xdr:to>
      <xdr:col>28</xdr:col>
      <xdr:colOff>112059</xdr:colOff>
      <xdr:row>756</xdr:row>
      <xdr:rowOff>130035</xdr:rowOff>
    </xdr:to>
    <xdr:sp macro="" textlink="">
      <xdr:nvSpPr>
        <xdr:cNvPr id="62" name="大かっこ 61"/>
        <xdr:cNvSpPr/>
      </xdr:nvSpPr>
      <xdr:spPr>
        <a:xfrm>
          <a:off x="3630706" y="53375195"/>
          <a:ext cx="2129118" cy="778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48986</xdr:colOff>
      <xdr:row>752</xdr:row>
      <xdr:rowOff>256273</xdr:rowOff>
    </xdr:from>
    <xdr:ext cx="1948543" cy="459100"/>
    <xdr:sp macro="" textlink="">
      <xdr:nvSpPr>
        <xdr:cNvPr id="63" name="テキスト ボックス 62"/>
        <xdr:cNvSpPr txBox="1"/>
      </xdr:nvSpPr>
      <xdr:spPr>
        <a:xfrm>
          <a:off x="6090557" y="54189544"/>
          <a:ext cx="1948543"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G.</a:t>
          </a:r>
          <a:r>
            <a:rPr kumimoji="1" lang="ja-JP" altLang="ja-JP" sz="1100">
              <a:solidFill>
                <a:schemeClr val="dk1"/>
              </a:solidFill>
              <a:effectLst/>
              <a:latin typeface="+mn-lt"/>
              <a:ea typeface="+mn-ea"/>
              <a:cs typeface="+mn-cs"/>
            </a:rPr>
            <a:t>有限責任監査法人トーマツ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91</a:t>
          </a:r>
          <a:r>
            <a:rPr kumimoji="1" lang="ja-JP" altLang="en-US" sz="1100">
              <a:solidFill>
                <a:schemeClr val="dk1"/>
              </a:solidFill>
              <a:effectLst/>
              <a:latin typeface="+mn-lt"/>
              <a:ea typeface="+mn-ea"/>
              <a:cs typeface="+mn-cs"/>
            </a:rPr>
            <a:t>百万円</a:t>
          </a:r>
          <a:endParaRPr kumimoji="1" lang="ja-JP" altLang="en-US" sz="1100"/>
        </a:p>
      </xdr:txBody>
    </xdr:sp>
    <xdr:clientData/>
  </xdr:oneCellAnchor>
  <xdr:oneCellAnchor>
    <xdr:from>
      <xdr:col>30</xdr:col>
      <xdr:colOff>50752</xdr:colOff>
      <xdr:row>752</xdr:row>
      <xdr:rowOff>0</xdr:rowOff>
    </xdr:from>
    <xdr:ext cx="1877437" cy="275717"/>
    <xdr:sp macro="" textlink="">
      <xdr:nvSpPr>
        <xdr:cNvPr id="64" name="テキスト ボックス 63"/>
        <xdr:cNvSpPr txBox="1"/>
      </xdr:nvSpPr>
      <xdr:spPr>
        <a:xfrm>
          <a:off x="6066541" y="53896461"/>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200526</xdr:colOff>
      <xdr:row>754</xdr:row>
      <xdr:rowOff>46401</xdr:rowOff>
    </xdr:from>
    <xdr:ext cx="2021158" cy="642484"/>
    <xdr:sp macro="" textlink="">
      <xdr:nvSpPr>
        <xdr:cNvPr id="65" name="テキスト ボックス 64"/>
        <xdr:cNvSpPr txBox="1"/>
      </xdr:nvSpPr>
      <xdr:spPr>
        <a:xfrm>
          <a:off x="6040712" y="54687244"/>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広島県・今治市国家戦略特別区域における雇用労働相談センター設置事業</a:t>
          </a:r>
        </a:p>
      </xdr:txBody>
    </xdr:sp>
    <xdr:clientData/>
  </xdr:oneCellAnchor>
  <xdr:twoCellAnchor>
    <xdr:from>
      <xdr:col>29</xdr:col>
      <xdr:colOff>200526</xdr:colOff>
      <xdr:row>754</xdr:row>
      <xdr:rowOff>46401</xdr:rowOff>
    </xdr:from>
    <xdr:to>
      <xdr:col>40</xdr:col>
      <xdr:colOff>67236</xdr:colOff>
      <xdr:row>756</xdr:row>
      <xdr:rowOff>130035</xdr:rowOff>
    </xdr:to>
    <xdr:sp macro="" textlink="">
      <xdr:nvSpPr>
        <xdr:cNvPr id="66" name="大かっこ 65"/>
        <xdr:cNvSpPr/>
      </xdr:nvSpPr>
      <xdr:spPr>
        <a:xfrm>
          <a:off x="6049997" y="53375195"/>
          <a:ext cx="2085474" cy="778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131884</xdr:colOff>
      <xdr:row>740</xdr:row>
      <xdr:rowOff>95250</xdr:rowOff>
    </xdr:from>
    <xdr:to>
      <xdr:col>43</xdr:col>
      <xdr:colOff>99710</xdr:colOff>
      <xdr:row>741</xdr:row>
      <xdr:rowOff>215667</xdr:rowOff>
    </xdr:to>
    <xdr:sp macro="" textlink="">
      <xdr:nvSpPr>
        <xdr:cNvPr id="68" name="大かっこ 67"/>
        <xdr:cNvSpPr/>
      </xdr:nvSpPr>
      <xdr:spPr>
        <a:xfrm>
          <a:off x="6660172" y="49720500"/>
          <a:ext cx="1946096" cy="4721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29307</xdr:colOff>
      <xdr:row>740</xdr:row>
      <xdr:rowOff>51288</xdr:rowOff>
    </xdr:from>
    <xdr:ext cx="1708801" cy="275717"/>
    <xdr:sp macro="" textlink="">
      <xdr:nvSpPr>
        <xdr:cNvPr id="70" name="テキスト ボックス 69"/>
        <xdr:cNvSpPr txBox="1"/>
      </xdr:nvSpPr>
      <xdr:spPr>
        <a:xfrm>
          <a:off x="6755422" y="49676538"/>
          <a:ext cx="170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受託者選定に係る事務費</a:t>
          </a:r>
        </a:p>
      </xdr:txBody>
    </xdr:sp>
    <xdr:clientData/>
  </xdr:oneCellAnchor>
  <xdr:oneCellAnchor>
    <xdr:from>
      <xdr:col>34</xdr:col>
      <xdr:colOff>33614</xdr:colOff>
      <xdr:row>740</xdr:row>
      <xdr:rowOff>246529</xdr:rowOff>
    </xdr:from>
    <xdr:ext cx="1514902" cy="275717"/>
    <xdr:sp macro="" textlink="">
      <xdr:nvSpPr>
        <xdr:cNvPr id="44" name="テキスト ボックス 43"/>
        <xdr:cNvSpPr txBox="1"/>
      </xdr:nvSpPr>
      <xdr:spPr>
        <a:xfrm>
          <a:off x="6891614" y="47568970"/>
          <a:ext cx="15149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・委員謝金　</a:t>
          </a:r>
          <a:r>
            <a:rPr kumimoji="1" lang="en-US" altLang="ja-JP" sz="1100"/>
            <a:t>0.1</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11" sqref="AU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479</v>
      </c>
      <c r="AP2" s="217"/>
      <c r="AQ2" s="217"/>
      <c r="AR2" s="79" t="str">
        <f>IF(OR(AO2="　", AO2=""), "", "-")</f>
        <v/>
      </c>
      <c r="AS2" s="218">
        <v>496</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545</v>
      </c>
      <c r="AF5" s="717"/>
      <c r="AG5" s="717"/>
      <c r="AH5" s="717"/>
      <c r="AI5" s="717"/>
      <c r="AJ5" s="717"/>
      <c r="AK5" s="717"/>
      <c r="AL5" s="717"/>
      <c r="AM5" s="717"/>
      <c r="AN5" s="717"/>
      <c r="AO5" s="717"/>
      <c r="AP5" s="718"/>
      <c r="AQ5" s="719" t="s">
        <v>544</v>
      </c>
      <c r="AR5" s="720"/>
      <c r="AS5" s="720"/>
      <c r="AT5" s="720"/>
      <c r="AU5" s="720"/>
      <c r="AV5" s="720"/>
      <c r="AW5" s="720"/>
      <c r="AX5" s="721"/>
    </row>
    <row r="6" spans="1:50" ht="27" customHeight="1" x14ac:dyDescent="0.15">
      <c r="A6" s="724" t="s">
        <v>4</v>
      </c>
      <c r="B6" s="725"/>
      <c r="C6" s="725"/>
      <c r="D6" s="725"/>
      <c r="E6" s="725"/>
      <c r="F6" s="725"/>
      <c r="G6" s="880" t="str">
        <f>入力規則等!F39</f>
        <v>労働保険特別会計労災勘定、労働保険特別会計雇用勘定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70" customHeight="1" x14ac:dyDescent="0.15">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3" t="s">
        <v>541</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21"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62" customHeight="1" x14ac:dyDescent="0.15">
      <c r="A10" s="739" t="s">
        <v>30</v>
      </c>
      <c r="B10" s="740"/>
      <c r="C10" s="740"/>
      <c r="D10" s="740"/>
      <c r="E10" s="740"/>
      <c r="F10" s="740"/>
      <c r="G10" s="672" t="s">
        <v>584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498</v>
      </c>
      <c r="Q13" s="98"/>
      <c r="R13" s="98"/>
      <c r="S13" s="98"/>
      <c r="T13" s="98"/>
      <c r="U13" s="98"/>
      <c r="V13" s="99"/>
      <c r="W13" s="97">
        <v>721</v>
      </c>
      <c r="X13" s="98"/>
      <c r="Y13" s="98"/>
      <c r="Z13" s="98"/>
      <c r="AA13" s="98"/>
      <c r="AB13" s="98"/>
      <c r="AC13" s="99"/>
      <c r="AD13" s="97">
        <v>775</v>
      </c>
      <c r="AE13" s="98"/>
      <c r="AF13" s="98"/>
      <c r="AG13" s="98"/>
      <c r="AH13" s="98"/>
      <c r="AI13" s="98"/>
      <c r="AJ13" s="99"/>
      <c r="AK13" s="97">
        <v>781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648</v>
      </c>
      <c r="Q14" s="98"/>
      <c r="R14" s="98"/>
      <c r="S14" s="98"/>
      <c r="T14" s="98"/>
      <c r="U14" s="98"/>
      <c r="V14" s="99"/>
      <c r="W14" s="97" t="s">
        <v>648</v>
      </c>
      <c r="X14" s="98"/>
      <c r="Y14" s="98"/>
      <c r="Z14" s="98"/>
      <c r="AA14" s="98"/>
      <c r="AB14" s="98"/>
      <c r="AC14" s="99"/>
      <c r="AD14" s="97" t="s">
        <v>648</v>
      </c>
      <c r="AE14" s="98"/>
      <c r="AF14" s="98"/>
      <c r="AG14" s="98"/>
      <c r="AH14" s="98"/>
      <c r="AI14" s="98"/>
      <c r="AJ14" s="99"/>
      <c r="AK14" s="97" t="s">
        <v>648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649</v>
      </c>
      <c r="Q15" s="98"/>
      <c r="R15" s="98"/>
      <c r="S15" s="98"/>
      <c r="T15" s="98"/>
      <c r="U15" s="98"/>
      <c r="V15" s="99"/>
      <c r="W15" s="97" t="s">
        <v>649</v>
      </c>
      <c r="X15" s="98"/>
      <c r="Y15" s="98"/>
      <c r="Z15" s="98"/>
      <c r="AA15" s="98"/>
      <c r="AB15" s="98"/>
      <c r="AC15" s="99"/>
      <c r="AD15" s="97" t="s">
        <v>649</v>
      </c>
      <c r="AE15" s="98"/>
      <c r="AF15" s="98"/>
      <c r="AG15" s="98"/>
      <c r="AH15" s="98"/>
      <c r="AI15" s="98"/>
      <c r="AJ15" s="99"/>
      <c r="AK15" s="97" t="s">
        <v>649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649</v>
      </c>
      <c r="Q16" s="98"/>
      <c r="R16" s="98"/>
      <c r="S16" s="98"/>
      <c r="T16" s="98"/>
      <c r="U16" s="98"/>
      <c r="V16" s="99"/>
      <c r="W16" s="97" t="s">
        <v>649</v>
      </c>
      <c r="X16" s="98"/>
      <c r="Y16" s="98"/>
      <c r="Z16" s="98"/>
      <c r="AA16" s="98"/>
      <c r="AB16" s="98"/>
      <c r="AC16" s="99"/>
      <c r="AD16" s="97" t="s">
        <v>649</v>
      </c>
      <c r="AE16" s="98"/>
      <c r="AF16" s="98"/>
      <c r="AG16" s="98"/>
      <c r="AH16" s="98"/>
      <c r="AI16" s="98"/>
      <c r="AJ16" s="99"/>
      <c r="AK16" s="97" t="s">
        <v>649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649</v>
      </c>
      <c r="Q17" s="98"/>
      <c r="R17" s="98"/>
      <c r="S17" s="98"/>
      <c r="T17" s="98"/>
      <c r="U17" s="98"/>
      <c r="V17" s="99"/>
      <c r="W17" s="97" t="s">
        <v>649</v>
      </c>
      <c r="X17" s="98"/>
      <c r="Y17" s="98"/>
      <c r="Z17" s="98"/>
      <c r="AA17" s="98"/>
      <c r="AB17" s="98"/>
      <c r="AC17" s="99"/>
      <c r="AD17" s="97" t="s">
        <v>649</v>
      </c>
      <c r="AE17" s="98"/>
      <c r="AF17" s="98"/>
      <c r="AG17" s="98"/>
      <c r="AH17" s="98"/>
      <c r="AI17" s="98"/>
      <c r="AJ17" s="99"/>
      <c r="AK17" s="97" t="s">
        <v>649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498</v>
      </c>
      <c r="Q18" s="104"/>
      <c r="R18" s="104"/>
      <c r="S18" s="104"/>
      <c r="T18" s="104"/>
      <c r="U18" s="104"/>
      <c r="V18" s="105"/>
      <c r="W18" s="103">
        <f>SUM(W13:AC17)</f>
        <v>721</v>
      </c>
      <c r="X18" s="104"/>
      <c r="Y18" s="104"/>
      <c r="Z18" s="104"/>
      <c r="AA18" s="104"/>
      <c r="AB18" s="104"/>
      <c r="AC18" s="105"/>
      <c r="AD18" s="103">
        <f>SUM(AD13:AJ17)</f>
        <v>775</v>
      </c>
      <c r="AE18" s="104"/>
      <c r="AF18" s="104"/>
      <c r="AG18" s="104"/>
      <c r="AH18" s="104"/>
      <c r="AI18" s="104"/>
      <c r="AJ18" s="105"/>
      <c r="AK18" s="103">
        <f>SUM(AK13:AQ17)</f>
        <v>781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390</v>
      </c>
      <c r="Q19" s="98"/>
      <c r="R19" s="98"/>
      <c r="S19" s="98"/>
      <c r="T19" s="98"/>
      <c r="U19" s="98"/>
      <c r="V19" s="99"/>
      <c r="W19" s="97">
        <v>504</v>
      </c>
      <c r="X19" s="98"/>
      <c r="Y19" s="98"/>
      <c r="Z19" s="98"/>
      <c r="AA19" s="98"/>
      <c r="AB19" s="98"/>
      <c r="AC19" s="99"/>
      <c r="AD19" s="97">
        <v>602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0.7831325301204819</v>
      </c>
      <c r="Q20" s="539"/>
      <c r="R20" s="539"/>
      <c r="S20" s="539"/>
      <c r="T20" s="539"/>
      <c r="U20" s="539"/>
      <c r="V20" s="539"/>
      <c r="W20" s="539">
        <f t="shared" ref="W20" si="0">IF(W18=0, "-", SUM(W19)/W18)</f>
        <v>0.69902912621359226</v>
      </c>
      <c r="X20" s="539"/>
      <c r="Y20" s="539"/>
      <c r="Z20" s="539"/>
      <c r="AA20" s="539"/>
      <c r="AB20" s="539"/>
      <c r="AC20" s="539"/>
      <c r="AD20" s="539">
        <f t="shared" ref="AD20" si="1">IF(AD18=0, "-", SUM(AD19)/AD18)</f>
        <v>0.77677419354838706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492</v>
      </c>
      <c r="H21" s="930"/>
      <c r="I21" s="930"/>
      <c r="J21" s="930"/>
      <c r="K21" s="930"/>
      <c r="L21" s="930"/>
      <c r="M21" s="930"/>
      <c r="N21" s="930"/>
      <c r="O21" s="930"/>
      <c r="P21" s="539">
        <f>IF(P19=0, "-", SUM(P19)/SUM(P13,P14))</f>
        <v>0.7831325301204819</v>
      </c>
      <c r="Q21" s="539"/>
      <c r="R21" s="539"/>
      <c r="S21" s="539"/>
      <c r="T21" s="539"/>
      <c r="U21" s="539"/>
      <c r="V21" s="539"/>
      <c r="W21" s="539">
        <f t="shared" ref="W21" si="2">IF(W19=0, "-", SUM(W19)/SUM(W13,W14))</f>
        <v>0.69902912621359226</v>
      </c>
      <c r="X21" s="539"/>
      <c r="Y21" s="539"/>
      <c r="Z21" s="539"/>
      <c r="AA21" s="539"/>
      <c r="AB21" s="539"/>
      <c r="AC21" s="539"/>
      <c r="AD21" s="539">
        <f t="shared" ref="AD21" si="3">IF(AD19=0, "-", SUM(AD19)/SUM(AD13,AD14))</f>
        <v>0.77677419354838706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1.5" customHeight="1" x14ac:dyDescent="0.15">
      <c r="A23" s="198"/>
      <c r="B23" s="199"/>
      <c r="C23" s="199"/>
      <c r="D23" s="199"/>
      <c r="E23" s="199"/>
      <c r="F23" s="200"/>
      <c r="G23" s="183" t="s">
        <v>549</v>
      </c>
      <c r="H23" s="184"/>
      <c r="I23" s="184"/>
      <c r="J23" s="184"/>
      <c r="K23" s="184"/>
      <c r="L23" s="184"/>
      <c r="M23" s="184"/>
      <c r="N23" s="184"/>
      <c r="O23" s="185"/>
      <c r="P23" s="94">
        <v>772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1.5" customHeight="1" x14ac:dyDescent="0.15">
      <c r="A24" s="198"/>
      <c r="B24" s="199"/>
      <c r="C24" s="199"/>
      <c r="D24" s="199"/>
      <c r="E24" s="199"/>
      <c r="F24" s="200"/>
      <c r="G24" s="186" t="s">
        <v>550</v>
      </c>
      <c r="H24" s="187"/>
      <c r="I24" s="187"/>
      <c r="J24" s="187"/>
      <c r="K24" s="187"/>
      <c r="L24" s="187"/>
      <c r="M24" s="187"/>
      <c r="N24" s="187"/>
      <c r="O24" s="188"/>
      <c r="P24" s="97">
        <v>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1.5" customHeight="1" x14ac:dyDescent="0.15">
      <c r="A25" s="198"/>
      <c r="B25" s="199"/>
      <c r="C25" s="199"/>
      <c r="D25" s="199"/>
      <c r="E25" s="199"/>
      <c r="F25" s="200"/>
      <c r="G25" s="186" t="s">
        <v>551</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31.5" customHeight="1" x14ac:dyDescent="0.15">
      <c r="A26" s="198"/>
      <c r="B26" s="199"/>
      <c r="C26" s="199"/>
      <c r="D26" s="199"/>
      <c r="E26" s="199"/>
      <c r="F26" s="200"/>
      <c r="G26" s="186" t="s">
        <v>552</v>
      </c>
      <c r="H26" s="187"/>
      <c r="I26" s="187"/>
      <c r="J26" s="187"/>
      <c r="K26" s="187"/>
      <c r="L26" s="187"/>
      <c r="M26" s="187"/>
      <c r="N26" s="187"/>
      <c r="O26" s="188"/>
      <c r="P26" s="97">
        <v>0.3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31.5" customHeight="1" x14ac:dyDescent="0.15">
      <c r="A27" s="198"/>
      <c r="B27" s="199"/>
      <c r="C27" s="199"/>
      <c r="D27" s="199"/>
      <c r="E27" s="199"/>
      <c r="F27" s="200"/>
      <c r="G27" s="186" t="s">
        <v>553</v>
      </c>
      <c r="H27" s="187"/>
      <c r="I27" s="187"/>
      <c r="J27" s="187"/>
      <c r="K27" s="187"/>
      <c r="L27" s="187"/>
      <c r="M27" s="187"/>
      <c r="N27" s="187"/>
      <c r="O27" s="188"/>
      <c r="P27" s="97">
        <v>0.2</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781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467</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30</v>
      </c>
      <c r="AV31" s="269"/>
      <c r="AW31" s="377" t="s">
        <v>300</v>
      </c>
      <c r="AX31" s="378"/>
    </row>
    <row r="32" spans="1:50" ht="41.25" customHeight="1" x14ac:dyDescent="0.15">
      <c r="A32" s="515"/>
      <c r="B32" s="513"/>
      <c r="C32" s="513"/>
      <c r="D32" s="513"/>
      <c r="E32" s="513"/>
      <c r="F32" s="514"/>
      <c r="G32" s="540" t="s">
        <v>585</v>
      </c>
      <c r="H32" s="541"/>
      <c r="I32" s="541"/>
      <c r="J32" s="541"/>
      <c r="K32" s="541"/>
      <c r="L32" s="541"/>
      <c r="M32" s="541"/>
      <c r="N32" s="541"/>
      <c r="O32" s="542"/>
      <c r="P32" s="158" t="s">
        <v>640</v>
      </c>
      <c r="Q32" s="158"/>
      <c r="R32" s="158"/>
      <c r="S32" s="158"/>
      <c r="T32" s="158"/>
      <c r="U32" s="158"/>
      <c r="V32" s="158"/>
      <c r="W32" s="158"/>
      <c r="X32" s="229"/>
      <c r="Y32" s="336" t="s">
        <v>12</v>
      </c>
      <c r="Z32" s="549"/>
      <c r="AA32" s="550"/>
      <c r="AB32" s="551" t="s">
        <v>301</v>
      </c>
      <c r="AC32" s="551"/>
      <c r="AD32" s="551"/>
      <c r="AE32" s="362">
        <v>99.9</v>
      </c>
      <c r="AF32" s="363"/>
      <c r="AG32" s="363"/>
      <c r="AH32" s="363"/>
      <c r="AI32" s="362">
        <v>100</v>
      </c>
      <c r="AJ32" s="363"/>
      <c r="AK32" s="363"/>
      <c r="AL32" s="363"/>
      <c r="AM32" s="362">
        <v>100</v>
      </c>
      <c r="AN32" s="363"/>
      <c r="AO32" s="363"/>
      <c r="AP32" s="363"/>
      <c r="AQ32" s="100" t="s">
        <v>563</v>
      </c>
      <c r="AR32" s="101"/>
      <c r="AS32" s="101"/>
      <c r="AT32" s="102"/>
      <c r="AU32" s="363" t="s">
        <v>562</v>
      </c>
      <c r="AV32" s="363"/>
      <c r="AW32" s="363"/>
      <c r="AX32" s="365"/>
    </row>
    <row r="33" spans="1:50" ht="41.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v>70</v>
      </c>
      <c r="AF33" s="363"/>
      <c r="AG33" s="363"/>
      <c r="AH33" s="363"/>
      <c r="AI33" s="362">
        <v>90</v>
      </c>
      <c r="AJ33" s="363"/>
      <c r="AK33" s="363"/>
      <c r="AL33" s="363"/>
      <c r="AM33" s="362">
        <v>90</v>
      </c>
      <c r="AN33" s="363"/>
      <c r="AO33" s="363"/>
      <c r="AP33" s="363"/>
      <c r="AQ33" s="100" t="s">
        <v>562</v>
      </c>
      <c r="AR33" s="101"/>
      <c r="AS33" s="101"/>
      <c r="AT33" s="102"/>
      <c r="AU33" s="363">
        <v>90</v>
      </c>
      <c r="AV33" s="363"/>
      <c r="AW33" s="363"/>
      <c r="AX33" s="365"/>
    </row>
    <row r="34" spans="1:50" ht="4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143</v>
      </c>
      <c r="AF34" s="363"/>
      <c r="AG34" s="363"/>
      <c r="AH34" s="363"/>
      <c r="AI34" s="362">
        <v>111</v>
      </c>
      <c r="AJ34" s="363"/>
      <c r="AK34" s="363"/>
      <c r="AL34" s="363"/>
      <c r="AM34" s="362">
        <v>111</v>
      </c>
      <c r="AN34" s="363"/>
      <c r="AO34" s="363"/>
      <c r="AP34" s="363"/>
      <c r="AQ34" s="100" t="s">
        <v>562</v>
      </c>
      <c r="AR34" s="101"/>
      <c r="AS34" s="101"/>
      <c r="AT34" s="102"/>
      <c r="AU34" s="363" t="s">
        <v>562</v>
      </c>
      <c r="AV34" s="363"/>
      <c r="AW34" s="363"/>
      <c r="AX34" s="365"/>
    </row>
    <row r="35" spans="1:50" ht="23.25" customHeight="1" x14ac:dyDescent="0.15">
      <c r="A35" s="900" t="s">
        <v>521</v>
      </c>
      <c r="B35" s="901"/>
      <c r="C35" s="901"/>
      <c r="D35" s="901"/>
      <c r="E35" s="901"/>
      <c r="F35" s="902"/>
      <c r="G35" s="906" t="s">
        <v>564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467</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467</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467</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467</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6" t="s">
        <v>357</v>
      </c>
      <c r="AF65" s="367"/>
      <c r="AG65" s="367"/>
      <c r="AH65" s="368"/>
      <c r="AI65" s="366" t="s">
        <v>363</v>
      </c>
      <c r="AJ65" s="367"/>
      <c r="AK65" s="367"/>
      <c r="AL65" s="368"/>
      <c r="AM65" s="373" t="s">
        <v>467</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485</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511</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511</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512</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493</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510</v>
      </c>
      <c r="X70" s="947"/>
      <c r="Y70" s="952" t="s">
        <v>12</v>
      </c>
      <c r="Z70" s="952"/>
      <c r="AA70" s="953"/>
      <c r="AB70" s="954" t="s">
        <v>511</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511</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512</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467</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524</v>
      </c>
      <c r="B78" s="915"/>
      <c r="C78" s="915"/>
      <c r="D78" s="915"/>
      <c r="E78" s="912" t="s">
        <v>460</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467</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467</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467</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467</v>
      </c>
      <c r="AN100" s="827"/>
      <c r="AO100" s="827"/>
      <c r="AP100" s="828"/>
      <c r="AQ100" s="931" t="s">
        <v>489</v>
      </c>
      <c r="AR100" s="932"/>
      <c r="AS100" s="932"/>
      <c r="AT100" s="933"/>
      <c r="AU100" s="931" t="s">
        <v>534</v>
      </c>
      <c r="AV100" s="932"/>
      <c r="AW100" s="932"/>
      <c r="AX100" s="934"/>
    </row>
    <row r="101" spans="1:60" ht="84" customHeight="1" x14ac:dyDescent="0.15">
      <c r="A101" s="491"/>
      <c r="B101" s="492"/>
      <c r="C101" s="492"/>
      <c r="D101" s="492"/>
      <c r="E101" s="492"/>
      <c r="F101" s="493"/>
      <c r="G101" s="158" t="s">
        <v>639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30</v>
      </c>
      <c r="AF101" s="363"/>
      <c r="AG101" s="363"/>
      <c r="AH101" s="364"/>
      <c r="AI101" s="362">
        <v>36</v>
      </c>
      <c r="AJ101" s="363"/>
      <c r="AK101" s="363"/>
      <c r="AL101" s="364"/>
      <c r="AM101" s="362">
        <v>28</v>
      </c>
      <c r="AN101" s="363"/>
      <c r="AO101" s="363"/>
      <c r="AP101" s="364"/>
      <c r="AQ101" s="362" t="s">
        <v>562</v>
      </c>
      <c r="AR101" s="363"/>
      <c r="AS101" s="363"/>
      <c r="AT101" s="364"/>
      <c r="AU101" s="362" t="s">
        <v>653</v>
      </c>
      <c r="AV101" s="363"/>
      <c r="AW101" s="363"/>
      <c r="AX101" s="364"/>
    </row>
    <row r="102" spans="1:60" ht="84"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27</v>
      </c>
      <c r="AF102" s="356"/>
      <c r="AG102" s="356"/>
      <c r="AH102" s="356"/>
      <c r="AI102" s="356">
        <v>24</v>
      </c>
      <c r="AJ102" s="356"/>
      <c r="AK102" s="356"/>
      <c r="AL102" s="356"/>
      <c r="AM102" s="356">
        <v>23</v>
      </c>
      <c r="AN102" s="356"/>
      <c r="AO102" s="356"/>
      <c r="AP102" s="356"/>
      <c r="AQ102" s="817">
        <v>23</v>
      </c>
      <c r="AR102" s="818"/>
      <c r="AS102" s="818"/>
      <c r="AT102" s="819"/>
      <c r="AU102" s="817" t="s">
        <v>654</v>
      </c>
      <c r="AV102" s="818"/>
      <c r="AW102" s="818"/>
      <c r="AX102" s="819"/>
    </row>
    <row r="103" spans="1:60" ht="31.5"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467</v>
      </c>
      <c r="AN103" s="296"/>
      <c r="AO103" s="296"/>
      <c r="AP103" s="297"/>
      <c r="AQ103" s="358" t="s">
        <v>489</v>
      </c>
      <c r="AR103" s="359"/>
      <c r="AS103" s="359"/>
      <c r="AT103" s="360"/>
      <c r="AU103" s="358" t="s">
        <v>534</v>
      </c>
      <c r="AV103" s="359"/>
      <c r="AW103" s="359"/>
      <c r="AX103" s="361"/>
    </row>
    <row r="104" spans="1:60" ht="50.25" customHeight="1" x14ac:dyDescent="0.15">
      <c r="A104" s="491"/>
      <c r="B104" s="492"/>
      <c r="C104" s="492"/>
      <c r="D104" s="492"/>
      <c r="E104" s="492"/>
      <c r="F104" s="493"/>
      <c r="G104" s="158" t="s">
        <v>599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566</v>
      </c>
      <c r="AC104" s="472"/>
      <c r="AD104" s="473"/>
      <c r="AE104" s="362">
        <v>43</v>
      </c>
      <c r="AF104" s="363"/>
      <c r="AG104" s="363"/>
      <c r="AH104" s="364"/>
      <c r="AI104" s="362">
        <v>70</v>
      </c>
      <c r="AJ104" s="363"/>
      <c r="AK104" s="363"/>
      <c r="AL104" s="364"/>
      <c r="AM104" s="362">
        <v>100</v>
      </c>
      <c r="AN104" s="363"/>
      <c r="AO104" s="363"/>
      <c r="AP104" s="364"/>
      <c r="AQ104" s="362" t="s">
        <v>567</v>
      </c>
      <c r="AR104" s="363"/>
      <c r="AS104" s="363"/>
      <c r="AT104" s="364"/>
      <c r="AU104" s="362" t="s">
        <v>655</v>
      </c>
      <c r="AV104" s="363"/>
      <c r="AW104" s="363"/>
      <c r="AX104" s="364"/>
    </row>
    <row r="105" spans="1:60" ht="50.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566</v>
      </c>
      <c r="AC105" s="405"/>
      <c r="AD105" s="406"/>
      <c r="AE105" s="356" t="s">
        <v>569</v>
      </c>
      <c r="AF105" s="356"/>
      <c r="AG105" s="356"/>
      <c r="AH105" s="356"/>
      <c r="AI105" s="356">
        <v>58</v>
      </c>
      <c r="AJ105" s="356"/>
      <c r="AK105" s="356"/>
      <c r="AL105" s="356"/>
      <c r="AM105" s="356">
        <v>70</v>
      </c>
      <c r="AN105" s="356"/>
      <c r="AO105" s="356"/>
      <c r="AP105" s="356"/>
      <c r="AQ105" s="362">
        <v>100</v>
      </c>
      <c r="AR105" s="363"/>
      <c r="AS105" s="363"/>
      <c r="AT105" s="364"/>
      <c r="AU105" s="817" t="s">
        <v>654</v>
      </c>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467</v>
      </c>
      <c r="AN106" s="296"/>
      <c r="AO106" s="296"/>
      <c r="AP106" s="297"/>
      <c r="AQ106" s="358" t="s">
        <v>489</v>
      </c>
      <c r="AR106" s="359"/>
      <c r="AS106" s="359"/>
      <c r="AT106" s="360"/>
      <c r="AU106" s="358" t="s">
        <v>534</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467</v>
      </c>
      <c r="AN109" s="296"/>
      <c r="AO109" s="296"/>
      <c r="AP109" s="297"/>
      <c r="AQ109" s="358" t="s">
        <v>489</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467</v>
      </c>
      <c r="AN112" s="296"/>
      <c r="AO112" s="296"/>
      <c r="AP112" s="297"/>
      <c r="AQ112" s="358" t="s">
        <v>489</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467</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72352</v>
      </c>
      <c r="AF116" s="356"/>
      <c r="AG116" s="356"/>
      <c r="AH116" s="356"/>
      <c r="AI116" s="356">
        <v>33429</v>
      </c>
      <c r="AJ116" s="356"/>
      <c r="AK116" s="356"/>
      <c r="AL116" s="356"/>
      <c r="AM116" s="356">
        <v>19974</v>
      </c>
      <c r="AN116" s="356"/>
      <c r="AO116" s="356"/>
      <c r="AP116" s="356"/>
      <c r="AQ116" s="362">
        <v>23389</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635</v>
      </c>
      <c r="AJ117" s="304"/>
      <c r="AK117" s="304"/>
      <c r="AL117" s="304"/>
      <c r="AM117" s="304" t="s">
        <v>631</v>
      </c>
      <c r="AN117" s="304"/>
      <c r="AO117" s="304"/>
      <c r="AP117" s="304"/>
      <c r="AQ117" s="304" t="s">
        <v>636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467</v>
      </c>
      <c r="AN118" s="296"/>
      <c r="AO118" s="296"/>
      <c r="AP118" s="297"/>
      <c r="AQ118" s="333" t="s">
        <v>535</v>
      </c>
      <c r="AR118" s="334"/>
      <c r="AS118" s="334"/>
      <c r="AT118" s="334"/>
      <c r="AU118" s="334"/>
      <c r="AV118" s="334"/>
      <c r="AW118" s="334"/>
      <c r="AX118" s="335"/>
    </row>
    <row r="119" spans="1:50" ht="23.25" customHeight="1" x14ac:dyDescent="0.15">
      <c r="A119" s="290"/>
      <c r="B119" s="291"/>
      <c r="C119" s="291"/>
      <c r="D119" s="291"/>
      <c r="E119" s="291"/>
      <c r="F119" s="292"/>
      <c r="G119" s="349" t="s">
        <v>573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574</v>
      </c>
      <c r="AC119" s="299"/>
      <c r="AD119" s="300"/>
      <c r="AE119" s="356">
        <v>202615</v>
      </c>
      <c r="AF119" s="356"/>
      <c r="AG119" s="356"/>
      <c r="AH119" s="356"/>
      <c r="AI119" s="356">
        <v>214969</v>
      </c>
      <c r="AJ119" s="356"/>
      <c r="AK119" s="356"/>
      <c r="AL119" s="356"/>
      <c r="AM119" s="356">
        <v>123624</v>
      </c>
      <c r="AN119" s="356"/>
      <c r="AO119" s="356"/>
      <c r="AP119" s="356"/>
      <c r="AQ119" s="356">
        <v>157113</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571</v>
      </c>
      <c r="AC120" s="340"/>
      <c r="AD120" s="341"/>
      <c r="AE120" s="304" t="s">
        <v>632</v>
      </c>
      <c r="AF120" s="304"/>
      <c r="AG120" s="304"/>
      <c r="AH120" s="304"/>
      <c r="AI120" s="304" t="s">
        <v>633</v>
      </c>
      <c r="AJ120" s="304"/>
      <c r="AK120" s="304"/>
      <c r="AL120" s="304"/>
      <c r="AM120" s="304" t="s">
        <v>634</v>
      </c>
      <c r="AN120" s="304"/>
      <c r="AO120" s="304"/>
      <c r="AP120" s="304"/>
      <c r="AQ120" s="304" t="s">
        <v>637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467</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467</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497</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467</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497</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 customHeight="1" x14ac:dyDescent="0.15">
      <c r="A130" s="996" t="s">
        <v>369</v>
      </c>
      <c r="B130" s="994"/>
      <c r="C130" s="993" t="s">
        <v>366</v>
      </c>
      <c r="D130" s="994"/>
      <c r="E130" s="306" t="s">
        <v>399</v>
      </c>
      <c r="F130" s="307"/>
      <c r="G130" s="308" t="s">
        <v>650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 customHeight="1" x14ac:dyDescent="0.15">
      <c r="A131" s="997"/>
      <c r="B131" s="250"/>
      <c r="C131" s="249"/>
      <c r="D131" s="250"/>
      <c r="E131" s="236" t="s">
        <v>398</v>
      </c>
      <c r="F131" s="237"/>
      <c r="G131" s="233"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4.2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467</v>
      </c>
      <c r="AN132" s="263"/>
      <c r="AO132" s="263"/>
      <c r="AP132" s="265"/>
      <c r="AQ132" s="265" t="s">
        <v>355</v>
      </c>
      <c r="AR132" s="266"/>
      <c r="AS132" s="266"/>
      <c r="AT132" s="267"/>
      <c r="AU132" s="277" t="s">
        <v>380</v>
      </c>
      <c r="AV132" s="277"/>
      <c r="AW132" s="277"/>
      <c r="AX132" s="278"/>
    </row>
    <row r="133" spans="1:50" ht="14.2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577</v>
      </c>
      <c r="AV133" s="133"/>
      <c r="AW133" s="134" t="s">
        <v>300</v>
      </c>
      <c r="AX133" s="135"/>
    </row>
    <row r="134" spans="1:50" ht="18.75" customHeight="1" x14ac:dyDescent="0.15">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567</v>
      </c>
      <c r="AF134" s="101"/>
      <c r="AG134" s="101"/>
      <c r="AH134" s="101"/>
      <c r="AI134" s="264" t="s">
        <v>567</v>
      </c>
      <c r="AJ134" s="101"/>
      <c r="AK134" s="101"/>
      <c r="AL134" s="101"/>
      <c r="AM134" s="264" t="s">
        <v>562</v>
      </c>
      <c r="AN134" s="101"/>
      <c r="AO134" s="101"/>
      <c r="AP134" s="101"/>
      <c r="AQ134" s="264" t="s">
        <v>562</v>
      </c>
      <c r="AR134" s="101"/>
      <c r="AS134" s="101"/>
      <c r="AT134" s="101"/>
      <c r="AU134" s="264" t="s">
        <v>562</v>
      </c>
      <c r="AV134" s="101"/>
      <c r="AW134" s="101"/>
      <c r="AX134" s="220"/>
    </row>
    <row r="135" spans="1:50" ht="18.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562</v>
      </c>
      <c r="AF135" s="101"/>
      <c r="AG135" s="101"/>
      <c r="AH135" s="101"/>
      <c r="AI135" s="264" t="s">
        <v>577</v>
      </c>
      <c r="AJ135" s="101"/>
      <c r="AK135" s="101"/>
      <c r="AL135" s="101"/>
      <c r="AM135" s="264" t="s">
        <v>562</v>
      </c>
      <c r="AN135" s="101"/>
      <c r="AO135" s="101"/>
      <c r="AP135" s="101"/>
      <c r="AQ135" s="264" t="s">
        <v>563</v>
      </c>
      <c r="AR135" s="101"/>
      <c r="AS135" s="101"/>
      <c r="AT135" s="101"/>
      <c r="AU135" s="264" t="s">
        <v>567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467</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467</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467</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467</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9" customHeight="1" x14ac:dyDescent="0.15">
      <c r="A152" s="997"/>
      <c r="B152" s="250"/>
      <c r="C152" s="249"/>
      <c r="D152" s="250"/>
      <c r="E152" s="249"/>
      <c r="F152" s="312"/>
      <c r="G152" s="270" t="s">
        <v>381</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9"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0.5" customHeight="1" x14ac:dyDescent="0.15">
      <c r="A154" s="997"/>
      <c r="B154" s="250"/>
      <c r="C154" s="249"/>
      <c r="D154" s="250"/>
      <c r="E154" s="249"/>
      <c r="F154" s="312"/>
      <c r="G154" s="228" t="s">
        <v>576</v>
      </c>
      <c r="H154" s="158"/>
      <c r="I154" s="158"/>
      <c r="J154" s="158"/>
      <c r="K154" s="158"/>
      <c r="L154" s="158"/>
      <c r="M154" s="158"/>
      <c r="N154" s="158"/>
      <c r="O154" s="158"/>
      <c r="P154" s="229"/>
      <c r="Q154" s="157" t="s">
        <v>576</v>
      </c>
      <c r="R154" s="158"/>
      <c r="S154" s="158"/>
      <c r="T154" s="158"/>
      <c r="U154" s="158"/>
      <c r="V154" s="158"/>
      <c r="W154" s="158"/>
      <c r="X154" s="158"/>
      <c r="Y154" s="158"/>
      <c r="Z154" s="158"/>
      <c r="AA154" s="926"/>
      <c r="AB154" s="253" t="s">
        <v>576</v>
      </c>
      <c r="AC154" s="254"/>
      <c r="AD154" s="254"/>
      <c r="AE154" s="259" t="s">
        <v>563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0.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8.7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0.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0.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0.25" customHeight="1" x14ac:dyDescent="0.15">
      <c r="A188" s="997"/>
      <c r="B188" s="250"/>
      <c r="C188" s="249"/>
      <c r="D188" s="250"/>
      <c r="E188" s="157" t="s">
        <v>652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0.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467</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467</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467</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467</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467</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467</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467</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467</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467</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467</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467</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467</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467</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467</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467</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467</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467</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467</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467</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467</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8.5" customHeight="1" x14ac:dyDescent="0.15">
      <c r="A430" s="997"/>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5.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467</v>
      </c>
      <c r="AJ431" s="178"/>
      <c r="AK431" s="178"/>
      <c r="AL431" s="173"/>
      <c r="AM431" s="178" t="s">
        <v>529</v>
      </c>
      <c r="AN431" s="178"/>
      <c r="AO431" s="178"/>
      <c r="AP431" s="173"/>
      <c r="AQ431" s="173" t="s">
        <v>355</v>
      </c>
      <c r="AR431" s="166"/>
      <c r="AS431" s="166"/>
      <c r="AT431" s="167"/>
      <c r="AU431" s="131" t="s">
        <v>253</v>
      </c>
      <c r="AV431" s="131"/>
      <c r="AW431" s="131"/>
      <c r="AX431" s="132"/>
    </row>
    <row r="432" spans="1:50" ht="15.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15.75" customHeight="1" x14ac:dyDescent="0.15">
      <c r="A433" s="997"/>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580</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15.7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569</v>
      </c>
      <c r="AF434" s="101"/>
      <c r="AG434" s="101"/>
      <c r="AH434" s="102"/>
      <c r="AI434" s="100" t="s">
        <v>569</v>
      </c>
      <c r="AJ434" s="101"/>
      <c r="AK434" s="101"/>
      <c r="AL434" s="101"/>
      <c r="AM434" s="100" t="s">
        <v>569</v>
      </c>
      <c r="AN434" s="101"/>
      <c r="AO434" s="101"/>
      <c r="AP434" s="102"/>
      <c r="AQ434" s="100" t="s">
        <v>569</v>
      </c>
      <c r="AR434" s="101"/>
      <c r="AS434" s="101"/>
      <c r="AT434" s="102"/>
      <c r="AU434" s="101" t="s">
        <v>569</v>
      </c>
      <c r="AV434" s="101"/>
      <c r="AW434" s="101"/>
      <c r="AX434" s="220"/>
    </row>
    <row r="435" spans="1:50" ht="15.7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582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467</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467</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467</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467</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467</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467</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467</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467</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467</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467</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467</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467</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467</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467</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5.75"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467</v>
      </c>
      <c r="AJ510" s="178"/>
      <c r="AK510" s="178"/>
      <c r="AL510" s="173"/>
      <c r="AM510" s="178" t="s">
        <v>529</v>
      </c>
      <c r="AN510" s="178"/>
      <c r="AO510" s="178"/>
      <c r="AP510" s="173"/>
      <c r="AQ510" s="173" t="s">
        <v>355</v>
      </c>
      <c r="AR510" s="166"/>
      <c r="AS510" s="166"/>
      <c r="AT510" s="167"/>
      <c r="AU510" s="131" t="s">
        <v>253</v>
      </c>
      <c r="AV510" s="131"/>
      <c r="AW510" s="131"/>
      <c r="AX510" s="132"/>
    </row>
    <row r="511" spans="1:50" ht="15.75"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569</v>
      </c>
      <c r="AF511" s="133"/>
      <c r="AG511" s="134" t="s">
        <v>356</v>
      </c>
      <c r="AH511" s="169"/>
      <c r="AI511" s="179"/>
      <c r="AJ511" s="179"/>
      <c r="AK511" s="179"/>
      <c r="AL511" s="174"/>
      <c r="AM511" s="179"/>
      <c r="AN511" s="179"/>
      <c r="AO511" s="179"/>
      <c r="AP511" s="174"/>
      <c r="AQ511" s="215" t="s">
        <v>569</v>
      </c>
      <c r="AR511" s="133"/>
      <c r="AS511" s="134" t="s">
        <v>356</v>
      </c>
      <c r="AT511" s="169"/>
      <c r="AU511" s="133" t="s">
        <v>569</v>
      </c>
      <c r="AV511" s="133"/>
      <c r="AW511" s="134" t="s">
        <v>300</v>
      </c>
      <c r="AX511" s="135"/>
    </row>
    <row r="512" spans="1:50" ht="15.75" customHeight="1" x14ac:dyDescent="0.15">
      <c r="A512" s="997"/>
      <c r="B512" s="250"/>
      <c r="C512" s="249"/>
      <c r="D512" s="250"/>
      <c r="E512" s="163"/>
      <c r="F512" s="164"/>
      <c r="G512" s="228" t="s">
        <v>575</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578</v>
      </c>
      <c r="AC512" s="130"/>
      <c r="AD512" s="130"/>
      <c r="AE512" s="100" t="s">
        <v>569</v>
      </c>
      <c r="AF512" s="101"/>
      <c r="AG512" s="101"/>
      <c r="AH512" s="101"/>
      <c r="AI512" s="100" t="s">
        <v>569</v>
      </c>
      <c r="AJ512" s="101"/>
      <c r="AK512" s="101"/>
      <c r="AL512" s="101"/>
      <c r="AM512" s="100" t="s">
        <v>569</v>
      </c>
      <c r="AN512" s="101"/>
      <c r="AO512" s="101"/>
      <c r="AP512" s="102"/>
      <c r="AQ512" s="100" t="s">
        <v>562</v>
      </c>
      <c r="AR512" s="101"/>
      <c r="AS512" s="101"/>
      <c r="AT512" s="102"/>
      <c r="AU512" s="101" t="s">
        <v>569</v>
      </c>
      <c r="AV512" s="101"/>
      <c r="AW512" s="101"/>
      <c r="AX512" s="220"/>
    </row>
    <row r="513" spans="1:50" ht="15.75"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578</v>
      </c>
      <c r="AC513" s="219"/>
      <c r="AD513" s="219"/>
      <c r="AE513" s="100" t="s">
        <v>569</v>
      </c>
      <c r="AF513" s="101"/>
      <c r="AG513" s="101"/>
      <c r="AH513" s="102"/>
      <c r="AI513" s="100" t="s">
        <v>582</v>
      </c>
      <c r="AJ513" s="101"/>
      <c r="AK513" s="101"/>
      <c r="AL513" s="101"/>
      <c r="AM513" s="100" t="s">
        <v>567</v>
      </c>
      <c r="AN513" s="101"/>
      <c r="AO513" s="101"/>
      <c r="AP513" s="102"/>
      <c r="AQ513" s="100" t="s">
        <v>569</v>
      </c>
      <c r="AR513" s="101"/>
      <c r="AS513" s="101"/>
      <c r="AT513" s="102"/>
      <c r="AU513" s="101" t="s">
        <v>567</v>
      </c>
      <c r="AV513" s="101"/>
      <c r="AW513" s="101"/>
      <c r="AX513" s="220"/>
    </row>
    <row r="514" spans="1:50" ht="15.75"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567</v>
      </c>
      <c r="AF514" s="101"/>
      <c r="AG514" s="101"/>
      <c r="AH514" s="102"/>
      <c r="AI514" s="100" t="s">
        <v>567</v>
      </c>
      <c r="AJ514" s="101"/>
      <c r="AK514" s="101"/>
      <c r="AL514" s="101"/>
      <c r="AM514" s="100" t="s">
        <v>567</v>
      </c>
      <c r="AN514" s="101"/>
      <c r="AO514" s="101"/>
      <c r="AP514" s="102"/>
      <c r="AQ514" s="100" t="s">
        <v>569</v>
      </c>
      <c r="AR514" s="101"/>
      <c r="AS514" s="101"/>
      <c r="AT514" s="102"/>
      <c r="AU514" s="101" t="s">
        <v>567</v>
      </c>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467</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467</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467</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467</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18"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0.5" customHeight="1" x14ac:dyDescent="0.15">
      <c r="A536" s="997"/>
      <c r="B536" s="250"/>
      <c r="C536" s="249"/>
      <c r="D536" s="250"/>
      <c r="E536" s="157" t="s">
        <v>576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0.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467</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467</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467</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467</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467</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467</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467</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467</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467</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467</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467</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467</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467</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467</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467</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467</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467</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467</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467</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467</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467</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467</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467</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467</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467</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467</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467</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467</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467</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467</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638</v>
      </c>
      <c r="AH703" s="665"/>
      <c r="AI703" s="665"/>
      <c r="AJ703" s="665"/>
      <c r="AK703" s="665"/>
      <c r="AL703" s="665"/>
      <c r="AM703" s="665"/>
      <c r="AN703" s="665"/>
      <c r="AO703" s="665"/>
      <c r="AP703" s="665"/>
      <c r="AQ703" s="665"/>
      <c r="AR703" s="665"/>
      <c r="AS703" s="665"/>
      <c r="AT703" s="665"/>
      <c r="AU703" s="665"/>
      <c r="AV703" s="665"/>
      <c r="AW703" s="665"/>
      <c r="AX703" s="666"/>
    </row>
    <row r="704" spans="1:50" ht="14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641</v>
      </c>
      <c r="AH704" s="231"/>
      <c r="AI704" s="231"/>
      <c r="AJ704" s="231"/>
      <c r="AK704" s="231"/>
      <c r="AL704" s="231"/>
      <c r="AM704" s="231"/>
      <c r="AN704" s="231"/>
      <c r="AO704" s="231"/>
      <c r="AP704" s="231"/>
      <c r="AQ704" s="231"/>
      <c r="AR704" s="231"/>
      <c r="AS704" s="231"/>
      <c r="AT704" s="231"/>
      <c r="AU704" s="231"/>
      <c r="AV704" s="231"/>
      <c r="AW704" s="231"/>
      <c r="AX704" s="430"/>
    </row>
    <row r="705" spans="1:50" ht="60"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642</v>
      </c>
      <c r="AH705" s="158"/>
      <c r="AI705" s="158"/>
      <c r="AJ705" s="158"/>
      <c r="AK705" s="158"/>
      <c r="AL705" s="158"/>
      <c r="AM705" s="158"/>
      <c r="AN705" s="158"/>
      <c r="AO705" s="158"/>
      <c r="AP705" s="158"/>
      <c r="AQ705" s="158"/>
      <c r="AR705" s="158"/>
      <c r="AS705" s="158"/>
      <c r="AT705" s="158"/>
      <c r="AU705" s="158"/>
      <c r="AV705" s="158"/>
      <c r="AW705" s="158"/>
      <c r="AX705" s="159"/>
    </row>
    <row r="706" spans="1:50" ht="60"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60"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625</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548</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24.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4.7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548</v>
      </c>
      <c r="AE712" s="586"/>
      <c r="AF712" s="586"/>
      <c r="AG712" s="594" t="s">
        <v>626</v>
      </c>
      <c r="AH712" s="595"/>
      <c r="AI712" s="595"/>
      <c r="AJ712" s="595"/>
      <c r="AK712" s="595"/>
      <c r="AL712" s="595"/>
      <c r="AM712" s="595"/>
      <c r="AN712" s="595"/>
      <c r="AO712" s="595"/>
      <c r="AP712" s="595"/>
      <c r="AQ712" s="595"/>
      <c r="AR712" s="595"/>
      <c r="AS712" s="595"/>
      <c r="AT712" s="595"/>
      <c r="AU712" s="595"/>
      <c r="AV712" s="595"/>
      <c r="AW712" s="595"/>
      <c r="AX712" s="596"/>
    </row>
    <row r="713" spans="1:50" ht="24.7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591</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37.5"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2.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627</v>
      </c>
      <c r="AH717" s="665"/>
      <c r="AI717" s="665"/>
      <c r="AJ717" s="665"/>
      <c r="AK717" s="665"/>
      <c r="AL717" s="665"/>
      <c r="AM717" s="665"/>
      <c r="AN717" s="665"/>
      <c r="AO717" s="665"/>
      <c r="AP717" s="665"/>
      <c r="AQ717" s="665"/>
      <c r="AR717" s="665"/>
      <c r="AS717" s="665"/>
      <c r="AT717" s="665"/>
      <c r="AU717" s="665"/>
      <c r="AV717" s="665"/>
      <c r="AW717" s="665"/>
      <c r="AX717" s="666"/>
    </row>
    <row r="718" spans="1:50" ht="21.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33.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7.25" customHeight="1" x14ac:dyDescent="0.15">
      <c r="A720" s="650"/>
      <c r="B720" s="651"/>
      <c r="C720" s="938" t="s">
        <v>475</v>
      </c>
      <c r="D720" s="936"/>
      <c r="E720" s="936"/>
      <c r="F720" s="939"/>
      <c r="G720" s="935" t="s">
        <v>476</v>
      </c>
      <c r="H720" s="936"/>
      <c r="I720" s="936"/>
      <c r="J720" s="936"/>
      <c r="K720" s="936"/>
      <c r="L720" s="936"/>
      <c r="M720" s="936"/>
      <c r="N720" s="935" t="s">
        <v>480</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7.2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47.25" customHeight="1" x14ac:dyDescent="0.15">
      <c r="A726" s="621" t="s">
        <v>48</v>
      </c>
      <c r="B726" s="622"/>
      <c r="C726" s="444" t="s">
        <v>53</v>
      </c>
      <c r="D726" s="581"/>
      <c r="E726" s="581"/>
      <c r="F726" s="582"/>
      <c r="G726" s="797" t="s">
        <v>629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0.2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0.2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4.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0.2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4.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0.2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2.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2.5" customHeight="1" x14ac:dyDescent="0.15">
      <c r="A737" s="116" t="s">
        <v>430</v>
      </c>
      <c r="B737" s="117"/>
      <c r="C737" s="117"/>
      <c r="D737" s="118"/>
      <c r="E737" s="111" t="s">
        <v>597</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597</v>
      </c>
      <c r="AS737" s="114"/>
      <c r="AT737" s="114"/>
      <c r="AU737" s="114"/>
      <c r="AV737" s="114"/>
      <c r="AW737" s="114"/>
      <c r="AX737" s="115"/>
      <c r="AY737" s="89"/>
      <c r="AZ737" s="89"/>
    </row>
    <row r="738" spans="1:52" ht="22.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477</v>
      </c>
      <c r="AB738" s="112"/>
      <c r="AC738" s="112"/>
      <c r="AD738" s="112"/>
      <c r="AE738" s="111" t="s">
        <v>556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2.5" customHeight="1" thickBot="1" x14ac:dyDescent="0.2">
      <c r="A739" s="122" t="s">
        <v>536</v>
      </c>
      <c r="B739" s="123"/>
      <c r="C739" s="123"/>
      <c r="D739" s="124"/>
      <c r="E739" s="125" t="s">
        <v>557</v>
      </c>
      <c r="F739" s="126"/>
      <c r="G739" s="126"/>
      <c r="H739" s="91" t="str">
        <f>IF(E739="", "", "(")</f>
        <v>(</v>
      </c>
      <c r="I739" s="106"/>
      <c r="J739" s="106"/>
      <c r="K739" s="91" t="str">
        <f>IF(OR(I739="　", I739=""), "", "-")</f>
        <v/>
      </c>
      <c r="L739" s="107">
        <v>472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19.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60" t="s">
        <v>527</v>
      </c>
      <c r="B779" s="761"/>
      <c r="C779" s="761"/>
      <c r="D779" s="761"/>
      <c r="E779" s="761"/>
      <c r="F779" s="762"/>
      <c r="G779" s="440" t="s">
        <v>600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3.2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3.25" customHeight="1" x14ac:dyDescent="0.15">
      <c r="A781" s="556"/>
      <c r="B781" s="763"/>
      <c r="C781" s="763"/>
      <c r="D781" s="763"/>
      <c r="E781" s="763"/>
      <c r="F781" s="764"/>
      <c r="G781" s="449" t="s">
        <v>607</v>
      </c>
      <c r="H781" s="450"/>
      <c r="I781" s="450"/>
      <c r="J781" s="450"/>
      <c r="K781" s="451"/>
      <c r="L781" s="452" t="s">
        <v>630</v>
      </c>
      <c r="M781" s="453"/>
      <c r="N781" s="453"/>
      <c r="O781" s="453"/>
      <c r="P781" s="453"/>
      <c r="Q781" s="453"/>
      <c r="R781" s="453"/>
      <c r="S781" s="453"/>
      <c r="T781" s="453"/>
      <c r="U781" s="453"/>
      <c r="V781" s="453"/>
      <c r="W781" s="453"/>
      <c r="X781" s="454"/>
      <c r="Y781" s="455">
        <v>86</v>
      </c>
      <c r="Z781" s="456"/>
      <c r="AA781" s="456"/>
      <c r="AB781" s="557"/>
      <c r="AC781" s="449" t="s">
        <v>607</v>
      </c>
      <c r="AD781" s="450"/>
      <c r="AE781" s="450"/>
      <c r="AF781" s="450"/>
      <c r="AG781" s="451"/>
      <c r="AH781" s="452" t="s">
        <v>630</v>
      </c>
      <c r="AI781" s="453"/>
      <c r="AJ781" s="453"/>
      <c r="AK781" s="453"/>
      <c r="AL781" s="453"/>
      <c r="AM781" s="453"/>
      <c r="AN781" s="453"/>
      <c r="AO781" s="453"/>
      <c r="AP781" s="453"/>
      <c r="AQ781" s="453"/>
      <c r="AR781" s="453"/>
      <c r="AS781" s="453"/>
      <c r="AT781" s="454"/>
      <c r="AU781" s="455">
        <v>85</v>
      </c>
      <c r="AV781" s="456"/>
      <c r="AW781" s="456"/>
      <c r="AX781" s="457"/>
    </row>
    <row r="782" spans="1:50" ht="23.25" customHeight="1" x14ac:dyDescent="0.15">
      <c r="A782" s="556"/>
      <c r="B782" s="763"/>
      <c r="C782" s="763"/>
      <c r="D782" s="763"/>
      <c r="E782" s="763"/>
      <c r="F782" s="764"/>
      <c r="G782" s="346" t="s">
        <v>608</v>
      </c>
      <c r="H782" s="347"/>
      <c r="I782" s="347"/>
      <c r="J782" s="347"/>
      <c r="K782" s="348"/>
      <c r="L782" s="399"/>
      <c r="M782" s="400"/>
      <c r="N782" s="400"/>
      <c r="O782" s="400"/>
      <c r="P782" s="400"/>
      <c r="Q782" s="400"/>
      <c r="R782" s="400"/>
      <c r="S782" s="400"/>
      <c r="T782" s="400"/>
      <c r="U782" s="400"/>
      <c r="V782" s="400"/>
      <c r="W782" s="400"/>
      <c r="X782" s="401"/>
      <c r="Y782" s="396">
        <v>7</v>
      </c>
      <c r="Z782" s="397"/>
      <c r="AA782" s="397"/>
      <c r="AB782" s="403"/>
      <c r="AC782" s="346" t="s">
        <v>608</v>
      </c>
      <c r="AD782" s="347"/>
      <c r="AE782" s="347"/>
      <c r="AF782" s="347"/>
      <c r="AG782" s="348"/>
      <c r="AH782" s="399"/>
      <c r="AI782" s="400"/>
      <c r="AJ782" s="400"/>
      <c r="AK782" s="400"/>
      <c r="AL782" s="400"/>
      <c r="AM782" s="400"/>
      <c r="AN782" s="400"/>
      <c r="AO782" s="400"/>
      <c r="AP782" s="400"/>
      <c r="AQ782" s="400"/>
      <c r="AR782" s="400"/>
      <c r="AS782" s="400"/>
      <c r="AT782" s="401"/>
      <c r="AU782" s="396">
        <v>7</v>
      </c>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3.2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92</v>
      </c>
      <c r="AV791" s="413"/>
      <c r="AW791" s="413"/>
      <c r="AX791" s="415"/>
    </row>
    <row r="792" spans="1:50" ht="23.25" customHeight="1" x14ac:dyDescent="0.15">
      <c r="A792" s="556"/>
      <c r="B792" s="763"/>
      <c r="C792" s="763"/>
      <c r="D792" s="763"/>
      <c r="E792" s="763"/>
      <c r="F792" s="764"/>
      <c r="G792" s="440" t="s">
        <v>605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3.2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3.25" customHeight="1" x14ac:dyDescent="0.15">
      <c r="A794" s="556"/>
      <c r="B794" s="763"/>
      <c r="C794" s="763"/>
      <c r="D794" s="763"/>
      <c r="E794" s="763"/>
      <c r="F794" s="764"/>
      <c r="G794" s="449" t="s">
        <v>607</v>
      </c>
      <c r="H794" s="450"/>
      <c r="I794" s="450"/>
      <c r="J794" s="450"/>
      <c r="K794" s="451"/>
      <c r="L794" s="452" t="s">
        <v>630</v>
      </c>
      <c r="M794" s="453"/>
      <c r="N794" s="453"/>
      <c r="O794" s="453"/>
      <c r="P794" s="453"/>
      <c r="Q794" s="453"/>
      <c r="R794" s="453"/>
      <c r="S794" s="453"/>
      <c r="T794" s="453"/>
      <c r="U794" s="453"/>
      <c r="V794" s="453"/>
      <c r="W794" s="453"/>
      <c r="X794" s="454"/>
      <c r="Y794" s="455">
        <v>95</v>
      </c>
      <c r="Z794" s="456"/>
      <c r="AA794" s="456"/>
      <c r="AB794" s="557"/>
      <c r="AC794" s="449" t="s">
        <v>607</v>
      </c>
      <c r="AD794" s="450"/>
      <c r="AE794" s="450"/>
      <c r="AF794" s="450"/>
      <c r="AG794" s="451"/>
      <c r="AH794" s="452" t="s">
        <v>630</v>
      </c>
      <c r="AI794" s="453"/>
      <c r="AJ794" s="453"/>
      <c r="AK794" s="453"/>
      <c r="AL794" s="453"/>
      <c r="AM794" s="453"/>
      <c r="AN794" s="453"/>
      <c r="AO794" s="453"/>
      <c r="AP794" s="453"/>
      <c r="AQ794" s="453"/>
      <c r="AR794" s="453"/>
      <c r="AS794" s="453"/>
      <c r="AT794" s="454"/>
      <c r="AU794" s="455">
        <v>60</v>
      </c>
      <c r="AV794" s="456"/>
      <c r="AW794" s="456"/>
      <c r="AX794" s="457"/>
    </row>
    <row r="795" spans="1:50" ht="23.25" customHeight="1" x14ac:dyDescent="0.15">
      <c r="A795" s="556"/>
      <c r="B795" s="763"/>
      <c r="C795" s="763"/>
      <c r="D795" s="763"/>
      <c r="E795" s="763"/>
      <c r="F795" s="764"/>
      <c r="G795" s="346" t="s">
        <v>608</v>
      </c>
      <c r="H795" s="347"/>
      <c r="I795" s="347"/>
      <c r="J795" s="347"/>
      <c r="K795" s="348"/>
      <c r="L795" s="399"/>
      <c r="M795" s="400"/>
      <c r="N795" s="400"/>
      <c r="O795" s="400"/>
      <c r="P795" s="400"/>
      <c r="Q795" s="400"/>
      <c r="R795" s="400"/>
      <c r="S795" s="400"/>
      <c r="T795" s="400"/>
      <c r="U795" s="400"/>
      <c r="V795" s="400"/>
      <c r="W795" s="400"/>
      <c r="X795" s="401"/>
      <c r="Y795" s="396">
        <v>7</v>
      </c>
      <c r="Z795" s="397"/>
      <c r="AA795" s="397"/>
      <c r="AB795" s="403"/>
      <c r="AC795" s="346" t="s">
        <v>608</v>
      </c>
      <c r="AD795" s="347"/>
      <c r="AE795" s="347"/>
      <c r="AF795" s="347"/>
      <c r="AG795" s="348"/>
      <c r="AH795" s="399"/>
      <c r="AI795" s="400"/>
      <c r="AJ795" s="400"/>
      <c r="AK795" s="400"/>
      <c r="AL795" s="400"/>
      <c r="AM795" s="400"/>
      <c r="AN795" s="400"/>
      <c r="AO795" s="400"/>
      <c r="AP795" s="400"/>
      <c r="AQ795" s="400"/>
      <c r="AR795" s="400"/>
      <c r="AS795" s="400"/>
      <c r="AT795" s="401"/>
      <c r="AU795" s="396">
        <v>5</v>
      </c>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3.25"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102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65</v>
      </c>
      <c r="AV804" s="413"/>
      <c r="AW804" s="413"/>
      <c r="AX804" s="415"/>
    </row>
    <row r="805" spans="1:50" ht="23.25" customHeight="1" x14ac:dyDescent="0.15">
      <c r="A805" s="556"/>
      <c r="B805" s="763"/>
      <c r="C805" s="763"/>
      <c r="D805" s="763"/>
      <c r="E805" s="763"/>
      <c r="F805" s="764"/>
      <c r="G805" s="440" t="s">
        <v>603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3.2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3.25" customHeight="1" x14ac:dyDescent="0.15">
      <c r="A807" s="556"/>
      <c r="B807" s="763"/>
      <c r="C807" s="763"/>
      <c r="D807" s="763"/>
      <c r="E807" s="763"/>
      <c r="F807" s="764"/>
      <c r="G807" s="449" t="s">
        <v>607</v>
      </c>
      <c r="H807" s="450"/>
      <c r="I807" s="450"/>
      <c r="J807" s="450"/>
      <c r="K807" s="451"/>
      <c r="L807" s="452" t="s">
        <v>630</v>
      </c>
      <c r="M807" s="453"/>
      <c r="N807" s="453"/>
      <c r="O807" s="453"/>
      <c r="P807" s="453"/>
      <c r="Q807" s="453"/>
      <c r="R807" s="453"/>
      <c r="S807" s="453"/>
      <c r="T807" s="453"/>
      <c r="U807" s="453"/>
      <c r="V807" s="453"/>
      <c r="W807" s="453"/>
      <c r="X807" s="454"/>
      <c r="Y807" s="455">
        <v>76</v>
      </c>
      <c r="Z807" s="456"/>
      <c r="AA807" s="456"/>
      <c r="AB807" s="557"/>
      <c r="AC807" s="449" t="s">
        <v>607</v>
      </c>
      <c r="AD807" s="450"/>
      <c r="AE807" s="450"/>
      <c r="AF807" s="450"/>
      <c r="AG807" s="451"/>
      <c r="AH807" s="452" t="s">
        <v>630</v>
      </c>
      <c r="AI807" s="453"/>
      <c r="AJ807" s="453"/>
      <c r="AK807" s="453"/>
      <c r="AL807" s="453"/>
      <c r="AM807" s="453"/>
      <c r="AN807" s="453"/>
      <c r="AO807" s="453"/>
      <c r="AP807" s="453"/>
      <c r="AQ807" s="453"/>
      <c r="AR807" s="453"/>
      <c r="AS807" s="453"/>
      <c r="AT807" s="454"/>
      <c r="AU807" s="455">
        <v>71</v>
      </c>
      <c r="AV807" s="456"/>
      <c r="AW807" s="456"/>
      <c r="AX807" s="457"/>
    </row>
    <row r="808" spans="1:50" ht="23.25" customHeight="1" x14ac:dyDescent="0.15">
      <c r="A808" s="556"/>
      <c r="B808" s="763"/>
      <c r="C808" s="763"/>
      <c r="D808" s="763"/>
      <c r="E808" s="763"/>
      <c r="F808" s="764"/>
      <c r="G808" s="346" t="s">
        <v>608</v>
      </c>
      <c r="H808" s="347"/>
      <c r="I808" s="347"/>
      <c r="J808" s="347"/>
      <c r="K808" s="348"/>
      <c r="L808" s="399"/>
      <c r="M808" s="400"/>
      <c r="N808" s="400"/>
      <c r="O808" s="400"/>
      <c r="P808" s="400"/>
      <c r="Q808" s="400"/>
      <c r="R808" s="400"/>
      <c r="S808" s="400"/>
      <c r="T808" s="400"/>
      <c r="U808" s="400"/>
      <c r="V808" s="400"/>
      <c r="W808" s="400"/>
      <c r="X808" s="401"/>
      <c r="Y808" s="396">
        <v>6</v>
      </c>
      <c r="Z808" s="397"/>
      <c r="AA808" s="397"/>
      <c r="AB808" s="403"/>
      <c r="AC808" s="346" t="s">
        <v>608</v>
      </c>
      <c r="AD808" s="347"/>
      <c r="AE808" s="347"/>
      <c r="AF808" s="347"/>
      <c r="AG808" s="348"/>
      <c r="AH808" s="399"/>
      <c r="AI808" s="400"/>
      <c r="AJ808" s="400"/>
      <c r="AK808" s="400"/>
      <c r="AL808" s="400"/>
      <c r="AM808" s="400"/>
      <c r="AN808" s="400"/>
      <c r="AO808" s="400"/>
      <c r="AP808" s="400"/>
      <c r="AQ808" s="400"/>
      <c r="AR808" s="400"/>
      <c r="AS808" s="400"/>
      <c r="AT808" s="401"/>
      <c r="AU808" s="396">
        <v>6</v>
      </c>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3.25"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82</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77</v>
      </c>
      <c r="AV817" s="413"/>
      <c r="AW817" s="413"/>
      <c r="AX817" s="415"/>
    </row>
    <row r="818" spans="1:50" ht="23.25" customHeight="1" x14ac:dyDescent="0.15">
      <c r="A818" s="556"/>
      <c r="B818" s="763"/>
      <c r="C818" s="763"/>
      <c r="D818" s="763"/>
      <c r="E818" s="763"/>
      <c r="F818" s="764"/>
      <c r="G818" s="440" t="s">
        <v>604</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3.2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3.25" customHeight="1" x14ac:dyDescent="0.15">
      <c r="A820" s="556"/>
      <c r="B820" s="763"/>
      <c r="C820" s="763"/>
      <c r="D820" s="763"/>
      <c r="E820" s="763"/>
      <c r="F820" s="764"/>
      <c r="G820" s="449" t="s">
        <v>607</v>
      </c>
      <c r="H820" s="450"/>
      <c r="I820" s="450"/>
      <c r="J820" s="450"/>
      <c r="K820" s="451"/>
      <c r="L820" s="452" t="s">
        <v>630</v>
      </c>
      <c r="M820" s="453"/>
      <c r="N820" s="453"/>
      <c r="O820" s="453"/>
      <c r="P820" s="453"/>
      <c r="Q820" s="453"/>
      <c r="R820" s="453"/>
      <c r="S820" s="453"/>
      <c r="T820" s="453"/>
      <c r="U820" s="453"/>
      <c r="V820" s="453"/>
      <c r="W820" s="453"/>
      <c r="X820" s="454"/>
      <c r="Y820" s="455">
        <v>84</v>
      </c>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3.25" customHeight="1" x14ac:dyDescent="0.15">
      <c r="A821" s="556"/>
      <c r="B821" s="763"/>
      <c r="C821" s="763"/>
      <c r="D821" s="763"/>
      <c r="E821" s="763"/>
      <c r="F821" s="764"/>
      <c r="G821" s="346" t="s">
        <v>608</v>
      </c>
      <c r="H821" s="347"/>
      <c r="I821" s="347"/>
      <c r="J821" s="347"/>
      <c r="K821" s="348"/>
      <c r="L821" s="399"/>
      <c r="M821" s="400"/>
      <c r="N821" s="400"/>
      <c r="O821" s="400"/>
      <c r="P821" s="400"/>
      <c r="Q821" s="400"/>
      <c r="R821" s="400"/>
      <c r="S821" s="400"/>
      <c r="T821" s="400"/>
      <c r="U821" s="400"/>
      <c r="V821" s="400"/>
      <c r="W821" s="400"/>
      <c r="X821" s="401"/>
      <c r="Y821" s="396">
        <v>7</v>
      </c>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3.25"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91</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3.2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481</v>
      </c>
      <c r="AM831" s="959"/>
      <c r="AN831" s="959"/>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376</v>
      </c>
      <c r="Q836" s="345"/>
      <c r="R836" s="345"/>
      <c r="S836" s="345"/>
      <c r="T836" s="345"/>
      <c r="U836" s="345"/>
      <c r="V836" s="345"/>
      <c r="W836" s="345"/>
      <c r="X836" s="345"/>
      <c r="Y836" s="342" t="s">
        <v>428</v>
      </c>
      <c r="Z836" s="343"/>
      <c r="AA836" s="343"/>
      <c r="AB836" s="343"/>
      <c r="AC836" s="275" t="s">
        <v>474</v>
      </c>
      <c r="AD836" s="275"/>
      <c r="AE836" s="275"/>
      <c r="AF836" s="275"/>
      <c r="AG836" s="275"/>
      <c r="AH836" s="342" t="s">
        <v>508</v>
      </c>
      <c r="AI836" s="344"/>
      <c r="AJ836" s="344"/>
      <c r="AK836" s="344"/>
      <c r="AL836" s="344" t="s">
        <v>21</v>
      </c>
      <c r="AM836" s="344"/>
      <c r="AN836" s="344"/>
      <c r="AO836" s="427"/>
      <c r="AP836" s="428" t="s">
        <v>432</v>
      </c>
      <c r="AQ836" s="428"/>
      <c r="AR836" s="428"/>
      <c r="AS836" s="428"/>
      <c r="AT836" s="428"/>
      <c r="AU836" s="428"/>
      <c r="AV836" s="428"/>
      <c r="AW836" s="428"/>
      <c r="AX836" s="428"/>
    </row>
    <row r="837" spans="1:50" ht="54" customHeight="1" x14ac:dyDescent="0.15">
      <c r="A837" s="402">
        <v>1</v>
      </c>
      <c r="B837" s="402">
        <v>1</v>
      </c>
      <c r="C837" s="424" t="s">
        <v>609</v>
      </c>
      <c r="D837" s="416"/>
      <c r="E837" s="416"/>
      <c r="F837" s="416"/>
      <c r="G837" s="416"/>
      <c r="H837" s="416"/>
      <c r="I837" s="416"/>
      <c r="J837" s="417">
        <v>5010405001703</v>
      </c>
      <c r="K837" s="418"/>
      <c r="L837" s="418"/>
      <c r="M837" s="418"/>
      <c r="N837" s="418"/>
      <c r="O837" s="418"/>
      <c r="P837" s="425" t="s">
        <v>612</v>
      </c>
      <c r="Q837" s="315"/>
      <c r="R837" s="315"/>
      <c r="S837" s="315"/>
      <c r="T837" s="315"/>
      <c r="U837" s="315"/>
      <c r="V837" s="315"/>
      <c r="W837" s="315"/>
      <c r="X837" s="315"/>
      <c r="Y837" s="316">
        <v>93</v>
      </c>
      <c r="Z837" s="317"/>
      <c r="AA837" s="317"/>
      <c r="AB837" s="318"/>
      <c r="AC837" s="326" t="s">
        <v>514</v>
      </c>
      <c r="AD837" s="426"/>
      <c r="AE837" s="426"/>
      <c r="AF837" s="426"/>
      <c r="AG837" s="426"/>
      <c r="AH837" s="419">
        <v>1</v>
      </c>
      <c r="AI837" s="420"/>
      <c r="AJ837" s="420"/>
      <c r="AK837" s="420"/>
      <c r="AL837" s="323">
        <v>99</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376</v>
      </c>
      <c r="Q869" s="345"/>
      <c r="R869" s="345"/>
      <c r="S869" s="345"/>
      <c r="T869" s="345"/>
      <c r="U869" s="345"/>
      <c r="V869" s="345"/>
      <c r="W869" s="345"/>
      <c r="X869" s="345"/>
      <c r="Y869" s="342" t="s">
        <v>428</v>
      </c>
      <c r="Z869" s="343"/>
      <c r="AA869" s="343"/>
      <c r="AB869" s="343"/>
      <c r="AC869" s="275" t="s">
        <v>474</v>
      </c>
      <c r="AD869" s="275"/>
      <c r="AE869" s="275"/>
      <c r="AF869" s="275"/>
      <c r="AG869" s="275"/>
      <c r="AH869" s="342" t="s">
        <v>508</v>
      </c>
      <c r="AI869" s="344"/>
      <c r="AJ869" s="344"/>
      <c r="AK869" s="344"/>
      <c r="AL869" s="344" t="s">
        <v>21</v>
      </c>
      <c r="AM869" s="344"/>
      <c r="AN869" s="344"/>
      <c r="AO869" s="427"/>
      <c r="AP869" s="428" t="s">
        <v>432</v>
      </c>
      <c r="AQ869" s="428"/>
      <c r="AR869" s="428"/>
      <c r="AS869" s="428"/>
      <c r="AT869" s="428"/>
      <c r="AU869" s="428"/>
      <c r="AV869" s="428"/>
      <c r="AW869" s="428"/>
      <c r="AX869" s="428"/>
    </row>
    <row r="870" spans="1:50" ht="54" customHeight="1" x14ac:dyDescent="0.15">
      <c r="A870" s="402">
        <v>1</v>
      </c>
      <c r="B870" s="402">
        <v>1</v>
      </c>
      <c r="C870" s="424" t="s">
        <v>609</v>
      </c>
      <c r="D870" s="416"/>
      <c r="E870" s="416"/>
      <c r="F870" s="416"/>
      <c r="G870" s="416"/>
      <c r="H870" s="416"/>
      <c r="I870" s="416"/>
      <c r="J870" s="417">
        <v>5010405001703</v>
      </c>
      <c r="K870" s="418"/>
      <c r="L870" s="418"/>
      <c r="M870" s="418"/>
      <c r="N870" s="418"/>
      <c r="O870" s="418"/>
      <c r="P870" s="425" t="s">
        <v>614</v>
      </c>
      <c r="Q870" s="315"/>
      <c r="R870" s="315"/>
      <c r="S870" s="315"/>
      <c r="T870" s="315"/>
      <c r="U870" s="315"/>
      <c r="V870" s="315"/>
      <c r="W870" s="315"/>
      <c r="X870" s="315"/>
      <c r="Y870" s="316">
        <v>92</v>
      </c>
      <c r="Z870" s="317"/>
      <c r="AA870" s="317"/>
      <c r="AB870" s="318"/>
      <c r="AC870" s="326" t="s">
        <v>514</v>
      </c>
      <c r="AD870" s="426"/>
      <c r="AE870" s="426"/>
      <c r="AF870" s="426"/>
      <c r="AG870" s="426"/>
      <c r="AH870" s="419">
        <v>1</v>
      </c>
      <c r="AI870" s="420"/>
      <c r="AJ870" s="420"/>
      <c r="AK870" s="420"/>
      <c r="AL870" s="323">
        <v>99</v>
      </c>
      <c r="AM870" s="324"/>
      <c r="AN870" s="324"/>
      <c r="AO870" s="325"/>
      <c r="AP870" s="319" t="s">
        <v>613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376</v>
      </c>
      <c r="Q902" s="345"/>
      <c r="R902" s="345"/>
      <c r="S902" s="345"/>
      <c r="T902" s="345"/>
      <c r="U902" s="345"/>
      <c r="V902" s="345"/>
      <c r="W902" s="345"/>
      <c r="X902" s="345"/>
      <c r="Y902" s="342" t="s">
        <v>428</v>
      </c>
      <c r="Z902" s="343"/>
      <c r="AA902" s="343"/>
      <c r="AB902" s="343"/>
      <c r="AC902" s="275" t="s">
        <v>474</v>
      </c>
      <c r="AD902" s="275"/>
      <c r="AE902" s="275"/>
      <c r="AF902" s="275"/>
      <c r="AG902" s="275"/>
      <c r="AH902" s="342" t="s">
        <v>508</v>
      </c>
      <c r="AI902" s="344"/>
      <c r="AJ902" s="344"/>
      <c r="AK902" s="344"/>
      <c r="AL902" s="344" t="s">
        <v>21</v>
      </c>
      <c r="AM902" s="344"/>
      <c r="AN902" s="344"/>
      <c r="AO902" s="427"/>
      <c r="AP902" s="428" t="s">
        <v>432</v>
      </c>
      <c r="AQ902" s="428"/>
      <c r="AR902" s="428"/>
      <c r="AS902" s="428"/>
      <c r="AT902" s="428"/>
      <c r="AU902" s="428"/>
      <c r="AV902" s="428"/>
      <c r="AW902" s="428"/>
      <c r="AX902" s="428"/>
    </row>
    <row r="903" spans="1:50" ht="54" customHeight="1" x14ac:dyDescent="0.15">
      <c r="A903" s="402">
        <v>1</v>
      </c>
      <c r="B903" s="402">
        <v>1</v>
      </c>
      <c r="C903" s="424" t="s">
        <v>611</v>
      </c>
      <c r="D903" s="416"/>
      <c r="E903" s="416"/>
      <c r="F903" s="416"/>
      <c r="G903" s="416"/>
      <c r="H903" s="416"/>
      <c r="I903" s="416"/>
      <c r="J903" s="417">
        <v>1010001067359</v>
      </c>
      <c r="K903" s="418"/>
      <c r="L903" s="418"/>
      <c r="M903" s="418"/>
      <c r="N903" s="418"/>
      <c r="O903" s="418"/>
      <c r="P903" s="425" t="s">
        <v>615</v>
      </c>
      <c r="Q903" s="315"/>
      <c r="R903" s="315"/>
      <c r="S903" s="315"/>
      <c r="T903" s="315"/>
      <c r="U903" s="315"/>
      <c r="V903" s="315"/>
      <c r="W903" s="315"/>
      <c r="X903" s="315"/>
      <c r="Y903" s="316">
        <v>102</v>
      </c>
      <c r="Z903" s="317"/>
      <c r="AA903" s="317"/>
      <c r="AB903" s="318"/>
      <c r="AC903" s="326" t="s">
        <v>514</v>
      </c>
      <c r="AD903" s="426"/>
      <c r="AE903" s="426"/>
      <c r="AF903" s="426"/>
      <c r="AG903" s="426"/>
      <c r="AH903" s="419">
        <v>3</v>
      </c>
      <c r="AI903" s="420"/>
      <c r="AJ903" s="420"/>
      <c r="AK903" s="420"/>
      <c r="AL903" s="323">
        <v>85.4</v>
      </c>
      <c r="AM903" s="324"/>
      <c r="AN903" s="324"/>
      <c r="AO903" s="325"/>
      <c r="AP903" s="319" t="s">
        <v>616</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431</v>
      </c>
      <c r="K935" s="112"/>
      <c r="L935" s="112"/>
      <c r="M935" s="112"/>
      <c r="N935" s="112"/>
      <c r="O935" s="112"/>
      <c r="P935" s="345" t="s">
        <v>376</v>
      </c>
      <c r="Q935" s="345"/>
      <c r="R935" s="345"/>
      <c r="S935" s="345"/>
      <c r="T935" s="345"/>
      <c r="U935" s="345"/>
      <c r="V935" s="345"/>
      <c r="W935" s="345"/>
      <c r="X935" s="345"/>
      <c r="Y935" s="342" t="s">
        <v>428</v>
      </c>
      <c r="Z935" s="343"/>
      <c r="AA935" s="343"/>
      <c r="AB935" s="343"/>
      <c r="AC935" s="275" t="s">
        <v>474</v>
      </c>
      <c r="AD935" s="275"/>
      <c r="AE935" s="275"/>
      <c r="AF935" s="275"/>
      <c r="AG935" s="275"/>
      <c r="AH935" s="342" t="s">
        <v>508</v>
      </c>
      <c r="AI935" s="344"/>
      <c r="AJ935" s="344"/>
      <c r="AK935" s="344"/>
      <c r="AL935" s="344" t="s">
        <v>21</v>
      </c>
      <c r="AM935" s="344"/>
      <c r="AN935" s="344"/>
      <c r="AO935" s="427"/>
      <c r="AP935" s="428" t="s">
        <v>432</v>
      </c>
      <c r="AQ935" s="428"/>
      <c r="AR935" s="428"/>
      <c r="AS935" s="428"/>
      <c r="AT935" s="428"/>
      <c r="AU935" s="428"/>
      <c r="AV935" s="428"/>
      <c r="AW935" s="428"/>
      <c r="AX935" s="428"/>
    </row>
    <row r="936" spans="1:50" ht="54" customHeight="1" x14ac:dyDescent="0.15">
      <c r="A936" s="402">
        <v>1</v>
      </c>
      <c r="B936" s="402">
        <v>1</v>
      </c>
      <c r="C936" s="424" t="s">
        <v>609</v>
      </c>
      <c r="D936" s="416"/>
      <c r="E936" s="416"/>
      <c r="F936" s="416"/>
      <c r="G936" s="416"/>
      <c r="H936" s="416"/>
      <c r="I936" s="416"/>
      <c r="J936" s="417">
        <v>5010405001703</v>
      </c>
      <c r="K936" s="418"/>
      <c r="L936" s="418"/>
      <c r="M936" s="418"/>
      <c r="N936" s="418"/>
      <c r="O936" s="418"/>
      <c r="P936" s="425" t="s">
        <v>617</v>
      </c>
      <c r="Q936" s="315"/>
      <c r="R936" s="315"/>
      <c r="S936" s="315"/>
      <c r="T936" s="315"/>
      <c r="U936" s="315"/>
      <c r="V936" s="315"/>
      <c r="W936" s="315"/>
      <c r="X936" s="315"/>
      <c r="Y936" s="316">
        <v>65</v>
      </c>
      <c r="Z936" s="317"/>
      <c r="AA936" s="317"/>
      <c r="AB936" s="318"/>
      <c r="AC936" s="326" t="s">
        <v>514</v>
      </c>
      <c r="AD936" s="426"/>
      <c r="AE936" s="426"/>
      <c r="AF936" s="426"/>
      <c r="AG936" s="426"/>
      <c r="AH936" s="419">
        <v>2</v>
      </c>
      <c r="AI936" s="420"/>
      <c r="AJ936" s="420"/>
      <c r="AK936" s="420"/>
      <c r="AL936" s="323">
        <v>70.599999999999994</v>
      </c>
      <c r="AM936" s="324"/>
      <c r="AN936" s="324"/>
      <c r="AO936" s="325"/>
      <c r="AP936" s="319" t="s">
        <v>618</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431</v>
      </c>
      <c r="K968" s="112"/>
      <c r="L968" s="112"/>
      <c r="M968" s="112"/>
      <c r="N968" s="112"/>
      <c r="O968" s="112"/>
      <c r="P968" s="345" t="s">
        <v>376</v>
      </c>
      <c r="Q968" s="345"/>
      <c r="R968" s="345"/>
      <c r="S968" s="345"/>
      <c r="T968" s="345"/>
      <c r="U968" s="345"/>
      <c r="V968" s="345"/>
      <c r="W968" s="345"/>
      <c r="X968" s="345"/>
      <c r="Y968" s="342" t="s">
        <v>428</v>
      </c>
      <c r="Z968" s="343"/>
      <c r="AA968" s="343"/>
      <c r="AB968" s="343"/>
      <c r="AC968" s="275" t="s">
        <v>474</v>
      </c>
      <c r="AD968" s="275"/>
      <c r="AE968" s="275"/>
      <c r="AF968" s="275"/>
      <c r="AG968" s="275"/>
      <c r="AH968" s="342" t="s">
        <v>508</v>
      </c>
      <c r="AI968" s="344"/>
      <c r="AJ968" s="344"/>
      <c r="AK968" s="344"/>
      <c r="AL968" s="344" t="s">
        <v>21</v>
      </c>
      <c r="AM968" s="344"/>
      <c r="AN968" s="344"/>
      <c r="AO968" s="427"/>
      <c r="AP968" s="428" t="s">
        <v>432</v>
      </c>
      <c r="AQ968" s="428"/>
      <c r="AR968" s="428"/>
      <c r="AS968" s="428"/>
      <c r="AT968" s="428"/>
      <c r="AU968" s="428"/>
      <c r="AV968" s="428"/>
      <c r="AW968" s="428"/>
      <c r="AX968" s="428"/>
    </row>
    <row r="969" spans="1:50" ht="54" customHeight="1" x14ac:dyDescent="0.15">
      <c r="A969" s="402">
        <v>1</v>
      </c>
      <c r="B969" s="402">
        <v>1</v>
      </c>
      <c r="C969" s="424" t="s">
        <v>609</v>
      </c>
      <c r="D969" s="416"/>
      <c r="E969" s="416"/>
      <c r="F969" s="416"/>
      <c r="G969" s="416"/>
      <c r="H969" s="416"/>
      <c r="I969" s="416"/>
      <c r="J969" s="417">
        <v>5010405001703</v>
      </c>
      <c r="K969" s="418"/>
      <c r="L969" s="418"/>
      <c r="M969" s="418"/>
      <c r="N969" s="418"/>
      <c r="O969" s="418"/>
      <c r="P969" s="425" t="s">
        <v>619</v>
      </c>
      <c r="Q969" s="315"/>
      <c r="R969" s="315"/>
      <c r="S969" s="315"/>
      <c r="T969" s="315"/>
      <c r="U969" s="315"/>
      <c r="V969" s="315"/>
      <c r="W969" s="315"/>
      <c r="X969" s="315"/>
      <c r="Y969" s="316">
        <v>82</v>
      </c>
      <c r="Z969" s="317"/>
      <c r="AA969" s="317"/>
      <c r="AB969" s="318"/>
      <c r="AC969" s="326" t="s">
        <v>514</v>
      </c>
      <c r="AD969" s="426"/>
      <c r="AE969" s="426"/>
      <c r="AF969" s="426"/>
      <c r="AG969" s="426"/>
      <c r="AH969" s="419">
        <v>1</v>
      </c>
      <c r="AI969" s="420"/>
      <c r="AJ969" s="420"/>
      <c r="AK969" s="420"/>
      <c r="AL969" s="323">
        <v>85.5</v>
      </c>
      <c r="AM969" s="324"/>
      <c r="AN969" s="324"/>
      <c r="AO969" s="325"/>
      <c r="AP969" s="319" t="s">
        <v>620</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2"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376</v>
      </c>
      <c r="Q1001" s="345"/>
      <c r="R1001" s="345"/>
      <c r="S1001" s="345"/>
      <c r="T1001" s="345"/>
      <c r="U1001" s="345"/>
      <c r="V1001" s="345"/>
      <c r="W1001" s="345"/>
      <c r="X1001" s="345"/>
      <c r="Y1001" s="342" t="s">
        <v>428</v>
      </c>
      <c r="Z1001" s="343"/>
      <c r="AA1001" s="343"/>
      <c r="AB1001" s="343"/>
      <c r="AC1001" s="275" t="s">
        <v>474</v>
      </c>
      <c r="AD1001" s="275"/>
      <c r="AE1001" s="275"/>
      <c r="AF1001" s="275"/>
      <c r="AG1001" s="275"/>
      <c r="AH1001" s="342" t="s">
        <v>508</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54" customHeight="1" x14ac:dyDescent="0.15">
      <c r="A1002" s="402">
        <v>1</v>
      </c>
      <c r="B1002" s="402">
        <v>1</v>
      </c>
      <c r="C1002" s="424" t="s">
        <v>610</v>
      </c>
      <c r="D1002" s="416"/>
      <c r="E1002" s="416"/>
      <c r="F1002" s="416"/>
      <c r="G1002" s="416"/>
      <c r="H1002" s="416"/>
      <c r="I1002" s="416"/>
      <c r="J1002" s="417">
        <v>8010401001563</v>
      </c>
      <c r="K1002" s="418"/>
      <c r="L1002" s="418"/>
      <c r="M1002" s="418"/>
      <c r="N1002" s="418"/>
      <c r="O1002" s="418"/>
      <c r="P1002" s="425" t="s">
        <v>621</v>
      </c>
      <c r="Q1002" s="315"/>
      <c r="R1002" s="315"/>
      <c r="S1002" s="315"/>
      <c r="T1002" s="315"/>
      <c r="U1002" s="315"/>
      <c r="V1002" s="315"/>
      <c r="W1002" s="315"/>
      <c r="X1002" s="315"/>
      <c r="Y1002" s="316">
        <v>77</v>
      </c>
      <c r="Z1002" s="317"/>
      <c r="AA1002" s="317"/>
      <c r="AB1002" s="318"/>
      <c r="AC1002" s="326" t="s">
        <v>514</v>
      </c>
      <c r="AD1002" s="426"/>
      <c r="AE1002" s="426"/>
      <c r="AF1002" s="426"/>
      <c r="AG1002" s="426"/>
      <c r="AH1002" s="419">
        <v>1</v>
      </c>
      <c r="AI1002" s="420"/>
      <c r="AJ1002" s="420"/>
      <c r="AK1002" s="420"/>
      <c r="AL1002" s="323">
        <v>96.9</v>
      </c>
      <c r="AM1002" s="324"/>
      <c r="AN1002" s="324"/>
      <c r="AO1002" s="325"/>
      <c r="AP1002" s="319" t="s">
        <v>622</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376</v>
      </c>
      <c r="Q1034" s="345"/>
      <c r="R1034" s="345"/>
      <c r="S1034" s="345"/>
      <c r="T1034" s="345"/>
      <c r="U1034" s="345"/>
      <c r="V1034" s="345"/>
      <c r="W1034" s="345"/>
      <c r="X1034" s="345"/>
      <c r="Y1034" s="342" t="s">
        <v>428</v>
      </c>
      <c r="Z1034" s="343"/>
      <c r="AA1034" s="343"/>
      <c r="AB1034" s="343"/>
      <c r="AC1034" s="275" t="s">
        <v>474</v>
      </c>
      <c r="AD1034" s="275"/>
      <c r="AE1034" s="275"/>
      <c r="AF1034" s="275"/>
      <c r="AG1034" s="275"/>
      <c r="AH1034" s="342" t="s">
        <v>508</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54" customHeight="1" x14ac:dyDescent="0.15">
      <c r="A1035" s="402">
        <v>1</v>
      </c>
      <c r="B1035" s="402">
        <v>1</v>
      </c>
      <c r="C1035" s="424" t="s">
        <v>609</v>
      </c>
      <c r="D1035" s="416"/>
      <c r="E1035" s="416"/>
      <c r="F1035" s="416"/>
      <c r="G1035" s="416"/>
      <c r="H1035" s="416"/>
      <c r="I1035" s="416"/>
      <c r="J1035" s="417">
        <v>5010405001703</v>
      </c>
      <c r="K1035" s="418"/>
      <c r="L1035" s="418"/>
      <c r="M1035" s="418"/>
      <c r="N1035" s="418"/>
      <c r="O1035" s="418"/>
      <c r="P1035" s="425" t="s">
        <v>623</v>
      </c>
      <c r="Q1035" s="315"/>
      <c r="R1035" s="315"/>
      <c r="S1035" s="315"/>
      <c r="T1035" s="315"/>
      <c r="U1035" s="315"/>
      <c r="V1035" s="315"/>
      <c r="W1035" s="315"/>
      <c r="X1035" s="315"/>
      <c r="Y1035" s="316">
        <v>91</v>
      </c>
      <c r="Z1035" s="317"/>
      <c r="AA1035" s="317"/>
      <c r="AB1035" s="318"/>
      <c r="AC1035" s="326" t="s">
        <v>514</v>
      </c>
      <c r="AD1035" s="426"/>
      <c r="AE1035" s="426"/>
      <c r="AF1035" s="426"/>
      <c r="AG1035" s="426"/>
      <c r="AH1035" s="419">
        <v>1</v>
      </c>
      <c r="AI1035" s="420"/>
      <c r="AJ1035" s="420"/>
      <c r="AK1035" s="420"/>
      <c r="AL1035" s="323">
        <v>99.3</v>
      </c>
      <c r="AM1035" s="324"/>
      <c r="AN1035" s="324"/>
      <c r="AO1035" s="325"/>
      <c r="AP1035" s="319" t="s">
        <v>624</v>
      </c>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5"/>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376</v>
      </c>
      <c r="Q1067" s="345"/>
      <c r="R1067" s="345"/>
      <c r="S1067" s="345"/>
      <c r="T1067" s="345"/>
      <c r="U1067" s="345"/>
      <c r="V1067" s="345"/>
      <c r="W1067" s="345"/>
      <c r="X1067" s="345"/>
      <c r="Y1067" s="342" t="s">
        <v>428</v>
      </c>
      <c r="Z1067" s="343"/>
      <c r="AA1067" s="343"/>
      <c r="AB1067" s="343"/>
      <c r="AC1067" s="275" t="s">
        <v>474</v>
      </c>
      <c r="AD1067" s="275"/>
      <c r="AE1067" s="275"/>
      <c r="AF1067" s="275"/>
      <c r="AG1067" s="275"/>
      <c r="AH1067" s="342" t="s">
        <v>508</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6"/>
      <c r="AE1068" s="426"/>
      <c r="AF1068" s="426"/>
      <c r="AG1068" s="426"/>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481</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463</v>
      </c>
      <c r="AQ1101" s="428"/>
      <c r="AR1101" s="428"/>
      <c r="AS1101" s="428"/>
      <c r="AT1101" s="428"/>
      <c r="AU1101" s="428"/>
      <c r="AV1101" s="428"/>
      <c r="AW1101" s="428"/>
      <c r="AX1101" s="428"/>
    </row>
    <row r="1102" spans="1:50" ht="30" customHeight="1" x14ac:dyDescent="0.15">
      <c r="A1102" s="402">
        <v>1</v>
      </c>
      <c r="B1102" s="402">
        <v>1</v>
      </c>
      <c r="C1102" s="896"/>
      <c r="D1102" s="896"/>
      <c r="E1102" s="259" t="s">
        <v>643</v>
      </c>
      <c r="F1102" s="895"/>
      <c r="G1102" s="895"/>
      <c r="H1102" s="895"/>
      <c r="I1102" s="895"/>
      <c r="J1102" s="417" t="s">
        <v>644</v>
      </c>
      <c r="K1102" s="418"/>
      <c r="L1102" s="418"/>
      <c r="M1102" s="418"/>
      <c r="N1102" s="418"/>
      <c r="O1102" s="418"/>
      <c r="P1102" s="425" t="s">
        <v>645</v>
      </c>
      <c r="Q1102" s="315"/>
      <c r="R1102" s="315"/>
      <c r="S1102" s="315"/>
      <c r="T1102" s="315"/>
      <c r="U1102" s="315"/>
      <c r="V1102" s="315"/>
      <c r="W1102" s="315"/>
      <c r="X1102" s="315"/>
      <c r="Y1102" s="316" t="s">
        <v>646</v>
      </c>
      <c r="Z1102" s="317"/>
      <c r="AA1102" s="317"/>
      <c r="AB1102" s="318"/>
      <c r="AC1102" s="320"/>
      <c r="AD1102" s="320"/>
      <c r="AE1102" s="320"/>
      <c r="AF1102" s="320"/>
      <c r="AG1102" s="320"/>
      <c r="AH1102" s="321" t="s">
        <v>646</v>
      </c>
      <c r="AI1102" s="322"/>
      <c r="AJ1102" s="322"/>
      <c r="AK1102" s="322"/>
      <c r="AL1102" s="323" t="s">
        <v>646</v>
      </c>
      <c r="AM1102" s="324"/>
      <c r="AN1102" s="324"/>
      <c r="AO1102" s="325"/>
      <c r="AP1102" s="319" t="s">
        <v>647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V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548</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458</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436</v>
      </c>
      <c r="G9" s="17"/>
      <c r="H9" s="13" t="str">
        <f t="shared" si="1"/>
        <v/>
      </c>
      <c r="I9" s="13" t="str">
        <f t="shared" si="5"/>
        <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548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t="s">
        <v>548</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467</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521</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467</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521</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467</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521</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467</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521</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467</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521</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467</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521</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467</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521</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467</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521</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467</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521</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467</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521</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491</v>
      </c>
      <c r="Z3" s="343"/>
      <c r="AA3" s="343"/>
      <c r="AB3" s="343"/>
      <c r="AC3" s="275" t="s">
        <v>474</v>
      </c>
      <c r="AD3" s="275"/>
      <c r="AE3" s="275"/>
      <c r="AF3" s="275"/>
      <c r="AG3" s="275"/>
      <c r="AH3" s="342" t="s">
        <v>391</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491</v>
      </c>
      <c r="Z36" s="343"/>
      <c r="AA36" s="343"/>
      <c r="AB36" s="343"/>
      <c r="AC36" s="275" t="s">
        <v>474</v>
      </c>
      <c r="AD36" s="275"/>
      <c r="AE36" s="275"/>
      <c r="AF36" s="275"/>
      <c r="AG36" s="275"/>
      <c r="AH36" s="342" t="s">
        <v>391</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491</v>
      </c>
      <c r="Z69" s="343"/>
      <c r="AA69" s="343"/>
      <c r="AB69" s="343"/>
      <c r="AC69" s="275" t="s">
        <v>474</v>
      </c>
      <c r="AD69" s="275"/>
      <c r="AE69" s="275"/>
      <c r="AF69" s="275"/>
      <c r="AG69" s="275"/>
      <c r="AH69" s="342" t="s">
        <v>391</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491</v>
      </c>
      <c r="Z102" s="343"/>
      <c r="AA102" s="343"/>
      <c r="AB102" s="343"/>
      <c r="AC102" s="275" t="s">
        <v>474</v>
      </c>
      <c r="AD102" s="275"/>
      <c r="AE102" s="275"/>
      <c r="AF102" s="275"/>
      <c r="AG102" s="275"/>
      <c r="AH102" s="342" t="s">
        <v>391</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491</v>
      </c>
      <c r="Z135" s="343"/>
      <c r="AA135" s="343"/>
      <c r="AB135" s="343"/>
      <c r="AC135" s="275" t="s">
        <v>474</v>
      </c>
      <c r="AD135" s="275"/>
      <c r="AE135" s="275"/>
      <c r="AF135" s="275"/>
      <c r="AG135" s="275"/>
      <c r="AH135" s="342" t="s">
        <v>391</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491</v>
      </c>
      <c r="Z168" s="343"/>
      <c r="AA168" s="343"/>
      <c r="AB168" s="343"/>
      <c r="AC168" s="275" t="s">
        <v>474</v>
      </c>
      <c r="AD168" s="275"/>
      <c r="AE168" s="275"/>
      <c r="AF168" s="275"/>
      <c r="AG168" s="275"/>
      <c r="AH168" s="342" t="s">
        <v>391</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491</v>
      </c>
      <c r="Z201" s="343"/>
      <c r="AA201" s="343"/>
      <c r="AB201" s="343"/>
      <c r="AC201" s="275" t="s">
        <v>474</v>
      </c>
      <c r="AD201" s="275"/>
      <c r="AE201" s="275"/>
      <c r="AF201" s="275"/>
      <c r="AG201" s="275"/>
      <c r="AH201" s="342" t="s">
        <v>391</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491</v>
      </c>
      <c r="Z234" s="343"/>
      <c r="AA234" s="343"/>
      <c r="AB234" s="343"/>
      <c r="AC234" s="275" t="s">
        <v>474</v>
      </c>
      <c r="AD234" s="275"/>
      <c r="AE234" s="275"/>
      <c r="AF234" s="275"/>
      <c r="AG234" s="275"/>
      <c r="AH234" s="342" t="s">
        <v>391</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491</v>
      </c>
      <c r="Z267" s="343"/>
      <c r="AA267" s="343"/>
      <c r="AB267" s="343"/>
      <c r="AC267" s="275" t="s">
        <v>474</v>
      </c>
      <c r="AD267" s="275"/>
      <c r="AE267" s="275"/>
      <c r="AF267" s="275"/>
      <c r="AG267" s="275"/>
      <c r="AH267" s="342" t="s">
        <v>391</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491</v>
      </c>
      <c r="Z300" s="343"/>
      <c r="AA300" s="343"/>
      <c r="AB300" s="343"/>
      <c r="AC300" s="275" t="s">
        <v>474</v>
      </c>
      <c r="AD300" s="275"/>
      <c r="AE300" s="275"/>
      <c r="AF300" s="275"/>
      <c r="AG300" s="275"/>
      <c r="AH300" s="342" t="s">
        <v>391</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491</v>
      </c>
      <c r="Z333" s="343"/>
      <c r="AA333" s="343"/>
      <c r="AB333" s="343"/>
      <c r="AC333" s="275" t="s">
        <v>474</v>
      </c>
      <c r="AD333" s="275"/>
      <c r="AE333" s="275"/>
      <c r="AF333" s="275"/>
      <c r="AG333" s="275"/>
      <c r="AH333" s="342" t="s">
        <v>391</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491</v>
      </c>
      <c r="Z366" s="343"/>
      <c r="AA366" s="343"/>
      <c r="AB366" s="343"/>
      <c r="AC366" s="275" t="s">
        <v>474</v>
      </c>
      <c r="AD366" s="275"/>
      <c r="AE366" s="275"/>
      <c r="AF366" s="275"/>
      <c r="AG366" s="275"/>
      <c r="AH366" s="342" t="s">
        <v>391</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491</v>
      </c>
      <c r="Z399" s="343"/>
      <c r="AA399" s="343"/>
      <c r="AB399" s="343"/>
      <c r="AC399" s="275" t="s">
        <v>474</v>
      </c>
      <c r="AD399" s="275"/>
      <c r="AE399" s="275"/>
      <c r="AF399" s="275"/>
      <c r="AG399" s="275"/>
      <c r="AH399" s="342" t="s">
        <v>391</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491</v>
      </c>
      <c r="Z432" s="343"/>
      <c r="AA432" s="343"/>
      <c r="AB432" s="343"/>
      <c r="AC432" s="275" t="s">
        <v>474</v>
      </c>
      <c r="AD432" s="275"/>
      <c r="AE432" s="275"/>
      <c r="AF432" s="275"/>
      <c r="AG432" s="275"/>
      <c r="AH432" s="342" t="s">
        <v>391</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491</v>
      </c>
      <c r="Z465" s="343"/>
      <c r="AA465" s="343"/>
      <c r="AB465" s="343"/>
      <c r="AC465" s="275" t="s">
        <v>474</v>
      </c>
      <c r="AD465" s="275"/>
      <c r="AE465" s="275"/>
      <c r="AF465" s="275"/>
      <c r="AG465" s="275"/>
      <c r="AH465" s="342" t="s">
        <v>391</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491</v>
      </c>
      <c r="Z498" s="343"/>
      <c r="AA498" s="343"/>
      <c r="AB498" s="343"/>
      <c r="AC498" s="275" t="s">
        <v>474</v>
      </c>
      <c r="AD498" s="275"/>
      <c r="AE498" s="275"/>
      <c r="AF498" s="275"/>
      <c r="AG498" s="275"/>
      <c r="AH498" s="342" t="s">
        <v>391</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491</v>
      </c>
      <c r="Z531" s="343"/>
      <c r="AA531" s="343"/>
      <c r="AB531" s="343"/>
      <c r="AC531" s="275" t="s">
        <v>474</v>
      </c>
      <c r="AD531" s="275"/>
      <c r="AE531" s="275"/>
      <c r="AF531" s="275"/>
      <c r="AG531" s="275"/>
      <c r="AH531" s="342" t="s">
        <v>391</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491</v>
      </c>
      <c r="Z564" s="343"/>
      <c r="AA564" s="343"/>
      <c r="AB564" s="343"/>
      <c r="AC564" s="275" t="s">
        <v>474</v>
      </c>
      <c r="AD564" s="275"/>
      <c r="AE564" s="275"/>
      <c r="AF564" s="275"/>
      <c r="AG564" s="275"/>
      <c r="AH564" s="342" t="s">
        <v>391</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491</v>
      </c>
      <c r="Z597" s="343"/>
      <c r="AA597" s="343"/>
      <c r="AB597" s="343"/>
      <c r="AC597" s="275" t="s">
        <v>474</v>
      </c>
      <c r="AD597" s="275"/>
      <c r="AE597" s="275"/>
      <c r="AF597" s="275"/>
      <c r="AG597" s="275"/>
      <c r="AH597" s="342" t="s">
        <v>391</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491</v>
      </c>
      <c r="Z630" s="343"/>
      <c r="AA630" s="343"/>
      <c r="AB630" s="343"/>
      <c r="AC630" s="275" t="s">
        <v>474</v>
      </c>
      <c r="AD630" s="275"/>
      <c r="AE630" s="275"/>
      <c r="AF630" s="275"/>
      <c r="AG630" s="275"/>
      <c r="AH630" s="342" t="s">
        <v>391</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491</v>
      </c>
      <c r="Z663" s="343"/>
      <c r="AA663" s="343"/>
      <c r="AB663" s="343"/>
      <c r="AC663" s="275" t="s">
        <v>474</v>
      </c>
      <c r="AD663" s="275"/>
      <c r="AE663" s="275"/>
      <c r="AF663" s="275"/>
      <c r="AG663" s="275"/>
      <c r="AH663" s="342" t="s">
        <v>391</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491</v>
      </c>
      <c r="Z696" s="343"/>
      <c r="AA696" s="343"/>
      <c r="AB696" s="343"/>
      <c r="AC696" s="275" t="s">
        <v>474</v>
      </c>
      <c r="AD696" s="275"/>
      <c r="AE696" s="275"/>
      <c r="AF696" s="275"/>
      <c r="AG696" s="275"/>
      <c r="AH696" s="342" t="s">
        <v>391</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491</v>
      </c>
      <c r="Z729" s="343"/>
      <c r="AA729" s="343"/>
      <c r="AB729" s="343"/>
      <c r="AC729" s="275" t="s">
        <v>474</v>
      </c>
      <c r="AD729" s="275"/>
      <c r="AE729" s="275"/>
      <c r="AF729" s="275"/>
      <c r="AG729" s="275"/>
      <c r="AH729" s="342" t="s">
        <v>391</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491</v>
      </c>
      <c r="Z762" s="343"/>
      <c r="AA762" s="343"/>
      <c r="AB762" s="343"/>
      <c r="AC762" s="275" t="s">
        <v>474</v>
      </c>
      <c r="AD762" s="275"/>
      <c r="AE762" s="275"/>
      <c r="AF762" s="275"/>
      <c r="AG762" s="275"/>
      <c r="AH762" s="342" t="s">
        <v>391</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491</v>
      </c>
      <c r="Z795" s="343"/>
      <c r="AA795" s="343"/>
      <c r="AB795" s="343"/>
      <c r="AC795" s="275" t="s">
        <v>474</v>
      </c>
      <c r="AD795" s="275"/>
      <c r="AE795" s="275"/>
      <c r="AF795" s="275"/>
      <c r="AG795" s="275"/>
      <c r="AH795" s="342" t="s">
        <v>391</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491</v>
      </c>
      <c r="Z828" s="343"/>
      <c r="AA828" s="343"/>
      <c r="AB828" s="343"/>
      <c r="AC828" s="275" t="s">
        <v>474</v>
      </c>
      <c r="AD828" s="275"/>
      <c r="AE828" s="275"/>
      <c r="AF828" s="275"/>
      <c r="AG828" s="275"/>
      <c r="AH828" s="342" t="s">
        <v>391</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491</v>
      </c>
      <c r="Z861" s="343"/>
      <c r="AA861" s="343"/>
      <c r="AB861" s="343"/>
      <c r="AC861" s="275" t="s">
        <v>474</v>
      </c>
      <c r="AD861" s="275"/>
      <c r="AE861" s="275"/>
      <c r="AF861" s="275"/>
      <c r="AG861" s="275"/>
      <c r="AH861" s="342" t="s">
        <v>391</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491</v>
      </c>
      <c r="Z894" s="343"/>
      <c r="AA894" s="343"/>
      <c r="AB894" s="343"/>
      <c r="AC894" s="275" t="s">
        <v>474</v>
      </c>
      <c r="AD894" s="275"/>
      <c r="AE894" s="275"/>
      <c r="AF894" s="275"/>
      <c r="AG894" s="275"/>
      <c r="AH894" s="342" t="s">
        <v>391</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491</v>
      </c>
      <c r="Z927" s="343"/>
      <c r="AA927" s="343"/>
      <c r="AB927" s="343"/>
      <c r="AC927" s="275" t="s">
        <v>474</v>
      </c>
      <c r="AD927" s="275"/>
      <c r="AE927" s="275"/>
      <c r="AF927" s="275"/>
      <c r="AG927" s="275"/>
      <c r="AH927" s="342" t="s">
        <v>391</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491</v>
      </c>
      <c r="Z960" s="343"/>
      <c r="AA960" s="343"/>
      <c r="AB960" s="343"/>
      <c r="AC960" s="275" t="s">
        <v>474</v>
      </c>
      <c r="AD960" s="275"/>
      <c r="AE960" s="275"/>
      <c r="AF960" s="275"/>
      <c r="AG960" s="275"/>
      <c r="AH960" s="342" t="s">
        <v>391</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491</v>
      </c>
      <c r="Z993" s="343"/>
      <c r="AA993" s="343"/>
      <c r="AB993" s="343"/>
      <c r="AC993" s="275" t="s">
        <v>474</v>
      </c>
      <c r="AD993" s="275"/>
      <c r="AE993" s="275"/>
      <c r="AF993" s="275"/>
      <c r="AG993" s="275"/>
      <c r="AH993" s="342" t="s">
        <v>391</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491</v>
      </c>
      <c r="Z1026" s="343"/>
      <c r="AA1026" s="343"/>
      <c r="AB1026" s="343"/>
      <c r="AC1026" s="275" t="s">
        <v>474</v>
      </c>
      <c r="AD1026" s="275"/>
      <c r="AE1026" s="275"/>
      <c r="AF1026" s="275"/>
      <c r="AG1026" s="275"/>
      <c r="AH1026" s="342" t="s">
        <v>391</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491</v>
      </c>
      <c r="Z1059" s="343"/>
      <c r="AA1059" s="343"/>
      <c r="AB1059" s="343"/>
      <c r="AC1059" s="275" t="s">
        <v>474</v>
      </c>
      <c r="AD1059" s="275"/>
      <c r="AE1059" s="275"/>
      <c r="AF1059" s="275"/>
      <c r="AG1059" s="275"/>
      <c r="AH1059" s="342" t="s">
        <v>391</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491</v>
      </c>
      <c r="Z1092" s="343"/>
      <c r="AA1092" s="343"/>
      <c r="AB1092" s="343"/>
      <c r="AC1092" s="275" t="s">
        <v>474</v>
      </c>
      <c r="AD1092" s="275"/>
      <c r="AE1092" s="275"/>
      <c r="AF1092" s="275"/>
      <c r="AG1092" s="275"/>
      <c r="AH1092" s="342" t="s">
        <v>391</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491</v>
      </c>
      <c r="Z1125" s="343"/>
      <c r="AA1125" s="343"/>
      <c r="AB1125" s="343"/>
      <c r="AC1125" s="275" t="s">
        <v>474</v>
      </c>
      <c r="AD1125" s="275"/>
      <c r="AE1125" s="275"/>
      <c r="AF1125" s="275"/>
      <c r="AG1125" s="275"/>
      <c r="AH1125" s="342" t="s">
        <v>391</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491</v>
      </c>
      <c r="Z1158" s="343"/>
      <c r="AA1158" s="343"/>
      <c r="AB1158" s="343"/>
      <c r="AC1158" s="275" t="s">
        <v>474</v>
      </c>
      <c r="AD1158" s="275"/>
      <c r="AE1158" s="275"/>
      <c r="AF1158" s="275"/>
      <c r="AG1158" s="275"/>
      <c r="AH1158" s="342" t="s">
        <v>391</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491</v>
      </c>
      <c r="Z1191" s="343"/>
      <c r="AA1191" s="343"/>
      <c r="AB1191" s="343"/>
      <c r="AC1191" s="275" t="s">
        <v>474</v>
      </c>
      <c r="AD1191" s="275"/>
      <c r="AE1191" s="275"/>
      <c r="AF1191" s="275"/>
      <c r="AG1191" s="275"/>
      <c r="AH1191" s="342" t="s">
        <v>391</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491</v>
      </c>
      <c r="Z1224" s="343"/>
      <c r="AA1224" s="343"/>
      <c r="AB1224" s="343"/>
      <c r="AC1224" s="275" t="s">
        <v>474</v>
      </c>
      <c r="AD1224" s="275"/>
      <c r="AE1224" s="275"/>
      <c r="AF1224" s="275"/>
      <c r="AG1224" s="275"/>
      <c r="AH1224" s="342" t="s">
        <v>391</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491</v>
      </c>
      <c r="Z1257" s="343"/>
      <c r="AA1257" s="343"/>
      <c r="AB1257" s="343"/>
      <c r="AC1257" s="275" t="s">
        <v>474</v>
      </c>
      <c r="AD1257" s="275"/>
      <c r="AE1257" s="275"/>
      <c r="AF1257" s="275"/>
      <c r="AG1257" s="275"/>
      <c r="AH1257" s="342" t="s">
        <v>391</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491</v>
      </c>
      <c r="Z1290" s="343"/>
      <c r="AA1290" s="343"/>
      <c r="AB1290" s="343"/>
      <c r="AC1290" s="275" t="s">
        <v>474</v>
      </c>
      <c r="AD1290" s="275"/>
      <c r="AE1290" s="275"/>
      <c r="AF1290" s="275"/>
      <c r="AG1290" s="275"/>
      <c r="AH1290" s="342" t="s">
        <v>391</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2018-06-29T13:02:27Z</cp:lastPrinted>
  <dcterms:created xsi:type="dcterms:W3CDTF">2012-03-13T00:50:25Z</dcterms:created>
  <dcterms:modified xsi:type="dcterms:W3CDTF">2018-07-05T09:45:17Z</dcterms:modified>
</cp:coreProperties>
</file>