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<sst xmlns="http://schemas.openxmlformats.org/spreadsheetml/2006/main" count="2940" uniqueCount="656">
  <si>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</si>
  <si>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</si>
  <si>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</si>
  <si>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</si>
  <si>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</si>
  <si>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</si>
  <si>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</si>
  <si>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</si>
  <si>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</si>
  <si>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</si>
  <si>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</si>
  <si>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</si>
  <si>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</si>
  <si>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</si>
  <si>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</si>
  <si>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</si>
  <si>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</si>
  <si>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</si>
  <si>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</si>
  <si>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</si>
  <si>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</si>
  <si>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</si>
  <si>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</si>
  <si>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</si>
  <si>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</si>
  <si>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</si>
  <si>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</si>
  <si>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</si>
  <si>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</si>
  <si>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</si>
  <si>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</si>
  <si>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</si>
  <si>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</si>
  <si>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</si>
  <si>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</si>
  <si>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</si>
  <si>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</si>
  <si>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</si>
  <si>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</si>
  <si>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</si>
  <si>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</si>
  <si>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</si>
  <si>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</si>
  <si>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</si>
  <si>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</si>
  <si>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</si>
  <si>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</si>
  <si>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</si>
  <si>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</si>
  <si>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</si>
  <si>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</si>
  <si>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</si>
  <si>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</si>
  <si>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</si>
  <si>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</si>
  <si>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</si>
  <si>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</si>
  <si>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</si>
  <si>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</si>
  <si>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</si>
  <si>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</si>
  <si>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</si>
  <si>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</si>
  <si>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</si>
  <si>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</si>
  <si>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</si>
  <si>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</si>
  <si>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</si>
  <si>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</si>
  <si>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</si>
  <si>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</si>
  <si>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</si>
  <si>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</si>
  <si>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</si>
  <si>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</si>
  <si>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</si>
  <si>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</si>
  <si>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</si>
  <si>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</si>
  <si>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</si>
  <si>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</si>
  <si>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</si>
  <si>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</si>
  <si>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</si>
  <si>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</si>
  <si>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</si>
  <si>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</si>
  <si>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</si>
  <si>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</si>
  <si>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</si>
  <si>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</si>
  <si>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</si>
  <si>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</si>
  <si>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</si>
  <si>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</si>
  <si>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</si>
  <si>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</si>
  <si>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</si>
  <si>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</si>
  <si>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</si>
  <si>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</si>
  <si>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</si>
  <si>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</si>
  <si>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</si>
  <si>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</si>
  <si>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</si>
  <si>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</si>
  <si>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</si>
  <si>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</si>
  <si>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</si>
  <si>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</si>
  <si>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</si>
  <si>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</si>
  <si>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</si>
  <si>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</si>
  <si>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</si>
  <si>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</si>
  <si>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</si>
  <si>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</si>
  <si>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</si>
  <si>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</si>
  <si>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</si>
  <si>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</si>
  <si>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</si>
  <si>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</si>
  <si>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</si>
  <si>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</si>
  <si>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</si>
  <si>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</si>
  <si>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</si>
  <si>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</si>
  <si>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</si>
  <si>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</si>
  <si>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</si>
  <si>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</si>
  <si>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</si>
  <si>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</si>
  <si>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</si>
  <si>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</si>
  <si>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</si>
  <si>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</si>
  <si>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</si>
  <si>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</si>
  <si>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</si>
  <si>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</si>
  <si>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</si>
  <si>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</si>
  <si>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</si>
  <si>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</si>
  <si>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</si>
  <si>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</si>
  <si>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</si>
  <si>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</si>
  <si>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</si>
  <si>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</si>
  <si>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</si>
  <si>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</si>
  <si>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</si>
  <si>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</si>
  <si>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</si>
  <si>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</si>
  <si>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</si>
  <si>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</si>
  <si>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</si>
  <si>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</si>
  <si>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</si>
  <si>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</si>
  <si>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</si>
  <si>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</si>
  <si>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</si>
  <si>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</si>
  <si>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</si>
  <si>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</si>
  <si>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</si>
  <si>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</si>
  <si>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</si>
  <si>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</si>
  <si>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</si>
  <si>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</si>
  <si>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</si>
  <si>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</si>
  <si>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</si>
  <si>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</si>
  <si>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</si>
  <si>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</si>
  <si>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</si>
  <si>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</si>
  <si>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</si>
  <si>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</si>
  <si>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</si>
  <si>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</si>
  <si>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</si>
  <si>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</si>
  <si>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</si>
  <si>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</si>
  <si>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</si>
  <si>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</si>
  <si>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</si>
  <si>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</si>
  <si>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</si>
  <si>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</si>
  <si>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</si>
  <si>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</si>
  <si>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</si>
  <si>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</si>
  <si>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</si>
  <si>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</si>
  <si>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</si>
  <si>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</si>
  <si>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</si>
  <si>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</si>
  <si>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</si>
  <si>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</si>
  <si>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</si>
  <si>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</si>
  <si>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</si>
  <si>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</si>
  <si>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</si>
  <si>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</si>
  <si>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</si>
  <si>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</si>
  <si>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</si>
  <si>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</si>
  <si>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</si>
  <si>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</si>
  <si>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</si>
  <si>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</si>
  <si>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</si>
  <si>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</si>
  <si>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</si>
  <si>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</si>
  <si>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</si>
  <si>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</si>
  <si>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</si>
  <si>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</si>
  <si>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</si>
  <si>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</si>
  <si>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</si>
  <si>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</si>
  <si>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</si>
  <si>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</si>
  <si>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</si>
  <si>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</si>
  <si>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</si>
  <si>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</si>
  <si>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</si>
  <si>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</si>
  <si>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</si>
  <si>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</si>
  <si>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</si>
  <si>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</si>
  <si>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</si>
  <si>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</si>
  <si>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</si>
  <si>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</si>
  <si>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</si>
  <si>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</si>
  <si>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</si>
  <si>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</si>
  <si>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</si>
  <si>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</si>
  <si>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</si>
  <si>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</si>
  <si>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</si>
  <si>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</si>
  <si>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</si>
  <si>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</si>
  <si>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</si>
  <si>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</si>
  <si>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</si>
  <si>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</si>
  <si>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</si>
  <si>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</si>
  <si>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</si>
  <si>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</si>
  <si>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</si>
  <si>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</si>
  <si>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</si>
  <si>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</si>
  <si>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</si>
  <si>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</si>
  <si>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</si>
  <si>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</si>
  <si>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</si>
  <si>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</si>
  <si>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</si>
  <si>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</si>
  <si>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</si>
  <si>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</si>
  <si>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</si>
  <si>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</si>
  <si>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</si>
  <si>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</si>
  <si>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</si>
  <si>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</si>
  <si>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</si>
  <si>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</si>
  <si>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</si>
  <si>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</si>
  <si>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</si>
  <si>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</si>
  <si>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</si>
  <si>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</si>
  <si>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</si>
  <si>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</si>
  <si>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</si>
  <si>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</si>
  <si>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</si>
  <si>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</si>
  <si>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</si>
  <si>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</si>
  <si>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</si>
  <si>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</si>
  <si>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</si>
  <si>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</si>
  <si>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</si>
  <si>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</si>
  <si>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</si>
  <si>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</si>
  <si>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</si>
  <si>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</si>
  <si>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</si>
  <si>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</si>
  <si>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</si>
  <si>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</si>
  <si>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</si>
  <si>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</si>
  <si>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</si>
  <si>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</si>
  <si>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</si>
  <si>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</si>
  <si>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</si>
  <si>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</si>
  <si>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</si>
  <si>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</si>
  <si>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</si>
  <si>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</si>
  <si>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</si>
  <si>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</si>
  <si>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</si>
  <si>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</si>
  <si>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</si>
  <si>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</si>
  <si>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</si>
  <si>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</si>
  <si>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</si>
  <si>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</si>
  <si>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</si>
  <si>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</si>
  <si>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</si>
  <si>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</si>
  <si>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</si>
  <si>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</si>
  <si>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</si>
  <si>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</si>
  <si>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</si>
  <si>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</si>
  <si>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</si>
  <si>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</si>
  <si>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</si>
  <si>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</si>
  <si>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</si>
  <si>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</si>
  <si>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</si>
  <si>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</si>
  <si>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</si>
  <si>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</si>
  <si>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</si>
  <si>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</si>
  <si>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</si>
  <si>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</si>
  <si>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</si>
  <si>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</si>
  <si>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</si>
  <si>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</si>
  <si>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</si>
  <si>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</si>
  <si>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</si>
  <si>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</si>
  <si>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</si>
  <si>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</si>
  <si>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</si>
  <si>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</si>
  <si>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</si>
  <si>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</si>
  <si>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</si>
  <si>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</si>
  <si>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</si>
  <si>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</si>
  <si>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</si>
  <si>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</si>
  <si>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</si>
  <si>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</si>
  <si>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</si>
  <si>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</si>
  <si>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</si>
  <si>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</si>
  <si>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</si>
  <si>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</si>
  <si>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</si>
  <si>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</si>
  <si>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</si>
  <si>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</si>
  <si>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</si>
  <si>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</si>
  <si>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</si>
  <si>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</si>
  <si>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</si>
  <si>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</si>
  <si>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</si>
  <si>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</si>
  <si>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</si>
  <si>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</si>
  <si>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</si>
  <si>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</si>
  <si>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</si>
  <si>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</si>
  <si>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</si>
  <si>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</si>
  <si>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</si>
  <si>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</si>
  <si>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</si>
  <si>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</si>
  <si>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</si>
  <si>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</si>
  <si>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</si>
  <si>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</si>
  <si>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</si>
  <si>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</si>
  <si>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</si>
  <si>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</si>
  <si>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</si>
  <si>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</si>
  <si>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</si>
  <si>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</si>
  <si>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</si>
  <si>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</si>
  <si>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</si>
  <si>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</si>
  <si>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</si>
  <si>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</si>
  <si>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</si>
  <si>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</si>
  <si>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</si>
  <si>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</si>
  <si>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</si>
  <si>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</si>
  <si>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</si>
  <si>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</si>
  <si>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</si>
  <si>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</si>
  <si>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</si>
  <si>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</si>
  <si>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</si>
  <si>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</si>
  <si>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</si>
  <si>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</si>
  <si>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</si>
  <si>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</si>
  <si>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</si>
  <si>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</si>
  <si>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</si>
  <si>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</si>
  <si>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</si>
  <si>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</si>
  <si>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</si>
  <si>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</si>
  <si>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</si>
  <si>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</si>
  <si>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</si>
  <si>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</si>
  <si>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</si>
  <si>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</si>
  <si>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</si>
  <si>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</si>
  <si>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</si>
  <si>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</si>
  <si>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</si>
  <si>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</si>
  <si>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</si>
  <si>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</si>
  <si>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</si>
  <si>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</si>
  <si>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</si>
  <si>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</si>
  <si>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</si>
  <si>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</si>
  <si>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</si>
  <si>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</si>
  <si>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</si>
  <si>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</si>
  <si>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</si>
  <si>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</si>
  <si>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</si>
  <si>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</si>
  <si>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</si>
  <si>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</si>
  <si>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</si>
  <si>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</si>
  <si>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</si>
  <si>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</si>
  <si>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</si>
  <si>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</si>
  <si>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</si>
  <si>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</si>
  <si>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</si>
  <si>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</si>
  <si>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</si>
  <si>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</si>
  <si>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</si>
  <si>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</si>
  <si>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</si>
  <si>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</si>
  <si>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</si>
  <si>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</si>
  <si>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</si>
  <si>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</si>
  <si>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</si>
  <si>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</si>
  <si>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</si>
  <si>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</si>
  <si>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</si>
  <si>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</si>
  <si>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</si>
  <si>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</si>
  <si>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</si>
  <si>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</si>
  <si>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</si>
  <si>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</si>
  <si>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</si>
  <si>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</si>
  <si>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</si>
  <si>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</si>
  <si>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</si>
  <si>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</si>
  <si>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</si>
  <si>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</si>
  <si>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</si>
  <si>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</si>
  <si>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</si>
  <si>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</si>
  <si>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</si>
  <si>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</si>
  <si>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rPh sb="0" eb="2">
      <t>コウセイ</t>
    </rPh>
    <rPh sb="2" eb="5">
      <t>ロウドウショウ</t>
    </rPh>
    <phoneticPr fontId="5"/>
  </si>
  <si>
    <t>大隈　俊弥</t>
    <rPh sb="0" eb="2">
      <t>オオクマ</t>
    </rPh>
    <rPh sb="3" eb="5">
      <t>トシヤ</t>
    </rPh>
    <phoneticPr fontId="5"/>
  </si>
  <si>
    <t>労働関係法課</t>
    <rPh sb="0" eb="2">
      <t>ロウドウ</t>
    </rPh>
    <rPh sb="2" eb="6">
      <t>カンケイホウカ</t>
    </rPh>
    <phoneticPr fontId="5"/>
  </si>
  <si>
    <t>雇用労働相談センター事業</t>
    <rPh sb="0" eb="2">
      <t>コヨウ</t>
    </rPh>
    <rPh sb="2" eb="4">
      <t>ロウドウ</t>
    </rPh>
    <rPh sb="4" eb="6">
      <t>ソウダン</t>
    </rPh>
    <rPh sb="10" eb="12">
      <t>ジギョウ</t>
    </rPh>
    <phoneticPr fontId="5"/>
  </si>
  <si>
    <t>労働基準局</t>
    <rPh sb="0" eb="2">
      <t>ロウドウ</t>
    </rPh>
    <rPh sb="2" eb="5">
      <t>キジュンキョク</t>
    </rPh>
    <phoneticPr fontId="5"/>
  </si>
  <si>
    <t>○</t>
  </si>
  <si>
    <t>個別労働紛争対策事業委託費</t>
    <rPh sb="0" eb="2">
      <t>コベツ</t>
    </rPh>
    <rPh sb="2" eb="4">
      <t>ロウドウ</t>
    </rPh>
    <rPh sb="4" eb="6">
      <t>フンソウ</t>
    </rPh>
    <rPh sb="6" eb="8">
      <t>タイサク</t>
    </rPh>
    <rPh sb="8" eb="10">
      <t>ジギョウ</t>
    </rPh>
    <rPh sb="10" eb="13">
      <t>イタクヒ</t>
    </rPh>
    <phoneticPr fontId="5"/>
  </si>
  <si>
    <t>庁費</t>
    <rPh sb="0" eb="2">
      <t>チョウヒ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</si>
  <si>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</si>
  <si>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</si>
  <si>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</si>
  <si>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新26-039</t>
    <rPh sb="0" eb="1">
      <t>シン</t>
    </rPh>
    <phoneticPr fontId="5"/>
  </si>
  <si>
    <t>472</t>
    <phoneticPr fontId="5"/>
  </si>
  <si>
    <t>471</t>
    <phoneticPr fontId="5"/>
  </si>
  <si>
    <t>厚生労働省</t>
  </si>
  <si>
    <t>国家戦略特別区域法に基づき、新規開業直後の企業及びグローバル企業等が我が国の雇用ルールを的確に理解し、予見可能性を高めることにより、紛争を生じることなく事業展開することが容易となるよう、また、長時間労働の抑制や雇用の安定を図り、労働者が意欲と能力を発揮できるよう、「雇用労働相談センター」を国家戦略特別区域会議の下に設置する。</t>
    <rPh sb="0" eb="2">
      <t>コッカ</t>
    </rPh>
    <rPh sb="2" eb="4">
      <t>センリャク</t>
    </rPh>
    <rPh sb="4" eb="6">
      <t>トクベツ</t>
    </rPh>
    <rPh sb="6" eb="8">
      <t>クイキ</t>
    </rPh>
    <rPh sb="8" eb="9">
      <t>ホウ</t>
    </rPh>
    <rPh sb="10" eb="11">
      <t>モト</t>
    </rPh>
    <rPh sb="14" eb="16">
      <t>シンキ</t>
    </rPh>
    <rPh sb="16" eb="18">
      <t>カイギョウ</t>
    </rPh>
    <rPh sb="18" eb="20">
      <t>チョクゴ</t>
    </rPh>
    <rPh sb="21" eb="23">
      <t>キギョウ</t>
    </rPh>
    <rPh sb="23" eb="24">
      <t>オヨ</t>
    </rPh>
    <rPh sb="30" eb="32">
      <t>キギョウ</t>
    </rPh>
    <rPh sb="32" eb="33">
      <t>トウ</t>
    </rPh>
    <rPh sb="34" eb="35">
      <t>ワ</t>
    </rPh>
    <rPh sb="36" eb="37">
      <t>クニ</t>
    </rPh>
    <rPh sb="38" eb="40">
      <t>コヨウ</t>
    </rPh>
    <rPh sb="44" eb="46">
      <t>テキカク</t>
    </rPh>
    <rPh sb="47" eb="49">
      <t>リカイ</t>
    </rPh>
    <rPh sb="51" eb="53">
      <t>ヨケン</t>
    </rPh>
    <rPh sb="53" eb="56">
      <t>カノウセイ</t>
    </rPh>
    <rPh sb="57" eb="58">
      <t>タカ</t>
    </rPh>
    <rPh sb="66" eb="68">
      <t>フンソウ</t>
    </rPh>
    <rPh sb="69" eb="70">
      <t>ショウ</t>
    </rPh>
    <rPh sb="76" eb="78">
      <t>ジギョウ</t>
    </rPh>
    <rPh sb="78" eb="80">
      <t>テンカイ</t>
    </rPh>
    <rPh sb="85" eb="87">
      <t>ヨウイ</t>
    </rPh>
    <rPh sb="96" eb="99">
      <t>チョウジカン</t>
    </rPh>
    <rPh sb="99" eb="101">
      <t>ロウドウ</t>
    </rPh>
    <rPh sb="102" eb="104">
      <t>ヨクセイ</t>
    </rPh>
    <rPh sb="105" eb="107">
      <t>コヨウ</t>
    </rPh>
    <rPh sb="108" eb="110">
      <t>アンテイ</t>
    </rPh>
    <rPh sb="111" eb="112">
      <t>ハカ</t>
    </rPh>
    <rPh sb="114" eb="117">
      <t>ロウドウシャ</t>
    </rPh>
    <rPh sb="118" eb="120">
      <t>イヨク</t>
    </rPh>
    <rPh sb="121" eb="123">
      <t>ノウリョク</t>
    </rPh>
    <rPh sb="124" eb="126">
      <t>ハッキ</t>
    </rPh>
    <rPh sb="133" eb="135">
      <t>コヨウ</t>
    </rPh>
    <rPh sb="135" eb="137">
      <t>ロウドウ</t>
    </rPh>
    <rPh sb="137" eb="139">
      <t>ソウダン</t>
    </rPh>
    <rPh sb="145" eb="147">
      <t>コッカ</t>
    </rPh>
    <rPh sb="147" eb="149">
      <t>センリャク</t>
    </rPh>
    <rPh sb="149" eb="151">
      <t>トクベツ</t>
    </rPh>
    <rPh sb="151" eb="153">
      <t>クイキ</t>
    </rPh>
    <rPh sb="153" eb="155">
      <t>カイギ</t>
    </rPh>
    <rPh sb="156" eb="157">
      <t>シタ</t>
    </rPh>
    <rPh sb="158" eb="160">
      <t>セッチ</t>
    </rPh>
    <phoneticPr fontId="5"/>
  </si>
  <si>
    <t>・国家戦略特区における規制改革事項等の検討方針
　（平成25年10月18日付け日本経済再生本部決定）
・国家戦略特別区域法（平成25年12月13日法律第107号）
・福岡市国家戦略特別区域　区域計画
　（平成26年９月30日認定）
・関西圏国家戦略特別区域　区域計画
　（平成26年12月19日認定）
・東京圏国家戦略特別区域　区域計画
　（平成26年12月19日認定）
・新潟市国家戦略特別区域　区域計画
　（平成27年6月29日認定）
・愛知県国家戦略特別区域　区域計画
　（平成27年11月27日認定）
・仙台市国家戦略特別区域　区域計画
　（平成28年2月5日認定）
・広島県・今治市国家戦略特別区域　区域計画
　（平成28年４月13日認定）</t>
    <phoneticPr fontId="5"/>
  </si>
  <si>
    <t>国家戦略特別区域法第37条第1項
労働者災害補償保険法第29条第1項第3号
雇用保険法第62条第1項第5号</t>
    <phoneticPr fontId="5"/>
  </si>
  <si>
    <t>-</t>
  </si>
  <si>
    <t>-</t>
    <phoneticPr fontId="5"/>
  </si>
  <si>
    <t>-</t>
    <phoneticPr fontId="5"/>
  </si>
  <si>
    <t>受託者による利用者アンケート集計結果</t>
    <phoneticPr fontId="5"/>
  </si>
  <si>
    <t>人</t>
    <rPh sb="0" eb="1">
      <t>ニン</t>
    </rPh>
    <phoneticPr fontId="5"/>
  </si>
  <si>
    <t>件</t>
    <rPh sb="0" eb="1">
      <t>ケン</t>
    </rPh>
    <phoneticPr fontId="5"/>
  </si>
  <si>
    <t>-</t>
    <phoneticPr fontId="5"/>
  </si>
  <si>
    <t>単位当たりコスト＝Ｘ／Ｙ
（相談対応件数）
X:雇用労働相談員及び弁護士による相談対応経費等
Y:雇用労働相談員及び弁護士への相談件数　　　　　　　　　　　　</t>
    <phoneticPr fontId="5"/>
  </si>
  <si>
    <t>-</t>
    <phoneticPr fontId="5"/>
  </si>
  <si>
    <t>円/件</t>
    <phoneticPr fontId="5"/>
  </si>
  <si>
    <t>X/Y</t>
    <phoneticPr fontId="5"/>
  </si>
  <si>
    <t>128,642,330/1,778</t>
    <phoneticPr fontId="5"/>
  </si>
  <si>
    <t>単位当たりコスト＝Ｘ／Ｙ
（セミナー開催）
X:セミナー開催経費（全特区）
Y:セミナー開催回数（全特区）</t>
    <phoneticPr fontId="5"/>
  </si>
  <si>
    <t>円/回</t>
    <phoneticPr fontId="5"/>
  </si>
  <si>
    <t>－</t>
    <phoneticPr fontId="5"/>
  </si>
  <si>
    <t>－</t>
    <phoneticPr fontId="5"/>
  </si>
  <si>
    <t>-</t>
    <phoneticPr fontId="5"/>
  </si>
  <si>
    <t>－</t>
    <phoneticPr fontId="5"/>
  </si>
  <si>
    <t>－</t>
    <phoneticPr fontId="5"/>
  </si>
  <si>
    <t>-</t>
    <phoneticPr fontId="5"/>
  </si>
  <si>
    <t>－</t>
    <phoneticPr fontId="5"/>
  </si>
  <si>
    <t>-</t>
    <phoneticPr fontId="5"/>
  </si>
  <si>
    <t>雇用労働相談センターの設置が規定されている区域計画は、国家戦略特別区域における産業の国際競争力の強化等に必要な事項等が盛り込まれているものであり、地方公共団体の長、国家戦略特別区域担当大臣等により作成され、内閣総理大臣、民間有識者等により、その妥当性が認定されるものである。
よって、グローバル企業等の事業展開を容易にすること等を目的とする本事業を国が行うことについて、事業の目的・社会のニーズの観点において、必要性を認められているものである。</t>
    <phoneticPr fontId="5"/>
  </si>
  <si>
    <t>国家戦略特別区域法第37条第1項において「国は、（略）事業の円滑な展開を図るため、国家戦略特別区域内において新たに事業所を設置して、新たに労働者を雇い入れる外国会社その他の事業主に対する情報の提供、相談、助言その他の援助を行うものとする。」と規定されている。
これを受け、「国家戦略特別区域会議」（国家戦略特区担当大臣、地方自治体の長、民間議員で構成）において、国家戦略特別区域ごとに規制改革事項を盛り込んだ「国家戦略特別区域計画」が策定され、国家戦略特別区域諮問会議を経て、内閣総理大臣の認定を受けるものである。
「雇用労働相談センター」については、区域計画においてセンターの設置が規定された場合、新規開業直後の企業、グローバル企業等を対象に、我が国の雇用ルールを的確に理解し、紛争を生じることなく事業展開することが容易となるよう、相談その他の援助を行うために同センターを設置する必要がある。
なお、区域計画には、雇用労働相談センターの事業内容、実施体制、設置場所、開庁時間等が子細に規定され、雇用労働相談センターの運営については区域計画に記載通りの運用を行っているものである。
（福岡市センター：平成26年11月29日設置、関西圏センター：平成27年1月7日設置、東京圏センター：平成27年1月30日設置、新潟市センター：平成27年10月29日、愛知県センター：平成28年4月25日設置、仙台市センター：平成28年6月28日設置、広島県・今治市センター：平成28年10月28日設置）</t>
    <phoneticPr fontId="5"/>
  </si>
  <si>
    <t>雇用労働相談センターにおける雇用労働相談員及び弁護士による相談対応についてアンケート調査を実施し、「相談対応について満足出来た」旨の回答を90％以上とする。</t>
    <phoneticPr fontId="5"/>
  </si>
  <si>
    <t>有</t>
  </si>
  <si>
    <t>無</t>
  </si>
  <si>
    <t>受益者（事業主、労働者）との負担関係
　本事業を通じて、個別労働関係紛争の未然防止を図ることで、企業における長時間労働の抑制、雇用の安定等に資することから、受益者との負担関係は妥当である。</t>
    <phoneticPr fontId="5"/>
  </si>
  <si>
    <t>本事業の実施にあたり、真に必要な経費を支出している。</t>
    <phoneticPr fontId="5"/>
  </si>
  <si>
    <t>‐</t>
  </si>
  <si>
    <t>－</t>
    <phoneticPr fontId="5"/>
  </si>
  <si>
    <t>一般競争入札（総合評価落札方式）により事業者を選定しており、支出先は合理的である。</t>
    <phoneticPr fontId="5"/>
  </si>
  <si>
    <t>雇用労働相談センター事業においては、厚労省、内閣府、受託者のほか、地方公共団体、学識者、労使団体等の委員で構成する運営協議会を設置し、周知・広報のあり方など地域のニーズ等に係る検討を踏まえた効果的な事業運営を行っている。</t>
    <phoneticPr fontId="5"/>
  </si>
  <si>
    <t>－</t>
    <phoneticPr fontId="5"/>
  </si>
  <si>
    <t>成果物は次年度事業に引き継いで活用している。</t>
    <phoneticPr fontId="5"/>
  </si>
  <si>
    <t>国家戦略特別区域の目的である起業や雇用の拡大に資するよう、雇用労働相談センターへの相談件数を伸ばすべく、センターについての周知・広報やセミナーの開催を積極的に行うと同時に、不用が生じていることも踏まえ、事業の効率化が可能な事項についてその見直しに努めるなど、必要な見直しを行ったうえで予算要求を行ってまいりたい。</t>
    <phoneticPr fontId="5"/>
  </si>
  <si>
    <t>－</t>
    <phoneticPr fontId="5"/>
  </si>
  <si>
    <t>－</t>
    <phoneticPr fontId="5"/>
  </si>
  <si>
    <t>各雇用労働相談センターにおける1ヶ月の平均相談件数
（※28年度活動見込みは、過去の相談件数平均の20％増）
（※29年度以降の活動見込みは、前年度相談件数と同程度以上）</t>
    <rPh sb="61" eb="63">
      <t>イコウ</t>
    </rPh>
    <rPh sb="71" eb="74">
      <t>ゼンネンド</t>
    </rPh>
    <rPh sb="83" eb="84">
      <t>ウエ</t>
    </rPh>
    <phoneticPr fontId="5"/>
  </si>
  <si>
    <t>A.有限責任監査法人トーマツ</t>
    <phoneticPr fontId="5"/>
  </si>
  <si>
    <t>B.有限責任監査法人トーマツ</t>
    <phoneticPr fontId="5"/>
  </si>
  <si>
    <t>D.有限責任監査法人トーマツ</t>
    <phoneticPr fontId="5"/>
  </si>
  <si>
    <t>E.有限責任監査法人トーマツ</t>
    <phoneticPr fontId="5"/>
  </si>
  <si>
    <t>G.有限責任監査法人トーマツ</t>
    <phoneticPr fontId="5"/>
  </si>
  <si>
    <t>C.株式会社パソナ</t>
    <rPh sb="2" eb="6">
      <t>カブシキガイシャ</t>
    </rPh>
    <phoneticPr fontId="5"/>
  </si>
  <si>
    <t>F. アデコ株式会社</t>
    <rPh sb="6" eb="10">
      <t>カブシキガイシャ</t>
    </rPh>
    <phoneticPr fontId="5"/>
  </si>
  <si>
    <t>事業費</t>
    <rPh sb="0" eb="3">
      <t>ジギョウヒ</t>
    </rPh>
    <phoneticPr fontId="5"/>
  </si>
  <si>
    <t>消費税</t>
    <rPh sb="0" eb="3">
      <t>ショウヒゼイ</t>
    </rPh>
    <phoneticPr fontId="5"/>
  </si>
  <si>
    <t>有限責任監査法人トーマツ</t>
    <phoneticPr fontId="5"/>
  </si>
  <si>
    <t>アデコ株式会社</t>
    <rPh sb="3" eb="5">
      <t>カブシキ</t>
    </rPh>
    <rPh sb="5" eb="7">
      <t>カイシャ</t>
    </rPh>
    <phoneticPr fontId="5"/>
  </si>
  <si>
    <t>株式会社パソナ</t>
    <rPh sb="0" eb="4">
      <t>カブシキガイシャ</t>
    </rPh>
    <phoneticPr fontId="5"/>
  </si>
  <si>
    <t>福岡市グローバル創業・雇用創出特区における雇用労働相談センター設置事業</t>
    <phoneticPr fontId="5"/>
  </si>
  <si>
    <t>－</t>
    <phoneticPr fontId="5"/>
  </si>
  <si>
    <t>関西圏国家戦略特別区域における雇用労働相談センター設置事業</t>
    <phoneticPr fontId="5"/>
  </si>
  <si>
    <t>東京圏国家戦略特別区域における雇用労働相談センター設置事業</t>
    <phoneticPr fontId="5"/>
  </si>
  <si>
    <t>－</t>
    <phoneticPr fontId="5"/>
  </si>
  <si>
    <t>新潟市革新的農業実践区域における雇用労働相談センター設置事業</t>
    <phoneticPr fontId="5"/>
  </si>
  <si>
    <t>－</t>
    <phoneticPr fontId="5"/>
  </si>
  <si>
    <t>愛知県国家戦略特別区域における雇用労働相談センター設置事業</t>
    <phoneticPr fontId="5"/>
  </si>
  <si>
    <t>－</t>
    <phoneticPr fontId="5"/>
  </si>
  <si>
    <t>仙台市国家戦略特別区域における雇用労働相談センター設置事業</t>
    <phoneticPr fontId="5"/>
  </si>
  <si>
    <t>－</t>
    <phoneticPr fontId="5"/>
  </si>
  <si>
    <t>広島県・今治市国家戦略特別区域における雇用労働相談センター設置事業</t>
    <phoneticPr fontId="5"/>
  </si>
  <si>
    <t>－</t>
    <phoneticPr fontId="5"/>
  </si>
  <si>
    <t>一般競争入札（総合評価落札方式）等によりコスト削減に努めており、妥当な水準である。</t>
    <phoneticPr fontId="5"/>
  </si>
  <si>
    <t>入札差額によるもの。</t>
    <phoneticPr fontId="5"/>
  </si>
  <si>
    <t>セミナーの集客実績は全センターを平均して約28人となるなど、平成29年度の目標を達成した。</t>
    <rPh sb="20" eb="21">
      <t>ヤク</t>
    </rPh>
    <phoneticPr fontId="5"/>
  </si>
  <si>
    <t>相談対応における満足度約100％となっており、平成29年度の目標と比しても高いものとなっている。</t>
    <rPh sb="11" eb="12">
      <t>ヤク</t>
    </rPh>
    <phoneticPr fontId="5"/>
  </si>
  <si>
    <t>一般競争入札（総合評価）を採用したことにより生じた入札差額のため不用が生じているが、各項目ごとの評価はおおむね妥当であり、平成29年度の実績は、相談対応における満足度が約100％となっており、セミナーの平均集客数も約28人と目標を達成し、適正に事業を実施している。</t>
    <rPh sb="84" eb="85">
      <t>ヤク</t>
    </rPh>
    <rPh sb="107" eb="108">
      <t>ヤク</t>
    </rPh>
    <phoneticPr fontId="5"/>
  </si>
  <si>
    <t>雇用労働相談センター設置運営経費</t>
    <rPh sb="0" eb="2">
      <t>コヨウ</t>
    </rPh>
    <rPh sb="2" eb="4">
      <t>ロウドウ</t>
    </rPh>
    <rPh sb="4" eb="6">
      <t>ソウダン</t>
    </rPh>
    <rPh sb="10" eb="12">
      <t>セッチ</t>
    </rPh>
    <rPh sb="12" eb="14">
      <t>ウンエイ</t>
    </rPh>
    <rPh sb="14" eb="16">
      <t>ケイヒ</t>
    </rPh>
    <phoneticPr fontId="5"/>
  </si>
  <si>
    <t>175,491,502/8,786</t>
    <phoneticPr fontId="5"/>
  </si>
  <si>
    <t>8,915,078/44</t>
  </si>
  <si>
    <t>18,702,342/87</t>
    <phoneticPr fontId="5"/>
  </si>
  <si>
    <t>13,104,112/106</t>
    <phoneticPr fontId="5"/>
  </si>
  <si>
    <t>178,513,022/5,340</t>
    <phoneticPr fontId="5"/>
  </si>
  <si>
    <t>196,470,269/8,400</t>
    <phoneticPr fontId="5"/>
  </si>
  <si>
    <t>13,197,500/84</t>
    <phoneticPr fontId="5"/>
  </si>
  <si>
    <t>本事業は、国家戦略特別区域法第37条において、国が実施することとされている。</t>
    <rPh sb="0" eb="1">
      <t>ホン</t>
    </rPh>
    <rPh sb="1" eb="3">
      <t>ジギョウ</t>
    </rPh>
    <rPh sb="5" eb="7">
      <t>コッカ</t>
    </rPh>
    <rPh sb="7" eb="9">
      <t>センリャク</t>
    </rPh>
    <rPh sb="9" eb="11">
      <t>トクベツ</t>
    </rPh>
    <rPh sb="11" eb="13">
      <t>クイキ</t>
    </rPh>
    <rPh sb="13" eb="14">
      <t>ホウ</t>
    </rPh>
    <rPh sb="14" eb="15">
      <t>ダイ</t>
    </rPh>
    <rPh sb="17" eb="18">
      <t>ジョウ</t>
    </rPh>
    <rPh sb="23" eb="24">
      <t>クニ</t>
    </rPh>
    <rPh sb="25" eb="27">
      <t>ジッシ</t>
    </rPh>
    <phoneticPr fontId="5"/>
  </si>
  <si>
    <t>雇用労働相談センターにおける１回当たりのセミナーの集客数。
（※28年度は、当時センターを設置していた東京圏・関西圏・福岡市・新潟市・愛知県センターの5センターにおけるそれぞれの集客目標の平均値（(30人＋20人＋30人＋20人＋20人)/5=24人））
（※29年度以降の活動見込みは、現在センターを設置している７センターにおけるそれぞれの集客目標の平均値（(30人＋20人＋30人＋20人＋20人＋20人＋20人)/７=23人））</t>
    <rPh sb="38" eb="40">
      <t>トウジ</t>
    </rPh>
    <rPh sb="134" eb="136">
      <t>イコウ</t>
    </rPh>
    <phoneticPr fontId="5"/>
  </si>
  <si>
    <t>相談対応における満足度
「相談対応について満足できたと回答した相談者」／「相談対応についてアンケート回答を得た有効回答数」</t>
    <rPh sb="13" eb="15">
      <t>ソウダン</t>
    </rPh>
    <rPh sb="15" eb="17">
      <t>タイオウ</t>
    </rPh>
    <rPh sb="21" eb="23">
      <t>マンゾク</t>
    </rPh>
    <rPh sb="27" eb="29">
      <t>カイトウ</t>
    </rPh>
    <rPh sb="31" eb="34">
      <t>ソウダンシャ</t>
    </rPh>
    <rPh sb="37" eb="39">
      <t>ソウダン</t>
    </rPh>
    <rPh sb="39" eb="41">
      <t>タイオウ</t>
    </rPh>
    <rPh sb="50" eb="52">
      <t>カイトウ</t>
    </rPh>
    <rPh sb="53" eb="54">
      <t>エ</t>
    </rPh>
    <rPh sb="55" eb="57">
      <t>ユウコウ</t>
    </rPh>
    <rPh sb="57" eb="60">
      <t>カイトウスウ</t>
    </rPh>
    <phoneticPr fontId="5"/>
  </si>
  <si>
    <t>雇用労働相談センターの設置が規定されている区域計画は、国家戦略特別区域における産業の国際競争力の強化等に必要な事項等が盛り込まれているものであり、地方公共団体の長、国家戦略特別区域担当大臣等により作成され、内閣総理大臣、民間有識者等により、その妥当性が認定されるものである。
よって、グローバル企業等の事業展開を容易にすること等を目的とする本事業を国が行うことについて、事業の目的・社会のニーズの観点において、政策体系の中で優先度が高いものである。</t>
    <phoneticPr fontId="5"/>
  </si>
  <si>
    <t>本事業は一般競争入札（総合評価落札方式）で実施している。
平成29年度事業は、7事業のうち、5事業（福岡市、関西圏、愛知県、仙台市、広島県）が1者応札であった。
入札説明会に参加し、応札しなかった事業者に対し、その理由を確認したところ、「公示日から入札締切日までの期間が短く人員体制を確保することが困難である」旨の意見があったため、29年度からは公示期間を延長（18開庁日→20開庁日）し、公示後に自治体とも連携し、より一層の周知を図ったところである。30年度はこれらの取組に加え、仕様の見直し、採点基準の明確化、公示後、平成29年度の入札において、入札説明会に出席した業者に対し声かけを行う等の取組を実施した。</t>
    <rPh sb="4" eb="6">
      <t>イッパン</t>
    </rPh>
    <rPh sb="6" eb="8">
      <t>キョウソウ</t>
    </rPh>
    <rPh sb="8" eb="10">
      <t>ニュウサツ</t>
    </rPh>
    <rPh sb="58" eb="61">
      <t>アイチケン</t>
    </rPh>
    <rPh sb="62" eb="64">
      <t>センダイ</t>
    </rPh>
    <rPh sb="64" eb="65">
      <t>シ</t>
    </rPh>
    <rPh sb="66" eb="68">
      <t>ヒロシマ</t>
    </rPh>
    <rPh sb="68" eb="69">
      <t>ケン</t>
    </rPh>
    <rPh sb="296" eb="297">
      <t>トウ</t>
    </rPh>
    <rPh sb="298" eb="300">
      <t>トリクミ</t>
    </rPh>
    <rPh sb="301" eb="303">
      <t>ジッシ</t>
    </rPh>
    <phoneticPr fontId="5"/>
  </si>
  <si>
    <t>－</t>
    <phoneticPr fontId="5"/>
  </si>
  <si>
    <t>-</t>
    <phoneticPr fontId="5"/>
  </si>
  <si>
    <t>－</t>
    <phoneticPr fontId="5"/>
  </si>
  <si>
    <t>-</t>
    <phoneticPr fontId="5"/>
  </si>
  <si>
    <t>－</t>
    <phoneticPr fontId="5"/>
  </si>
  <si>
    <t>-</t>
    <phoneticPr fontId="5"/>
  </si>
  <si>
    <t>-</t>
    <phoneticPr fontId="5"/>
  </si>
  <si>
    <t>施策大目標４　個別労働紛争の解決の促進を図ること</t>
    <rPh sb="0" eb="2">
      <t>セサク</t>
    </rPh>
    <rPh sb="2" eb="5">
      <t>ダイモクヒョウ</t>
    </rPh>
    <rPh sb="7" eb="9">
      <t>コベツ</t>
    </rPh>
    <rPh sb="9" eb="11">
      <t>ロウドウ</t>
    </rPh>
    <rPh sb="11" eb="13">
      <t>フンソウ</t>
    </rPh>
    <rPh sb="14" eb="16">
      <t>カイケツ</t>
    </rPh>
    <rPh sb="17" eb="19">
      <t>ソクシン</t>
    </rPh>
    <rPh sb="20" eb="21">
      <t>ハカ</t>
    </rPh>
    <phoneticPr fontId="5"/>
  </si>
  <si>
    <t>Ⅳ－４－１　個別労働紛争の解決の促進を図ること</t>
    <rPh sb="6" eb="8">
      <t>コベツ</t>
    </rPh>
    <rPh sb="8" eb="10">
      <t>ロウドウ</t>
    </rPh>
    <rPh sb="10" eb="12">
      <t>フンソウ</t>
    </rPh>
    <rPh sb="13" eb="15">
      <t>カイケツ</t>
    </rPh>
    <rPh sb="16" eb="18">
      <t>ソクシン</t>
    </rPh>
    <rPh sb="19" eb="20">
      <t>ハカ</t>
    </rPh>
    <phoneticPr fontId="5"/>
  </si>
  <si>
    <t>※当該政策評価「Ⅳ－４－１　個別労働紛争の解決の促進を図ること」に係る測定指標は「個別労働関係紛争の解決の促進に係る法律」に係るものであり、本雇用労働相談センター設置、運営事業に係る定量的指標は定めていない。</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</si>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</sst>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24</xdr:col>
      <xdr:colOff>134297</xdr:colOff>
      <xdr:row>740</xdr:row>
      <xdr:rowOff>37864</xdr:rowOff>
    </xdr:from>
    <xdr:ext cx="1315104" cy="642484"/>
    <xdr:sp macro="" textlink="">
      <xdr:nvSpPr>
        <xdr:cNvPr id="2" name="テキスト ボックス 1"/>
        <xdr:cNvSpPr txBox="1"/>
      </xdr:nvSpPr>
      <xdr:spPr>
        <a:xfrm>
          <a:off x="4905080" y="49634125"/>
          <a:ext cx="1315104" cy="64248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ctr">
          <a:spAutoFit/>
        </a:bodyPr>
        <a:lstStyle/>
        <a:p>
          <a:pPr algn="ctr"/>
          <a:r>
            <a:rPr kumimoji="1" lang="ja-JP" altLang="en-US" sz="1100"/>
            <a:t>（平成</a:t>
          </a:r>
          <a:r>
            <a:rPr kumimoji="1" lang="en-US" altLang="ja-JP" sz="1100"/>
            <a:t>29</a:t>
          </a:r>
          <a:r>
            <a:rPr kumimoji="1" lang="ja-JP" altLang="en-US" sz="1100"/>
            <a:t>年度実績）</a:t>
          </a:r>
          <a:endParaRPr kumimoji="1" lang="en-US" altLang="ja-JP" sz="1100"/>
        </a:p>
        <a:p>
          <a:pPr algn="ctr"/>
          <a:r>
            <a:rPr kumimoji="1" lang="ja-JP" altLang="en-US" sz="1100"/>
            <a:t>厚生労働省</a:t>
          </a:r>
          <a:endParaRPr kumimoji="1" lang="en-US" altLang="ja-JP" sz="1100"/>
        </a:p>
        <a:p>
          <a:pPr algn="ctr"/>
          <a:r>
            <a:rPr kumimoji="1" lang="en-US" altLang="ja-JP" sz="1100"/>
            <a:t>602</a:t>
          </a:r>
          <a:r>
            <a:rPr kumimoji="1" lang="ja-JP" altLang="en-US" sz="1100"/>
            <a:t>百万円</a:t>
          </a:r>
        </a:p>
      </xdr:txBody>
    </xdr:sp>
    <xdr:clientData/>
  </xdr:oneCellAnchor>
  <xdr:twoCellAnchor>
    <xdr:from>
      <xdr:col>11</xdr:col>
      <xdr:colOff>8165</xdr:colOff>
      <xdr:row>743</xdr:row>
      <xdr:rowOff>353667</xdr:rowOff>
    </xdr:from>
    <xdr:to>
      <xdr:col>11</xdr:col>
      <xdr:colOff>8166</xdr:colOff>
      <xdr:row>746</xdr:row>
      <xdr:rowOff>272024</xdr:rowOff>
    </xdr:to>
    <xdr:cxnSp macro="">
      <xdr:nvCxnSpPr>
        <xdr:cNvPr id="6" name="直線矢印コネクタ 5"/>
        <xdr:cNvCxnSpPr/>
      </xdr:nvCxnSpPr>
      <xdr:spPr>
        <a:xfrm>
          <a:off x="2223408" y="51102867"/>
          <a:ext cx="1" cy="97971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29936</xdr:colOff>
      <xdr:row>744</xdr:row>
      <xdr:rowOff>5973</xdr:rowOff>
    </xdr:from>
    <xdr:to>
      <xdr:col>23</xdr:col>
      <xdr:colOff>29937</xdr:colOff>
      <xdr:row>746</xdr:row>
      <xdr:rowOff>277453</xdr:rowOff>
    </xdr:to>
    <xdr:cxnSp macro="">
      <xdr:nvCxnSpPr>
        <xdr:cNvPr id="8" name="直線矢印コネクタ 7"/>
        <xdr:cNvCxnSpPr/>
      </xdr:nvCxnSpPr>
      <xdr:spPr>
        <a:xfrm>
          <a:off x="4661807" y="51108959"/>
          <a:ext cx="1" cy="97905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187897</xdr:colOff>
      <xdr:row>743</xdr:row>
      <xdr:rowOff>351302</xdr:rowOff>
    </xdr:from>
    <xdr:to>
      <xdr:col>34</xdr:col>
      <xdr:colOff>187898</xdr:colOff>
      <xdr:row>746</xdr:row>
      <xdr:rowOff>269659</xdr:rowOff>
    </xdr:to>
    <xdr:cxnSp macro="">
      <xdr:nvCxnSpPr>
        <xdr:cNvPr id="9" name="直線矢印コネクタ 8"/>
        <xdr:cNvCxnSpPr/>
      </xdr:nvCxnSpPr>
      <xdr:spPr>
        <a:xfrm>
          <a:off x="7035011" y="51100502"/>
          <a:ext cx="1" cy="97971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5443</xdr:colOff>
      <xdr:row>743</xdr:row>
      <xdr:rowOff>349289</xdr:rowOff>
    </xdr:from>
    <xdr:to>
      <xdr:col>46</xdr:col>
      <xdr:colOff>5444</xdr:colOff>
      <xdr:row>746</xdr:row>
      <xdr:rowOff>270013</xdr:rowOff>
    </xdr:to>
    <xdr:cxnSp macro="">
      <xdr:nvCxnSpPr>
        <xdr:cNvPr id="10" name="直線矢印コネクタ 9"/>
        <xdr:cNvCxnSpPr/>
      </xdr:nvCxnSpPr>
      <xdr:spPr>
        <a:xfrm>
          <a:off x="9269186" y="51098489"/>
          <a:ext cx="1" cy="98208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10886</xdr:colOff>
      <xdr:row>744</xdr:row>
      <xdr:rowOff>0</xdr:rowOff>
    </xdr:from>
    <xdr:to>
      <xdr:col>46</xdr:col>
      <xdr:colOff>5443</xdr:colOff>
      <xdr:row>744</xdr:row>
      <xdr:rowOff>0</xdr:rowOff>
    </xdr:to>
    <xdr:cxnSp macro="">
      <xdr:nvCxnSpPr>
        <xdr:cNvPr id="12" name="直線コネクタ 11"/>
        <xdr:cNvCxnSpPr/>
      </xdr:nvCxnSpPr>
      <xdr:spPr>
        <a:xfrm>
          <a:off x="2226129" y="51102986"/>
          <a:ext cx="704305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148683</xdr:colOff>
      <xdr:row>742</xdr:row>
      <xdr:rowOff>292282</xdr:rowOff>
    </xdr:from>
    <xdr:to>
      <xdr:col>27</xdr:col>
      <xdr:colOff>148988</xdr:colOff>
      <xdr:row>744</xdr:row>
      <xdr:rowOff>4646</xdr:rowOff>
    </xdr:to>
    <xdr:cxnSp macro="">
      <xdr:nvCxnSpPr>
        <xdr:cNvPr id="16" name="直線コネクタ 15"/>
        <xdr:cNvCxnSpPr>
          <a:stCxn id="22" idx="2"/>
        </xdr:cNvCxnSpPr>
      </xdr:nvCxnSpPr>
      <xdr:spPr>
        <a:xfrm flipH="1">
          <a:off x="5543085" y="50653977"/>
          <a:ext cx="305" cy="4186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6</xdr:col>
      <xdr:colOff>61676</xdr:colOff>
      <xdr:row>747</xdr:row>
      <xdr:rowOff>256335</xdr:rowOff>
    </xdr:from>
    <xdr:ext cx="1906483" cy="459100"/>
    <xdr:sp macro="" textlink="">
      <xdr:nvSpPr>
        <xdr:cNvPr id="21" name="テキスト ボックス 20"/>
        <xdr:cNvSpPr txBox="1"/>
      </xdr:nvSpPr>
      <xdr:spPr>
        <a:xfrm>
          <a:off x="1264834" y="52398190"/>
          <a:ext cx="1906483" cy="4591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ctr">
          <a:spAutoFit/>
        </a:bodyPr>
        <a:lstStyle/>
        <a:p>
          <a:pPr algn="ctr"/>
          <a:r>
            <a:rPr kumimoji="1" lang="en-US" altLang="ja-JP" sz="1100"/>
            <a:t>A.</a:t>
          </a:r>
          <a:r>
            <a:rPr kumimoji="1" lang="ja-JP" altLang="en-US" sz="1100"/>
            <a:t>有限責任監査法人トーマツ</a:t>
          </a:r>
          <a:endParaRPr kumimoji="1" lang="en-US" altLang="ja-JP" sz="1100"/>
        </a:p>
        <a:p>
          <a:pPr algn="ctr"/>
          <a:r>
            <a:rPr kumimoji="1" lang="en-US" altLang="ja-JP" sz="1100"/>
            <a:t>93</a:t>
          </a:r>
          <a:r>
            <a:rPr kumimoji="1" lang="ja-JP" altLang="en-US" sz="1100"/>
            <a:t>百万円</a:t>
          </a:r>
        </a:p>
      </xdr:txBody>
    </xdr:sp>
    <xdr:clientData/>
  </xdr:oneCellAnchor>
  <xdr:oneCellAnchor>
    <xdr:from>
      <xdr:col>23</xdr:col>
      <xdr:colOff>33131</xdr:colOff>
      <xdr:row>742</xdr:row>
      <xdr:rowOff>16565</xdr:rowOff>
    </xdr:from>
    <xdr:ext cx="1830053" cy="275717"/>
    <xdr:sp macro="" textlink="">
      <xdr:nvSpPr>
        <xdr:cNvPr id="22" name="テキスト ボックス 21"/>
        <xdr:cNvSpPr txBox="1"/>
      </xdr:nvSpPr>
      <xdr:spPr>
        <a:xfrm>
          <a:off x="4605131" y="50325130"/>
          <a:ext cx="183005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事業管理、受託者への指導</a:t>
          </a:r>
        </a:p>
      </xdr:txBody>
    </xdr:sp>
    <xdr:clientData/>
  </xdr:oneCellAnchor>
  <xdr:twoCellAnchor>
    <xdr:from>
      <xdr:col>23</xdr:col>
      <xdr:colOff>0</xdr:colOff>
      <xdr:row>742</xdr:row>
      <xdr:rowOff>24848</xdr:rowOff>
    </xdr:from>
    <xdr:to>
      <xdr:col>32</xdr:col>
      <xdr:colOff>165653</xdr:colOff>
      <xdr:row>742</xdr:row>
      <xdr:rowOff>306456</xdr:rowOff>
    </xdr:to>
    <xdr:sp macro="" textlink="">
      <xdr:nvSpPr>
        <xdr:cNvPr id="24" name="大かっこ 23"/>
        <xdr:cNvSpPr/>
      </xdr:nvSpPr>
      <xdr:spPr>
        <a:xfrm>
          <a:off x="4572000" y="50333413"/>
          <a:ext cx="1954696" cy="2816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6</xdr:col>
      <xdr:colOff>60403</xdr:colOff>
      <xdr:row>747</xdr:row>
      <xdr:rowOff>4647</xdr:rowOff>
    </xdr:from>
    <xdr:ext cx="1877437" cy="275717"/>
    <xdr:sp macro="" textlink="">
      <xdr:nvSpPr>
        <xdr:cNvPr id="33" name="テキスト ボックス 32"/>
        <xdr:cNvSpPr txBox="1"/>
      </xdr:nvSpPr>
      <xdr:spPr>
        <a:xfrm>
          <a:off x="1259159" y="52131952"/>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oneCellAnchor>
    <xdr:from>
      <xdr:col>6</xdr:col>
      <xdr:colOff>46464</xdr:colOff>
      <xdr:row>749</xdr:row>
      <xdr:rowOff>46463</xdr:rowOff>
    </xdr:from>
    <xdr:ext cx="2021158" cy="642484"/>
    <xdr:sp macro="" textlink="">
      <xdr:nvSpPr>
        <xdr:cNvPr id="34" name="テキスト ボックス 33"/>
        <xdr:cNvSpPr txBox="1"/>
      </xdr:nvSpPr>
      <xdr:spPr>
        <a:xfrm>
          <a:off x="1254778" y="52918377"/>
          <a:ext cx="2021158"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福岡市グローバル創業・雇用創出特区における雇用労働相談センター設置事業</a:t>
          </a:r>
        </a:p>
      </xdr:txBody>
    </xdr:sp>
    <xdr:clientData/>
  </xdr:oneCellAnchor>
  <xdr:twoCellAnchor>
    <xdr:from>
      <xdr:col>6</xdr:col>
      <xdr:colOff>46464</xdr:colOff>
      <xdr:row>749</xdr:row>
      <xdr:rowOff>46463</xdr:rowOff>
    </xdr:from>
    <xdr:to>
      <xdr:col>16</xdr:col>
      <xdr:colOff>145677</xdr:colOff>
      <xdr:row>751</xdr:row>
      <xdr:rowOff>130097</xdr:rowOff>
    </xdr:to>
    <xdr:sp macro="" textlink="">
      <xdr:nvSpPr>
        <xdr:cNvPr id="35" name="大かっこ 34"/>
        <xdr:cNvSpPr/>
      </xdr:nvSpPr>
      <xdr:spPr>
        <a:xfrm>
          <a:off x="1256699" y="51638345"/>
          <a:ext cx="2116272" cy="7783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18</xdr:col>
      <xdr:colOff>77090</xdr:colOff>
      <xdr:row>747</xdr:row>
      <xdr:rowOff>260855</xdr:rowOff>
    </xdr:from>
    <xdr:ext cx="1901611" cy="459100"/>
    <xdr:sp macro="" textlink="">
      <xdr:nvSpPr>
        <xdr:cNvPr id="36" name="テキスト ボックス 35"/>
        <xdr:cNvSpPr txBox="1"/>
      </xdr:nvSpPr>
      <xdr:spPr>
        <a:xfrm>
          <a:off x="3686564" y="52402710"/>
          <a:ext cx="1901611" cy="4591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ctr">
          <a:spAutoFit/>
        </a:bodyPr>
        <a:lstStyle/>
        <a:p>
          <a:pPr algn="ctr"/>
          <a:r>
            <a:rPr kumimoji="1" lang="en-US" altLang="ja-JP" sz="1100"/>
            <a:t>B.</a:t>
          </a:r>
          <a:r>
            <a:rPr kumimoji="1" lang="ja-JP" altLang="en-US" sz="1100"/>
            <a:t>有限責任監査法人トーマツ</a:t>
          </a:r>
          <a:endParaRPr kumimoji="1" lang="en-US" altLang="ja-JP" sz="1100"/>
        </a:p>
        <a:p>
          <a:pPr algn="ctr"/>
          <a:r>
            <a:rPr kumimoji="1" lang="en-US" altLang="ja-JP" sz="1100"/>
            <a:t>92</a:t>
          </a:r>
          <a:r>
            <a:rPr kumimoji="1" lang="ja-JP" altLang="en-US" sz="1100"/>
            <a:t>百万円</a:t>
          </a:r>
        </a:p>
      </xdr:txBody>
    </xdr:sp>
    <xdr:clientData/>
  </xdr:oneCellAnchor>
  <xdr:oneCellAnchor>
    <xdr:from>
      <xdr:col>18</xdr:col>
      <xdr:colOff>100595</xdr:colOff>
      <xdr:row>747</xdr:row>
      <xdr:rowOff>859</xdr:rowOff>
    </xdr:from>
    <xdr:ext cx="1877437" cy="275717"/>
    <xdr:sp macro="" textlink="">
      <xdr:nvSpPr>
        <xdr:cNvPr id="37" name="テキスト ボックス 36"/>
        <xdr:cNvSpPr txBox="1"/>
      </xdr:nvSpPr>
      <xdr:spPr>
        <a:xfrm>
          <a:off x="3710069" y="52142714"/>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oneCellAnchor>
    <xdr:from>
      <xdr:col>18</xdr:col>
      <xdr:colOff>70758</xdr:colOff>
      <xdr:row>749</xdr:row>
      <xdr:rowOff>36373</xdr:rowOff>
    </xdr:from>
    <xdr:ext cx="2021158" cy="642484"/>
    <xdr:sp macro="" textlink="">
      <xdr:nvSpPr>
        <xdr:cNvPr id="38" name="テキスト ボックス 37"/>
        <xdr:cNvSpPr txBox="1"/>
      </xdr:nvSpPr>
      <xdr:spPr>
        <a:xfrm>
          <a:off x="3695701" y="52908287"/>
          <a:ext cx="2021158"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関西圏国家戦略特別区域における雇用労働相談センター設置事業</a:t>
          </a:r>
        </a:p>
      </xdr:txBody>
    </xdr:sp>
    <xdr:clientData/>
  </xdr:oneCellAnchor>
  <xdr:twoCellAnchor>
    <xdr:from>
      <xdr:col>18</xdr:col>
      <xdr:colOff>21772</xdr:colOff>
      <xdr:row>749</xdr:row>
      <xdr:rowOff>52701</xdr:rowOff>
    </xdr:from>
    <xdr:to>
      <xdr:col>28</xdr:col>
      <xdr:colOff>182217</xdr:colOff>
      <xdr:row>751</xdr:row>
      <xdr:rowOff>136335</xdr:rowOff>
    </xdr:to>
    <xdr:sp macro="" textlink="">
      <xdr:nvSpPr>
        <xdr:cNvPr id="39" name="大かっこ 38"/>
        <xdr:cNvSpPr/>
      </xdr:nvSpPr>
      <xdr:spPr>
        <a:xfrm>
          <a:off x="3599859" y="50667723"/>
          <a:ext cx="2148271" cy="7959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30</xdr:col>
      <xdr:colOff>30080</xdr:colOff>
      <xdr:row>747</xdr:row>
      <xdr:rowOff>257131</xdr:rowOff>
    </xdr:from>
    <xdr:ext cx="1889960" cy="459100"/>
    <xdr:sp macro="" textlink="">
      <xdr:nvSpPr>
        <xdr:cNvPr id="40" name="テキスト ボックス 39"/>
        <xdr:cNvSpPr txBox="1"/>
      </xdr:nvSpPr>
      <xdr:spPr>
        <a:xfrm>
          <a:off x="6045869" y="52398986"/>
          <a:ext cx="1889960" cy="4591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spAutoFit/>
        </a:bodyPr>
        <a:lstStyle/>
        <a:p>
          <a:pPr algn="ctr"/>
          <a:r>
            <a:rPr kumimoji="1" lang="en-US" altLang="ja-JP" sz="1100"/>
            <a:t>C.</a:t>
          </a:r>
          <a:r>
            <a:rPr kumimoji="1" lang="ja-JP" altLang="en-US" sz="1100"/>
            <a:t>株式会社パソナ</a:t>
          </a:r>
          <a:endParaRPr kumimoji="1" lang="en-US" altLang="ja-JP" sz="1100"/>
        </a:p>
        <a:p>
          <a:pPr algn="ctr"/>
          <a:r>
            <a:rPr kumimoji="1" lang="en-US" altLang="ja-JP" sz="1100"/>
            <a:t>102</a:t>
          </a:r>
          <a:r>
            <a:rPr kumimoji="1" lang="ja-JP" altLang="en-US" sz="1100"/>
            <a:t>百万円</a:t>
          </a:r>
        </a:p>
      </xdr:txBody>
    </xdr:sp>
    <xdr:clientData/>
  </xdr:oneCellAnchor>
  <xdr:oneCellAnchor>
    <xdr:from>
      <xdr:col>30</xdr:col>
      <xdr:colOff>40726</xdr:colOff>
      <xdr:row>747</xdr:row>
      <xdr:rowOff>858</xdr:rowOff>
    </xdr:from>
    <xdr:ext cx="1877437" cy="275717"/>
    <xdr:sp macro="" textlink="">
      <xdr:nvSpPr>
        <xdr:cNvPr id="41" name="テキスト ボックス 40"/>
        <xdr:cNvSpPr txBox="1"/>
      </xdr:nvSpPr>
      <xdr:spPr>
        <a:xfrm>
          <a:off x="6056515" y="52142713"/>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oneCellAnchor>
    <xdr:from>
      <xdr:col>29</xdr:col>
      <xdr:colOff>190500</xdr:colOff>
      <xdr:row>749</xdr:row>
      <xdr:rowOff>47259</xdr:rowOff>
    </xdr:from>
    <xdr:ext cx="1962978" cy="642484"/>
    <xdr:sp macro="" textlink="">
      <xdr:nvSpPr>
        <xdr:cNvPr id="42" name="テキスト ボックス 41"/>
        <xdr:cNvSpPr txBox="1"/>
      </xdr:nvSpPr>
      <xdr:spPr>
        <a:xfrm>
          <a:off x="5955196" y="50662281"/>
          <a:ext cx="1962978"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東京圏国家戦略特別区域における雇用労働相談センター設置事業</a:t>
          </a:r>
        </a:p>
      </xdr:txBody>
    </xdr:sp>
    <xdr:clientData/>
  </xdr:oneCellAnchor>
  <xdr:twoCellAnchor>
    <xdr:from>
      <xdr:col>29</xdr:col>
      <xdr:colOff>190499</xdr:colOff>
      <xdr:row>749</xdr:row>
      <xdr:rowOff>47259</xdr:rowOff>
    </xdr:from>
    <xdr:to>
      <xdr:col>40</xdr:col>
      <xdr:colOff>57978</xdr:colOff>
      <xdr:row>751</xdr:row>
      <xdr:rowOff>130893</xdr:rowOff>
    </xdr:to>
    <xdr:sp macro="" textlink="">
      <xdr:nvSpPr>
        <xdr:cNvPr id="43" name="大かっこ 42"/>
        <xdr:cNvSpPr/>
      </xdr:nvSpPr>
      <xdr:spPr>
        <a:xfrm>
          <a:off x="5955195" y="50662281"/>
          <a:ext cx="2054087" cy="7959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41</xdr:col>
      <xdr:colOff>42011</xdr:colOff>
      <xdr:row>747</xdr:row>
      <xdr:rowOff>257131</xdr:rowOff>
    </xdr:from>
    <xdr:ext cx="1911678" cy="459100"/>
    <xdr:sp macro="" textlink="">
      <xdr:nvSpPr>
        <xdr:cNvPr id="48" name="テキスト ボックス 47"/>
        <xdr:cNvSpPr txBox="1"/>
      </xdr:nvSpPr>
      <xdr:spPr>
        <a:xfrm>
          <a:off x="8311952" y="51154249"/>
          <a:ext cx="1911678" cy="4591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ctr">
          <a:spAutoFit/>
        </a:bodyPr>
        <a:lstStyle/>
        <a:p>
          <a:pPr algn="ctr"/>
          <a:r>
            <a:rPr kumimoji="1" lang="en-US" altLang="ja-JP" sz="1100"/>
            <a:t>D.</a:t>
          </a:r>
          <a:r>
            <a:rPr kumimoji="1" lang="ja-JP" altLang="en-US" sz="1100"/>
            <a:t>有限責任監査法人トーマツ</a:t>
          </a:r>
          <a:endParaRPr kumimoji="1" lang="en-US" altLang="ja-JP" sz="1100"/>
        </a:p>
        <a:p>
          <a:pPr algn="ctr"/>
          <a:r>
            <a:rPr kumimoji="1" lang="en-US" altLang="ja-JP" sz="1100"/>
            <a:t>65</a:t>
          </a:r>
          <a:r>
            <a:rPr kumimoji="1" lang="ja-JP" altLang="en-US" sz="1100"/>
            <a:t>百万円</a:t>
          </a:r>
        </a:p>
      </xdr:txBody>
    </xdr:sp>
    <xdr:clientData/>
  </xdr:oneCellAnchor>
  <xdr:oneCellAnchor>
    <xdr:from>
      <xdr:col>41</xdr:col>
      <xdr:colOff>116235</xdr:colOff>
      <xdr:row>747</xdr:row>
      <xdr:rowOff>4459</xdr:rowOff>
    </xdr:from>
    <xdr:ext cx="1877437" cy="275717"/>
    <xdr:sp macro="" textlink="">
      <xdr:nvSpPr>
        <xdr:cNvPr id="49" name="テキスト ボックス 48"/>
        <xdr:cNvSpPr txBox="1"/>
      </xdr:nvSpPr>
      <xdr:spPr>
        <a:xfrm>
          <a:off x="8227139" y="52003632"/>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oneCellAnchor>
    <xdr:from>
      <xdr:col>41</xdr:col>
      <xdr:colOff>55976</xdr:colOff>
      <xdr:row>749</xdr:row>
      <xdr:rowOff>47259</xdr:rowOff>
    </xdr:from>
    <xdr:ext cx="1989828" cy="642484"/>
    <xdr:sp macro="" textlink="">
      <xdr:nvSpPr>
        <xdr:cNvPr id="50" name="テキスト ボックス 49"/>
        <xdr:cNvSpPr txBox="1"/>
      </xdr:nvSpPr>
      <xdr:spPr>
        <a:xfrm>
          <a:off x="8206063" y="50662281"/>
          <a:ext cx="1989828"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新潟市革新的農業実践区域における雇用労働相談センター設置事業</a:t>
          </a:r>
        </a:p>
      </xdr:txBody>
    </xdr:sp>
    <xdr:clientData/>
  </xdr:oneCellAnchor>
  <xdr:twoCellAnchor>
    <xdr:from>
      <xdr:col>40</xdr:col>
      <xdr:colOff>196209</xdr:colOff>
      <xdr:row>749</xdr:row>
      <xdr:rowOff>30610</xdr:rowOff>
    </xdr:from>
    <xdr:to>
      <xdr:col>49</xdr:col>
      <xdr:colOff>480390</xdr:colOff>
      <xdr:row>751</xdr:row>
      <xdr:rowOff>114244</xdr:rowOff>
    </xdr:to>
    <xdr:sp macro="" textlink="">
      <xdr:nvSpPr>
        <xdr:cNvPr id="51" name="大かっこ 50"/>
        <xdr:cNvSpPr/>
      </xdr:nvSpPr>
      <xdr:spPr>
        <a:xfrm>
          <a:off x="8147513" y="50645632"/>
          <a:ext cx="2073225" cy="7959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6</xdr:col>
      <xdr:colOff>70183</xdr:colOff>
      <xdr:row>752</xdr:row>
      <xdr:rowOff>256273</xdr:rowOff>
    </xdr:from>
    <xdr:ext cx="1905001" cy="459100"/>
    <xdr:sp macro="" textlink="">
      <xdr:nvSpPr>
        <xdr:cNvPr id="55" name="テキスト ボックス 54"/>
        <xdr:cNvSpPr txBox="1"/>
      </xdr:nvSpPr>
      <xdr:spPr>
        <a:xfrm>
          <a:off x="1273341" y="54152734"/>
          <a:ext cx="1905001" cy="4591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spAutoFit/>
        </a:bodyPr>
        <a:lstStyle/>
        <a:p>
          <a:pPr algn="ctr"/>
          <a:r>
            <a:rPr kumimoji="1" lang="en-US" altLang="ja-JP" sz="1100"/>
            <a:t>E.</a:t>
          </a:r>
          <a:r>
            <a:rPr kumimoji="1" lang="ja-JP" altLang="en-US" sz="1100"/>
            <a:t>有限責任監査法人トーマツ</a:t>
          </a:r>
          <a:endParaRPr kumimoji="1" lang="en-US" altLang="ja-JP" sz="1100"/>
        </a:p>
        <a:p>
          <a:pPr algn="ctr"/>
          <a:r>
            <a:rPr kumimoji="1" lang="en-US" altLang="ja-JP" sz="1100"/>
            <a:t>82</a:t>
          </a:r>
          <a:r>
            <a:rPr kumimoji="1" lang="ja-JP" altLang="en-US" sz="1100"/>
            <a:t>百万円</a:t>
          </a:r>
        </a:p>
      </xdr:txBody>
    </xdr:sp>
    <xdr:clientData/>
  </xdr:oneCellAnchor>
  <xdr:oneCellAnchor>
    <xdr:from>
      <xdr:col>6</xdr:col>
      <xdr:colOff>50752</xdr:colOff>
      <xdr:row>752</xdr:row>
      <xdr:rowOff>0</xdr:rowOff>
    </xdr:from>
    <xdr:ext cx="1877437" cy="275717"/>
    <xdr:sp macro="" textlink="">
      <xdr:nvSpPr>
        <xdr:cNvPr id="56" name="テキスト ボックス 55"/>
        <xdr:cNvSpPr txBox="1"/>
      </xdr:nvSpPr>
      <xdr:spPr>
        <a:xfrm>
          <a:off x="1253910" y="53896461"/>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oneCellAnchor>
    <xdr:from>
      <xdr:col>6</xdr:col>
      <xdr:colOff>67236</xdr:colOff>
      <xdr:row>754</xdr:row>
      <xdr:rowOff>57607</xdr:rowOff>
    </xdr:from>
    <xdr:ext cx="2021158" cy="642484"/>
    <xdr:sp macro="" textlink="">
      <xdr:nvSpPr>
        <xdr:cNvPr id="57" name="テキスト ボックス 56"/>
        <xdr:cNvSpPr txBox="1"/>
      </xdr:nvSpPr>
      <xdr:spPr>
        <a:xfrm>
          <a:off x="1277471" y="53644136"/>
          <a:ext cx="2021158"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愛知県国家戦略特別区域における雇用労働相談センター設置事業</a:t>
          </a:r>
        </a:p>
      </xdr:txBody>
    </xdr:sp>
    <xdr:clientData/>
  </xdr:oneCellAnchor>
  <xdr:twoCellAnchor>
    <xdr:from>
      <xdr:col>6</xdr:col>
      <xdr:colOff>33616</xdr:colOff>
      <xdr:row>754</xdr:row>
      <xdr:rowOff>46401</xdr:rowOff>
    </xdr:from>
    <xdr:to>
      <xdr:col>16</xdr:col>
      <xdr:colOff>134470</xdr:colOff>
      <xdr:row>756</xdr:row>
      <xdr:rowOff>130035</xdr:rowOff>
    </xdr:to>
    <xdr:sp macro="" textlink="">
      <xdr:nvSpPr>
        <xdr:cNvPr id="58" name="大かっこ 57"/>
        <xdr:cNvSpPr/>
      </xdr:nvSpPr>
      <xdr:spPr>
        <a:xfrm>
          <a:off x="1243851" y="53375195"/>
          <a:ext cx="2117913" cy="7783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18</xdr:col>
      <xdr:colOff>69898</xdr:colOff>
      <xdr:row>752</xdr:row>
      <xdr:rowOff>256273</xdr:rowOff>
    </xdr:from>
    <xdr:ext cx="1873201" cy="459100"/>
    <xdr:sp macro="" textlink="">
      <xdr:nvSpPr>
        <xdr:cNvPr id="59" name="テキスト ボックス 58"/>
        <xdr:cNvSpPr txBox="1"/>
      </xdr:nvSpPr>
      <xdr:spPr>
        <a:xfrm>
          <a:off x="3694841" y="54189544"/>
          <a:ext cx="1873201" cy="4591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spAutoFit/>
        </a:bodyPr>
        <a:lstStyle/>
        <a:p>
          <a:pPr algn="ctr"/>
          <a:r>
            <a:rPr kumimoji="1" lang="en-US" altLang="ja-JP" sz="1100"/>
            <a:t>F.</a:t>
          </a:r>
          <a:r>
            <a:rPr kumimoji="1" lang="ja-JP" altLang="en-US" sz="1100"/>
            <a:t>アデコ株式会社</a:t>
          </a:r>
          <a:endParaRPr kumimoji="1" lang="en-US" altLang="ja-JP" sz="1100"/>
        </a:p>
        <a:p>
          <a:pPr algn="ctr"/>
          <a:r>
            <a:rPr kumimoji="1" lang="en-US" altLang="ja-JP" sz="1100"/>
            <a:t>77</a:t>
          </a:r>
          <a:r>
            <a:rPr kumimoji="1" lang="ja-JP" altLang="en-US" sz="1100"/>
            <a:t>百万円</a:t>
          </a:r>
        </a:p>
      </xdr:txBody>
    </xdr:sp>
    <xdr:clientData/>
  </xdr:oneCellAnchor>
  <xdr:oneCellAnchor>
    <xdr:from>
      <xdr:col>18</xdr:col>
      <xdr:colOff>50752</xdr:colOff>
      <xdr:row>752</xdr:row>
      <xdr:rowOff>0</xdr:rowOff>
    </xdr:from>
    <xdr:ext cx="1877437" cy="275717"/>
    <xdr:sp macro="" textlink="">
      <xdr:nvSpPr>
        <xdr:cNvPr id="60" name="テキスト ボックス 59"/>
        <xdr:cNvSpPr txBox="1"/>
      </xdr:nvSpPr>
      <xdr:spPr>
        <a:xfrm>
          <a:off x="3660226" y="53896461"/>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oneCellAnchor>
    <xdr:from>
      <xdr:col>18</xdr:col>
      <xdr:colOff>0</xdr:colOff>
      <xdr:row>754</xdr:row>
      <xdr:rowOff>46401</xdr:rowOff>
    </xdr:from>
    <xdr:ext cx="2021158" cy="642484"/>
    <xdr:sp macro="" textlink="">
      <xdr:nvSpPr>
        <xdr:cNvPr id="61" name="テキスト ボックス 60"/>
        <xdr:cNvSpPr txBox="1"/>
      </xdr:nvSpPr>
      <xdr:spPr>
        <a:xfrm>
          <a:off x="3624943" y="54687244"/>
          <a:ext cx="2021158"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仙台市国家戦略特別区域における雇用労働相談センター設置事業</a:t>
          </a:r>
        </a:p>
      </xdr:txBody>
    </xdr:sp>
    <xdr:clientData/>
  </xdr:oneCellAnchor>
  <xdr:twoCellAnchor>
    <xdr:from>
      <xdr:col>18</xdr:col>
      <xdr:colOff>0</xdr:colOff>
      <xdr:row>754</xdr:row>
      <xdr:rowOff>46401</xdr:rowOff>
    </xdr:from>
    <xdr:to>
      <xdr:col>28</xdr:col>
      <xdr:colOff>112059</xdr:colOff>
      <xdr:row>756</xdr:row>
      <xdr:rowOff>130035</xdr:rowOff>
    </xdr:to>
    <xdr:sp macro="" textlink="">
      <xdr:nvSpPr>
        <xdr:cNvPr id="62" name="大かっこ 61"/>
        <xdr:cNvSpPr/>
      </xdr:nvSpPr>
      <xdr:spPr>
        <a:xfrm>
          <a:off x="3630706" y="53375195"/>
          <a:ext cx="2129118" cy="7783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30</xdr:col>
      <xdr:colOff>48986</xdr:colOff>
      <xdr:row>752</xdr:row>
      <xdr:rowOff>256273</xdr:rowOff>
    </xdr:from>
    <xdr:ext cx="1948543" cy="459100"/>
    <xdr:sp macro="" textlink="">
      <xdr:nvSpPr>
        <xdr:cNvPr id="63" name="テキスト ボックス 62"/>
        <xdr:cNvSpPr txBox="1"/>
      </xdr:nvSpPr>
      <xdr:spPr>
        <a:xfrm>
          <a:off x="6090557" y="54189544"/>
          <a:ext cx="1948543" cy="4591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spAutoFit/>
        </a:bodyPr>
        <a:lstStyle/>
        <a:p>
          <a:pPr algn="ctr"/>
          <a:r>
            <a:rPr kumimoji="1" lang="en-US" altLang="ja-JP" sz="1100"/>
            <a:t>G.</a:t>
          </a:r>
          <a:r>
            <a:rPr kumimoji="1" lang="ja-JP" altLang="ja-JP" sz="1100">
              <a:solidFill>
                <a:schemeClr val="dk1"/>
              </a:solidFill>
              <a:effectLst/>
              <a:latin typeface="+mn-lt"/>
              <a:ea typeface="+mn-ea"/>
              <a:cs typeface="+mn-cs"/>
            </a:rPr>
            <a:t>有限責任監査法人トーマツ</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91</a:t>
          </a:r>
          <a:r>
            <a:rPr kumimoji="1" lang="ja-JP" altLang="en-US" sz="1100">
              <a:solidFill>
                <a:schemeClr val="dk1"/>
              </a:solidFill>
              <a:effectLst/>
              <a:latin typeface="+mn-lt"/>
              <a:ea typeface="+mn-ea"/>
              <a:cs typeface="+mn-cs"/>
            </a:rPr>
            <a:t>百万円</a:t>
          </a:r>
          <a:endParaRPr kumimoji="1" lang="ja-JP" altLang="en-US" sz="1100"/>
        </a:p>
      </xdr:txBody>
    </xdr:sp>
    <xdr:clientData/>
  </xdr:oneCellAnchor>
  <xdr:oneCellAnchor>
    <xdr:from>
      <xdr:col>30</xdr:col>
      <xdr:colOff>50752</xdr:colOff>
      <xdr:row>752</xdr:row>
      <xdr:rowOff>0</xdr:rowOff>
    </xdr:from>
    <xdr:ext cx="1877437" cy="275717"/>
    <xdr:sp macro="" textlink="">
      <xdr:nvSpPr>
        <xdr:cNvPr id="64" name="テキスト ボックス 63"/>
        <xdr:cNvSpPr txBox="1"/>
      </xdr:nvSpPr>
      <xdr:spPr>
        <a:xfrm>
          <a:off x="6066541" y="53896461"/>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oneCellAnchor>
    <xdr:from>
      <xdr:col>29</xdr:col>
      <xdr:colOff>200526</xdr:colOff>
      <xdr:row>754</xdr:row>
      <xdr:rowOff>46401</xdr:rowOff>
    </xdr:from>
    <xdr:ext cx="2021158" cy="642484"/>
    <xdr:sp macro="" textlink="">
      <xdr:nvSpPr>
        <xdr:cNvPr id="65" name="テキスト ボックス 64"/>
        <xdr:cNvSpPr txBox="1"/>
      </xdr:nvSpPr>
      <xdr:spPr>
        <a:xfrm>
          <a:off x="6040712" y="54687244"/>
          <a:ext cx="2021158"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広島県・今治市国家戦略特別区域における雇用労働相談センター設置事業</a:t>
          </a:r>
        </a:p>
      </xdr:txBody>
    </xdr:sp>
    <xdr:clientData/>
  </xdr:oneCellAnchor>
  <xdr:twoCellAnchor>
    <xdr:from>
      <xdr:col>29</xdr:col>
      <xdr:colOff>200526</xdr:colOff>
      <xdr:row>754</xdr:row>
      <xdr:rowOff>46401</xdr:rowOff>
    </xdr:from>
    <xdr:to>
      <xdr:col>40</xdr:col>
      <xdr:colOff>67236</xdr:colOff>
      <xdr:row>756</xdr:row>
      <xdr:rowOff>130035</xdr:rowOff>
    </xdr:to>
    <xdr:sp macro="" textlink="">
      <xdr:nvSpPr>
        <xdr:cNvPr id="66" name="大かっこ 65"/>
        <xdr:cNvSpPr/>
      </xdr:nvSpPr>
      <xdr:spPr>
        <a:xfrm>
          <a:off x="6049997" y="53375195"/>
          <a:ext cx="2085474" cy="7783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131884</xdr:colOff>
      <xdr:row>740</xdr:row>
      <xdr:rowOff>95250</xdr:rowOff>
    </xdr:from>
    <xdr:to>
      <xdr:col>43</xdr:col>
      <xdr:colOff>99710</xdr:colOff>
      <xdr:row>741</xdr:row>
      <xdr:rowOff>215667</xdr:rowOff>
    </xdr:to>
    <xdr:sp macro="" textlink="">
      <xdr:nvSpPr>
        <xdr:cNvPr id="68" name="大かっこ 67"/>
        <xdr:cNvSpPr/>
      </xdr:nvSpPr>
      <xdr:spPr>
        <a:xfrm>
          <a:off x="6660172" y="49720500"/>
          <a:ext cx="1946096" cy="4721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34</xdr:col>
      <xdr:colOff>29307</xdr:colOff>
      <xdr:row>740</xdr:row>
      <xdr:rowOff>51288</xdr:rowOff>
    </xdr:from>
    <xdr:ext cx="1708801" cy="275717"/>
    <xdr:sp macro="" textlink="">
      <xdr:nvSpPr>
        <xdr:cNvPr id="70" name="テキスト ボックス 69"/>
        <xdr:cNvSpPr txBox="1"/>
      </xdr:nvSpPr>
      <xdr:spPr>
        <a:xfrm>
          <a:off x="6755422" y="49676538"/>
          <a:ext cx="170880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受託者選定に係る事務費</a:t>
          </a:r>
        </a:p>
      </xdr:txBody>
    </xdr:sp>
    <xdr:clientData/>
  </xdr:oneCellAnchor>
  <xdr:oneCellAnchor>
    <xdr:from>
      <xdr:col>34</xdr:col>
      <xdr:colOff>33614</xdr:colOff>
      <xdr:row>740</xdr:row>
      <xdr:rowOff>246529</xdr:rowOff>
    </xdr:from>
    <xdr:ext cx="1514902" cy="275717"/>
    <xdr:sp macro="" textlink="">
      <xdr:nvSpPr>
        <xdr:cNvPr id="44" name="テキスト ボックス 43"/>
        <xdr:cNvSpPr txBox="1"/>
      </xdr:nvSpPr>
      <xdr:spPr>
        <a:xfrm>
          <a:off x="6891614" y="47568970"/>
          <a:ext cx="151490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・委員謝金　</a:t>
          </a:r>
          <a:r>
            <a:rPr kumimoji="1" lang="en-US" altLang="ja-JP" sz="1100"/>
            <a:t>0.1</a:t>
          </a:r>
          <a:r>
            <a:rPr kumimoji="1" lang="ja-JP" altLang="en-US" sz="1100"/>
            <a:t>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U111" sqref="AU111:AX1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479</v>
      </c>
      <c r="AP2" s="217"/>
      <c r="AQ2" s="217"/>
      <c r="AR2" s="79" t="str">
        <f>IF(OR(AO2="　", AO2=""), "", "-")</f>
        <v/>
      </c>
      <c r="AS2" s="218">
        <v>496</v>
      </c>
      <c r="AT2" s="218"/>
      <c r="AU2" s="218"/>
      <c r="AV2" s="52" t="str">
        <f>IF(AW2="", "", "-")</f>
        <v/>
      </c>
      <c r="AW2" s="395"/>
      <c r="AX2" s="395"/>
    </row>
    <row r="3" spans="1:50" ht="21" customHeight="1" thickBot="1" x14ac:dyDescent="0.2">
      <c r="A3" s="523" t="s">
        <v>528</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543</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547</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71</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545</v>
      </c>
      <c r="AF5" s="717"/>
      <c r="AG5" s="717"/>
      <c r="AH5" s="717"/>
      <c r="AI5" s="717"/>
      <c r="AJ5" s="717"/>
      <c r="AK5" s="717"/>
      <c r="AL5" s="717"/>
      <c r="AM5" s="717"/>
      <c r="AN5" s="717"/>
      <c r="AO5" s="717"/>
      <c r="AP5" s="718"/>
      <c r="AQ5" s="719" t="s">
        <v>544</v>
      </c>
      <c r="AR5" s="720"/>
      <c r="AS5" s="720"/>
      <c r="AT5" s="720"/>
      <c r="AU5" s="720"/>
      <c r="AV5" s="720"/>
      <c r="AW5" s="720"/>
      <c r="AX5" s="721"/>
    </row>
    <row r="6" spans="1:50" ht="27" customHeight="1" x14ac:dyDescent="0.15">
      <c r="A6" s="724" t="s">
        <v>4</v>
      </c>
      <c r="B6" s="725"/>
      <c r="C6" s="725"/>
      <c r="D6" s="725"/>
      <c r="E6" s="725"/>
      <c r="F6" s="725"/>
      <c r="G6" s="880" t="str">
        <f>入力規則等!F39</f>
        <v>労働保険特別会計労災勘定、労働保険特別会計雇用勘定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270" customHeight="1" x14ac:dyDescent="0.15">
      <c r="A7" s="829" t="s">
        <v>22</v>
      </c>
      <c r="B7" s="830"/>
      <c r="C7" s="830"/>
      <c r="D7" s="830"/>
      <c r="E7" s="830"/>
      <c r="F7" s="831"/>
      <c r="G7" s="832" t="s">
        <v>560</v>
      </c>
      <c r="H7" s="833"/>
      <c r="I7" s="833"/>
      <c r="J7" s="833"/>
      <c r="K7" s="833"/>
      <c r="L7" s="833"/>
      <c r="M7" s="833"/>
      <c r="N7" s="833"/>
      <c r="O7" s="833"/>
      <c r="P7" s="833"/>
      <c r="Q7" s="833"/>
      <c r="R7" s="833"/>
      <c r="S7" s="833"/>
      <c r="T7" s="833"/>
      <c r="U7" s="833"/>
      <c r="V7" s="833"/>
      <c r="W7" s="833"/>
      <c r="X7" s="834"/>
      <c r="Y7" s="393" t="s">
        <v>541</v>
      </c>
      <c r="Z7" s="294"/>
      <c r="AA7" s="294"/>
      <c r="AB7" s="294"/>
      <c r="AC7" s="294"/>
      <c r="AD7" s="394"/>
      <c r="AE7" s="381" t="s">
        <v>559</v>
      </c>
      <c r="AF7" s="382"/>
      <c r="AG7" s="382"/>
      <c r="AH7" s="382"/>
      <c r="AI7" s="382"/>
      <c r="AJ7" s="382"/>
      <c r="AK7" s="382"/>
      <c r="AL7" s="382"/>
      <c r="AM7" s="382"/>
      <c r="AN7" s="382"/>
      <c r="AO7" s="382"/>
      <c r="AP7" s="382"/>
      <c r="AQ7" s="382"/>
      <c r="AR7" s="382"/>
      <c r="AS7" s="382"/>
      <c r="AT7" s="382"/>
      <c r="AU7" s="382"/>
      <c r="AV7" s="382"/>
      <c r="AW7" s="382"/>
      <c r="AX7" s="383"/>
    </row>
    <row r="8" spans="1:50" ht="21"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62" customHeight="1" x14ac:dyDescent="0.15">
      <c r="A10" s="739" t="s">
        <v>30</v>
      </c>
      <c r="B10" s="740"/>
      <c r="C10" s="740"/>
      <c r="D10" s="740"/>
      <c r="E10" s="740"/>
      <c r="F10" s="740"/>
      <c r="G10" s="672" t="s">
        <v>584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467</v>
      </c>
      <c r="AE12" s="296"/>
      <c r="AF12" s="296"/>
      <c r="AG12" s="296"/>
      <c r="AH12" s="296"/>
      <c r="AI12" s="296"/>
      <c r="AJ12" s="297"/>
      <c r="AK12" s="301" t="s">
        <v>529</v>
      </c>
      <c r="AL12" s="296"/>
      <c r="AM12" s="296"/>
      <c r="AN12" s="296"/>
      <c r="AO12" s="296"/>
      <c r="AP12" s="296"/>
      <c r="AQ12" s="297"/>
      <c r="AR12" s="301" t="s">
        <v>530</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498</v>
      </c>
      <c r="Q13" s="98"/>
      <c r="R13" s="98"/>
      <c r="S13" s="98"/>
      <c r="T13" s="98"/>
      <c r="U13" s="98"/>
      <c r="V13" s="99"/>
      <c r="W13" s="97">
        <v>721</v>
      </c>
      <c r="X13" s="98"/>
      <c r="Y13" s="98"/>
      <c r="Z13" s="98"/>
      <c r="AA13" s="98"/>
      <c r="AB13" s="98"/>
      <c r="AC13" s="99"/>
      <c r="AD13" s="97">
        <v>775</v>
      </c>
      <c r="AE13" s="98"/>
      <c r="AF13" s="98"/>
      <c r="AG13" s="98"/>
      <c r="AH13" s="98"/>
      <c r="AI13" s="98"/>
      <c r="AJ13" s="99"/>
      <c r="AK13" s="97">
        <v>781</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648</v>
      </c>
      <c r="Q14" s="98"/>
      <c r="R14" s="98"/>
      <c r="S14" s="98"/>
      <c r="T14" s="98"/>
      <c r="U14" s="98"/>
      <c r="V14" s="99"/>
      <c r="W14" s="97" t="s">
        <v>648</v>
      </c>
      <c r="X14" s="98"/>
      <c r="Y14" s="98"/>
      <c r="Z14" s="98"/>
      <c r="AA14" s="98"/>
      <c r="AB14" s="98"/>
      <c r="AC14" s="99"/>
      <c r="AD14" s="97" t="s">
        <v>648</v>
      </c>
      <c r="AE14" s="98"/>
      <c r="AF14" s="98"/>
      <c r="AG14" s="98"/>
      <c r="AH14" s="98"/>
      <c r="AI14" s="98"/>
      <c r="AJ14" s="99"/>
      <c r="AK14" s="97" t="s">
        <v>648</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649</v>
      </c>
      <c r="Q15" s="98"/>
      <c r="R15" s="98"/>
      <c r="S15" s="98"/>
      <c r="T15" s="98"/>
      <c r="U15" s="98"/>
      <c r="V15" s="99"/>
      <c r="W15" s="97" t="s">
        <v>649</v>
      </c>
      <c r="X15" s="98"/>
      <c r="Y15" s="98"/>
      <c r="Z15" s="98"/>
      <c r="AA15" s="98"/>
      <c r="AB15" s="98"/>
      <c r="AC15" s="99"/>
      <c r="AD15" s="97" t="s">
        <v>649</v>
      </c>
      <c r="AE15" s="98"/>
      <c r="AF15" s="98"/>
      <c r="AG15" s="98"/>
      <c r="AH15" s="98"/>
      <c r="AI15" s="98"/>
      <c r="AJ15" s="99"/>
      <c r="AK15" s="97" t="s">
        <v>649</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649</v>
      </c>
      <c r="Q16" s="98"/>
      <c r="R16" s="98"/>
      <c r="S16" s="98"/>
      <c r="T16" s="98"/>
      <c r="U16" s="98"/>
      <c r="V16" s="99"/>
      <c r="W16" s="97" t="s">
        <v>649</v>
      </c>
      <c r="X16" s="98"/>
      <c r="Y16" s="98"/>
      <c r="Z16" s="98"/>
      <c r="AA16" s="98"/>
      <c r="AB16" s="98"/>
      <c r="AC16" s="99"/>
      <c r="AD16" s="97" t="s">
        <v>649</v>
      </c>
      <c r="AE16" s="98"/>
      <c r="AF16" s="98"/>
      <c r="AG16" s="98"/>
      <c r="AH16" s="98"/>
      <c r="AI16" s="98"/>
      <c r="AJ16" s="99"/>
      <c r="AK16" s="97" t="s">
        <v>649</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649</v>
      </c>
      <c r="Q17" s="98"/>
      <c r="R17" s="98"/>
      <c r="S17" s="98"/>
      <c r="T17" s="98"/>
      <c r="U17" s="98"/>
      <c r="V17" s="99"/>
      <c r="W17" s="97" t="s">
        <v>649</v>
      </c>
      <c r="X17" s="98"/>
      <c r="Y17" s="98"/>
      <c r="Z17" s="98"/>
      <c r="AA17" s="98"/>
      <c r="AB17" s="98"/>
      <c r="AC17" s="99"/>
      <c r="AD17" s="97" t="s">
        <v>649</v>
      </c>
      <c r="AE17" s="98"/>
      <c r="AF17" s="98"/>
      <c r="AG17" s="98"/>
      <c r="AH17" s="98"/>
      <c r="AI17" s="98"/>
      <c r="AJ17" s="99"/>
      <c r="AK17" s="97" t="s">
        <v>649</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498</v>
      </c>
      <c r="Q18" s="104"/>
      <c r="R18" s="104"/>
      <c r="S18" s="104"/>
      <c r="T18" s="104"/>
      <c r="U18" s="104"/>
      <c r="V18" s="105"/>
      <c r="W18" s="103">
        <f>SUM(W13:AC17)</f>
        <v>721</v>
      </c>
      <c r="X18" s="104"/>
      <c r="Y18" s="104"/>
      <c r="Z18" s="104"/>
      <c r="AA18" s="104"/>
      <c r="AB18" s="104"/>
      <c r="AC18" s="105"/>
      <c r="AD18" s="103">
        <f>SUM(AD13:AJ17)</f>
        <v>775</v>
      </c>
      <c r="AE18" s="104"/>
      <c r="AF18" s="104"/>
      <c r="AG18" s="104"/>
      <c r="AH18" s="104"/>
      <c r="AI18" s="104"/>
      <c r="AJ18" s="105"/>
      <c r="AK18" s="103">
        <f>SUM(AK13:AQ17)</f>
        <v>781</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390</v>
      </c>
      <c r="Q19" s="98"/>
      <c r="R19" s="98"/>
      <c r="S19" s="98"/>
      <c r="T19" s="98"/>
      <c r="U19" s="98"/>
      <c r="V19" s="99"/>
      <c r="W19" s="97">
        <v>504</v>
      </c>
      <c r="X19" s="98"/>
      <c r="Y19" s="98"/>
      <c r="Z19" s="98"/>
      <c r="AA19" s="98"/>
      <c r="AB19" s="98"/>
      <c r="AC19" s="99"/>
      <c r="AD19" s="97">
        <v>602</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0.7831325301204819</v>
      </c>
      <c r="Q20" s="539"/>
      <c r="R20" s="539"/>
      <c r="S20" s="539"/>
      <c r="T20" s="539"/>
      <c r="U20" s="539"/>
      <c r="V20" s="539"/>
      <c r="W20" s="539">
        <f t="shared" ref="W20" si="0">IF(W18=0, "-", SUM(W19)/W18)</f>
        <v>0.69902912621359226</v>
      </c>
      <c r="X20" s="539"/>
      <c r="Y20" s="539"/>
      <c r="Z20" s="539"/>
      <c r="AA20" s="539"/>
      <c r="AB20" s="539"/>
      <c r="AC20" s="539"/>
      <c r="AD20" s="539">
        <f t="shared" ref="AD20" si="1">IF(AD18=0, "-", SUM(AD19)/AD18)</f>
        <v>0.77677419354838706</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492</v>
      </c>
      <c r="H21" s="930"/>
      <c r="I21" s="930"/>
      <c r="J21" s="930"/>
      <c r="K21" s="930"/>
      <c r="L21" s="930"/>
      <c r="M21" s="930"/>
      <c r="N21" s="930"/>
      <c r="O21" s="930"/>
      <c r="P21" s="539">
        <f>IF(P19=0, "-", SUM(P19)/SUM(P13,P14))</f>
        <v>0.7831325301204819</v>
      </c>
      <c r="Q21" s="539"/>
      <c r="R21" s="539"/>
      <c r="S21" s="539"/>
      <c r="T21" s="539"/>
      <c r="U21" s="539"/>
      <c r="V21" s="539"/>
      <c r="W21" s="539">
        <f t="shared" ref="W21" si="2">IF(W19=0, "-", SUM(W19)/SUM(W13,W14))</f>
        <v>0.69902912621359226</v>
      </c>
      <c r="X21" s="539"/>
      <c r="Y21" s="539"/>
      <c r="Z21" s="539"/>
      <c r="AA21" s="539"/>
      <c r="AB21" s="539"/>
      <c r="AC21" s="539"/>
      <c r="AD21" s="539">
        <f t="shared" ref="AD21" si="3">IF(AD19=0, "-", SUM(AD19)/SUM(AD13,AD14))</f>
        <v>0.77677419354838706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533</v>
      </c>
      <c r="B22" s="196"/>
      <c r="C22" s="196"/>
      <c r="D22" s="196"/>
      <c r="E22" s="196"/>
      <c r="F22" s="197"/>
      <c r="G22" s="180" t="s">
        <v>469</v>
      </c>
      <c r="H22" s="181"/>
      <c r="I22" s="181"/>
      <c r="J22" s="181"/>
      <c r="K22" s="181"/>
      <c r="L22" s="181"/>
      <c r="M22" s="181"/>
      <c r="N22" s="181"/>
      <c r="O22" s="182"/>
      <c r="P22" s="204" t="s">
        <v>531</v>
      </c>
      <c r="Q22" s="181"/>
      <c r="R22" s="181"/>
      <c r="S22" s="181"/>
      <c r="T22" s="181"/>
      <c r="U22" s="181"/>
      <c r="V22" s="182"/>
      <c r="W22" s="204" t="s">
        <v>532</v>
      </c>
      <c r="X22" s="181"/>
      <c r="Y22" s="181"/>
      <c r="Z22" s="181"/>
      <c r="AA22" s="181"/>
      <c r="AB22" s="181"/>
      <c r="AC22" s="182"/>
      <c r="AD22" s="204" t="s">
        <v>468</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1.5" customHeight="1" x14ac:dyDescent="0.15">
      <c r="A23" s="198"/>
      <c r="B23" s="199"/>
      <c r="C23" s="199"/>
      <c r="D23" s="199"/>
      <c r="E23" s="199"/>
      <c r="F23" s="200"/>
      <c r="G23" s="183" t="s">
        <v>549</v>
      </c>
      <c r="H23" s="184"/>
      <c r="I23" s="184"/>
      <c r="J23" s="184"/>
      <c r="K23" s="184"/>
      <c r="L23" s="184"/>
      <c r="M23" s="184"/>
      <c r="N23" s="184"/>
      <c r="O23" s="185"/>
      <c r="P23" s="94">
        <v>772</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31.5" customHeight="1" x14ac:dyDescent="0.15">
      <c r="A24" s="198"/>
      <c r="B24" s="199"/>
      <c r="C24" s="199"/>
      <c r="D24" s="199"/>
      <c r="E24" s="199"/>
      <c r="F24" s="200"/>
      <c r="G24" s="186" t="s">
        <v>550</v>
      </c>
      <c r="H24" s="187"/>
      <c r="I24" s="187"/>
      <c r="J24" s="187"/>
      <c r="K24" s="187"/>
      <c r="L24" s="187"/>
      <c r="M24" s="187"/>
      <c r="N24" s="187"/>
      <c r="O24" s="188"/>
      <c r="P24" s="97">
        <v>7</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31.5" customHeight="1" x14ac:dyDescent="0.15">
      <c r="A25" s="198"/>
      <c r="B25" s="199"/>
      <c r="C25" s="199"/>
      <c r="D25" s="199"/>
      <c r="E25" s="199"/>
      <c r="F25" s="200"/>
      <c r="G25" s="186" t="s">
        <v>551</v>
      </c>
      <c r="H25" s="187"/>
      <c r="I25" s="187"/>
      <c r="J25" s="187"/>
      <c r="K25" s="187"/>
      <c r="L25" s="187"/>
      <c r="M25" s="187"/>
      <c r="N25" s="187"/>
      <c r="O25" s="188"/>
      <c r="P25" s="97">
        <v>2</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31.5" customHeight="1" x14ac:dyDescent="0.15">
      <c r="A26" s="198"/>
      <c r="B26" s="199"/>
      <c r="C26" s="199"/>
      <c r="D26" s="199"/>
      <c r="E26" s="199"/>
      <c r="F26" s="200"/>
      <c r="G26" s="186" t="s">
        <v>552</v>
      </c>
      <c r="H26" s="187"/>
      <c r="I26" s="187"/>
      <c r="J26" s="187"/>
      <c r="K26" s="187"/>
      <c r="L26" s="187"/>
      <c r="M26" s="187"/>
      <c r="N26" s="187"/>
      <c r="O26" s="188"/>
      <c r="P26" s="97">
        <v>0.3</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31.5" customHeight="1" x14ac:dyDescent="0.15">
      <c r="A27" s="198"/>
      <c r="B27" s="199"/>
      <c r="C27" s="199"/>
      <c r="D27" s="199"/>
      <c r="E27" s="199"/>
      <c r="F27" s="200"/>
      <c r="G27" s="186" t="s">
        <v>553</v>
      </c>
      <c r="H27" s="187"/>
      <c r="I27" s="187"/>
      <c r="J27" s="187"/>
      <c r="K27" s="187"/>
      <c r="L27" s="187"/>
      <c r="M27" s="187"/>
      <c r="N27" s="187"/>
      <c r="O27" s="188"/>
      <c r="P27" s="97">
        <v>0.2</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473</v>
      </c>
      <c r="H28" s="190"/>
      <c r="I28" s="190"/>
      <c r="J28" s="190"/>
      <c r="K28" s="190"/>
      <c r="L28" s="190"/>
      <c r="M28" s="190"/>
      <c r="N28" s="190"/>
      <c r="O28" s="191"/>
      <c r="P28" s="103">
        <f>P29-SUM(P23:P27)</f>
        <v>-0.5</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470</v>
      </c>
      <c r="H29" s="193"/>
      <c r="I29" s="193"/>
      <c r="J29" s="193"/>
      <c r="K29" s="193"/>
      <c r="L29" s="193"/>
      <c r="M29" s="193"/>
      <c r="N29" s="193"/>
      <c r="O29" s="194"/>
      <c r="P29" s="225">
        <f>AK13</f>
        <v>781</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486</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467</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562</v>
      </c>
      <c r="AR31" s="133"/>
      <c r="AS31" s="134" t="s">
        <v>356</v>
      </c>
      <c r="AT31" s="169"/>
      <c r="AU31" s="269">
        <v>30</v>
      </c>
      <c r="AV31" s="269"/>
      <c r="AW31" s="377" t="s">
        <v>300</v>
      </c>
      <c r="AX31" s="378"/>
    </row>
    <row r="32" spans="1:50" ht="41.25" customHeight="1" x14ac:dyDescent="0.15">
      <c r="A32" s="515"/>
      <c r="B32" s="513"/>
      <c r="C32" s="513"/>
      <c r="D32" s="513"/>
      <c r="E32" s="513"/>
      <c r="F32" s="514"/>
      <c r="G32" s="540" t="s">
        <v>585</v>
      </c>
      <c r="H32" s="541"/>
      <c r="I32" s="541"/>
      <c r="J32" s="541"/>
      <c r="K32" s="541"/>
      <c r="L32" s="541"/>
      <c r="M32" s="541"/>
      <c r="N32" s="541"/>
      <c r="O32" s="542"/>
      <c r="P32" s="158" t="s">
        <v>640</v>
      </c>
      <c r="Q32" s="158"/>
      <c r="R32" s="158"/>
      <c r="S32" s="158"/>
      <c r="T32" s="158"/>
      <c r="U32" s="158"/>
      <c r="V32" s="158"/>
      <c r="W32" s="158"/>
      <c r="X32" s="229"/>
      <c r="Y32" s="336" t="s">
        <v>12</v>
      </c>
      <c r="Z32" s="549"/>
      <c r="AA32" s="550"/>
      <c r="AB32" s="551" t="s">
        <v>301</v>
      </c>
      <c r="AC32" s="551"/>
      <c r="AD32" s="551"/>
      <c r="AE32" s="362">
        <v>99.9</v>
      </c>
      <c r="AF32" s="363"/>
      <c r="AG32" s="363"/>
      <c r="AH32" s="363"/>
      <c r="AI32" s="362">
        <v>100</v>
      </c>
      <c r="AJ32" s="363"/>
      <c r="AK32" s="363"/>
      <c r="AL32" s="363"/>
      <c r="AM32" s="362">
        <v>100</v>
      </c>
      <c r="AN32" s="363"/>
      <c r="AO32" s="363"/>
      <c r="AP32" s="363"/>
      <c r="AQ32" s="100" t="s">
        <v>563</v>
      </c>
      <c r="AR32" s="101"/>
      <c r="AS32" s="101"/>
      <c r="AT32" s="102"/>
      <c r="AU32" s="363" t="s">
        <v>562</v>
      </c>
      <c r="AV32" s="363"/>
      <c r="AW32" s="363"/>
      <c r="AX32" s="365"/>
    </row>
    <row r="33" spans="1:50" ht="41.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301</v>
      </c>
      <c r="AC33" s="522"/>
      <c r="AD33" s="522"/>
      <c r="AE33" s="362">
        <v>70</v>
      </c>
      <c r="AF33" s="363"/>
      <c r="AG33" s="363"/>
      <c r="AH33" s="363"/>
      <c r="AI33" s="362">
        <v>90</v>
      </c>
      <c r="AJ33" s="363"/>
      <c r="AK33" s="363"/>
      <c r="AL33" s="363"/>
      <c r="AM33" s="362">
        <v>90</v>
      </c>
      <c r="AN33" s="363"/>
      <c r="AO33" s="363"/>
      <c r="AP33" s="363"/>
      <c r="AQ33" s="100" t="s">
        <v>562</v>
      </c>
      <c r="AR33" s="101"/>
      <c r="AS33" s="101"/>
      <c r="AT33" s="102"/>
      <c r="AU33" s="363">
        <v>90</v>
      </c>
      <c r="AV33" s="363"/>
      <c r="AW33" s="363"/>
      <c r="AX33" s="365"/>
    </row>
    <row r="34" spans="1:50" ht="41.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143</v>
      </c>
      <c r="AF34" s="363"/>
      <c r="AG34" s="363"/>
      <c r="AH34" s="363"/>
      <c r="AI34" s="362">
        <v>111</v>
      </c>
      <c r="AJ34" s="363"/>
      <c r="AK34" s="363"/>
      <c r="AL34" s="363"/>
      <c r="AM34" s="362">
        <v>111</v>
      </c>
      <c r="AN34" s="363"/>
      <c r="AO34" s="363"/>
      <c r="AP34" s="363"/>
      <c r="AQ34" s="100" t="s">
        <v>562</v>
      </c>
      <c r="AR34" s="101"/>
      <c r="AS34" s="101"/>
      <c r="AT34" s="102"/>
      <c r="AU34" s="363" t="s">
        <v>562</v>
      </c>
      <c r="AV34" s="363"/>
      <c r="AW34" s="363"/>
      <c r="AX34" s="365"/>
    </row>
    <row r="35" spans="1:50" ht="23.25" customHeight="1" x14ac:dyDescent="0.15">
      <c r="A35" s="900" t="s">
        <v>521</v>
      </c>
      <c r="B35" s="901"/>
      <c r="C35" s="901"/>
      <c r="D35" s="901"/>
      <c r="E35" s="901"/>
      <c r="F35" s="902"/>
      <c r="G35" s="906" t="s">
        <v>564</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486</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467</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521</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486</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467</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521</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486</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467</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521</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486</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467</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521</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487</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482</v>
      </c>
      <c r="X65" s="873"/>
      <c r="Y65" s="876"/>
      <c r="Z65" s="876"/>
      <c r="AA65" s="877"/>
      <c r="AB65" s="870" t="s">
        <v>11</v>
      </c>
      <c r="AC65" s="866"/>
      <c r="AD65" s="867"/>
      <c r="AE65" s="366" t="s">
        <v>357</v>
      </c>
      <c r="AF65" s="367"/>
      <c r="AG65" s="367"/>
      <c r="AH65" s="368"/>
      <c r="AI65" s="366" t="s">
        <v>363</v>
      </c>
      <c r="AJ65" s="367"/>
      <c r="AK65" s="367"/>
      <c r="AL65" s="368"/>
      <c r="AM65" s="373" t="s">
        <v>467</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485</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511</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511</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512</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493</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510</v>
      </c>
      <c r="X70" s="947"/>
      <c r="Y70" s="952" t="s">
        <v>12</v>
      </c>
      <c r="Z70" s="952"/>
      <c r="AA70" s="953"/>
      <c r="AB70" s="954" t="s">
        <v>511</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511</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512</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487</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467</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524</v>
      </c>
      <c r="B78" s="915"/>
      <c r="C78" s="915"/>
      <c r="D78" s="915"/>
      <c r="E78" s="912" t="s">
        <v>460</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481</v>
      </c>
      <c r="AP79" s="146"/>
      <c r="AQ79" s="146"/>
      <c r="AR79" s="81" t="s">
        <v>479</v>
      </c>
      <c r="AS79" s="145"/>
      <c r="AT79" s="146"/>
      <c r="AU79" s="146"/>
      <c r="AV79" s="146"/>
      <c r="AW79" s="146"/>
      <c r="AX79" s="147"/>
    </row>
    <row r="80" spans="1:50" ht="18.75" hidden="1" customHeight="1" x14ac:dyDescent="0.15">
      <c r="A80" s="519" t="s">
        <v>266</v>
      </c>
      <c r="B80" s="849" t="s">
        <v>478</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542</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467</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467</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467</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488</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467</v>
      </c>
      <c r="AN100" s="827"/>
      <c r="AO100" s="827"/>
      <c r="AP100" s="828"/>
      <c r="AQ100" s="931" t="s">
        <v>489</v>
      </c>
      <c r="AR100" s="932"/>
      <c r="AS100" s="932"/>
      <c r="AT100" s="933"/>
      <c r="AU100" s="931" t="s">
        <v>534</v>
      </c>
      <c r="AV100" s="932"/>
      <c r="AW100" s="932"/>
      <c r="AX100" s="934"/>
    </row>
    <row r="101" spans="1:60" ht="84" customHeight="1" x14ac:dyDescent="0.15">
      <c r="A101" s="491"/>
      <c r="B101" s="492"/>
      <c r="C101" s="492"/>
      <c r="D101" s="492"/>
      <c r="E101" s="492"/>
      <c r="F101" s="493"/>
      <c r="G101" s="158" t="s">
        <v>639</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565</v>
      </c>
      <c r="AC101" s="551"/>
      <c r="AD101" s="551"/>
      <c r="AE101" s="362">
        <v>30</v>
      </c>
      <c r="AF101" s="363"/>
      <c r="AG101" s="363"/>
      <c r="AH101" s="364"/>
      <c r="AI101" s="362">
        <v>36</v>
      </c>
      <c r="AJ101" s="363"/>
      <c r="AK101" s="363"/>
      <c r="AL101" s="364"/>
      <c r="AM101" s="362">
        <v>28</v>
      </c>
      <c r="AN101" s="363"/>
      <c r="AO101" s="363"/>
      <c r="AP101" s="364"/>
      <c r="AQ101" s="362" t="s">
        <v>562</v>
      </c>
      <c r="AR101" s="363"/>
      <c r="AS101" s="363"/>
      <c r="AT101" s="364"/>
      <c r="AU101" s="362" t="s">
        <v>653</v>
      </c>
      <c r="AV101" s="363"/>
      <c r="AW101" s="363"/>
      <c r="AX101" s="364"/>
    </row>
    <row r="102" spans="1:60" ht="84"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565</v>
      </c>
      <c r="AC102" s="551"/>
      <c r="AD102" s="551"/>
      <c r="AE102" s="356">
        <v>27</v>
      </c>
      <c r="AF102" s="356"/>
      <c r="AG102" s="356"/>
      <c r="AH102" s="356"/>
      <c r="AI102" s="356">
        <v>24</v>
      </c>
      <c r="AJ102" s="356"/>
      <c r="AK102" s="356"/>
      <c r="AL102" s="356"/>
      <c r="AM102" s="356">
        <v>23</v>
      </c>
      <c r="AN102" s="356"/>
      <c r="AO102" s="356"/>
      <c r="AP102" s="356"/>
      <c r="AQ102" s="817">
        <v>23</v>
      </c>
      <c r="AR102" s="818"/>
      <c r="AS102" s="818"/>
      <c r="AT102" s="819"/>
      <c r="AU102" s="817" t="s">
        <v>654</v>
      </c>
      <c r="AV102" s="818"/>
      <c r="AW102" s="818"/>
      <c r="AX102" s="819"/>
    </row>
    <row r="103" spans="1:60" ht="31.5" customHeight="1" x14ac:dyDescent="0.15">
      <c r="A103" s="488" t="s">
        <v>488</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467</v>
      </c>
      <c r="AN103" s="296"/>
      <c r="AO103" s="296"/>
      <c r="AP103" s="297"/>
      <c r="AQ103" s="358" t="s">
        <v>489</v>
      </c>
      <c r="AR103" s="359"/>
      <c r="AS103" s="359"/>
      <c r="AT103" s="360"/>
      <c r="AU103" s="358" t="s">
        <v>534</v>
      </c>
      <c r="AV103" s="359"/>
      <c r="AW103" s="359"/>
      <c r="AX103" s="361"/>
    </row>
    <row r="104" spans="1:60" ht="50.25" customHeight="1" x14ac:dyDescent="0.15">
      <c r="A104" s="491"/>
      <c r="B104" s="492"/>
      <c r="C104" s="492"/>
      <c r="D104" s="492"/>
      <c r="E104" s="492"/>
      <c r="F104" s="493"/>
      <c r="G104" s="158" t="s">
        <v>599</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566</v>
      </c>
      <c r="AC104" s="472"/>
      <c r="AD104" s="473"/>
      <c r="AE104" s="362">
        <v>43</v>
      </c>
      <c r="AF104" s="363"/>
      <c r="AG104" s="363"/>
      <c r="AH104" s="364"/>
      <c r="AI104" s="362">
        <v>70</v>
      </c>
      <c r="AJ104" s="363"/>
      <c r="AK104" s="363"/>
      <c r="AL104" s="364"/>
      <c r="AM104" s="362">
        <v>100</v>
      </c>
      <c r="AN104" s="363"/>
      <c r="AO104" s="363"/>
      <c r="AP104" s="364"/>
      <c r="AQ104" s="362" t="s">
        <v>567</v>
      </c>
      <c r="AR104" s="363"/>
      <c r="AS104" s="363"/>
      <c r="AT104" s="364"/>
      <c r="AU104" s="362" t="s">
        <v>655</v>
      </c>
      <c r="AV104" s="363"/>
      <c r="AW104" s="363"/>
      <c r="AX104" s="364"/>
    </row>
    <row r="105" spans="1:60" ht="50.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566</v>
      </c>
      <c r="AC105" s="405"/>
      <c r="AD105" s="406"/>
      <c r="AE105" s="356" t="s">
        <v>569</v>
      </c>
      <c r="AF105" s="356"/>
      <c r="AG105" s="356"/>
      <c r="AH105" s="356"/>
      <c r="AI105" s="356">
        <v>58</v>
      </c>
      <c r="AJ105" s="356"/>
      <c r="AK105" s="356"/>
      <c r="AL105" s="356"/>
      <c r="AM105" s="356">
        <v>70</v>
      </c>
      <c r="AN105" s="356"/>
      <c r="AO105" s="356"/>
      <c r="AP105" s="356"/>
      <c r="AQ105" s="362">
        <v>100</v>
      </c>
      <c r="AR105" s="363"/>
      <c r="AS105" s="363"/>
      <c r="AT105" s="364"/>
      <c r="AU105" s="817" t="s">
        <v>654</v>
      </c>
      <c r="AV105" s="818"/>
      <c r="AW105" s="818"/>
      <c r="AX105" s="819"/>
    </row>
    <row r="106" spans="1:60" ht="31.5" hidden="1" customHeight="1" x14ac:dyDescent="0.15">
      <c r="A106" s="488" t="s">
        <v>488</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467</v>
      </c>
      <c r="AN106" s="296"/>
      <c r="AO106" s="296"/>
      <c r="AP106" s="297"/>
      <c r="AQ106" s="358" t="s">
        <v>489</v>
      </c>
      <c r="AR106" s="359"/>
      <c r="AS106" s="359"/>
      <c r="AT106" s="360"/>
      <c r="AU106" s="358" t="s">
        <v>534</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488</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467</v>
      </c>
      <c r="AN109" s="296"/>
      <c r="AO109" s="296"/>
      <c r="AP109" s="297"/>
      <c r="AQ109" s="358" t="s">
        <v>489</v>
      </c>
      <c r="AR109" s="359"/>
      <c r="AS109" s="359"/>
      <c r="AT109" s="360"/>
      <c r="AU109" s="358" t="s">
        <v>534</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488</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467</v>
      </c>
      <c r="AN112" s="296"/>
      <c r="AO112" s="296"/>
      <c r="AP112" s="297"/>
      <c r="AQ112" s="358" t="s">
        <v>489</v>
      </c>
      <c r="AR112" s="359"/>
      <c r="AS112" s="359"/>
      <c r="AT112" s="360"/>
      <c r="AU112" s="358" t="s">
        <v>534</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467</v>
      </c>
      <c r="AN115" s="296"/>
      <c r="AO115" s="296"/>
      <c r="AP115" s="297"/>
      <c r="AQ115" s="333" t="s">
        <v>535</v>
      </c>
      <c r="AR115" s="334"/>
      <c r="AS115" s="334"/>
      <c r="AT115" s="334"/>
      <c r="AU115" s="334"/>
      <c r="AV115" s="334"/>
      <c r="AW115" s="334"/>
      <c r="AX115" s="335"/>
    </row>
    <row r="116" spans="1:50" ht="23.25" customHeight="1" x14ac:dyDescent="0.15">
      <c r="A116" s="290"/>
      <c r="B116" s="291"/>
      <c r="C116" s="291"/>
      <c r="D116" s="291"/>
      <c r="E116" s="291"/>
      <c r="F116" s="292"/>
      <c r="G116" s="349" t="s">
        <v>568</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570</v>
      </c>
      <c r="AC116" s="299"/>
      <c r="AD116" s="300"/>
      <c r="AE116" s="356">
        <v>72352</v>
      </c>
      <c r="AF116" s="356"/>
      <c r="AG116" s="356"/>
      <c r="AH116" s="356"/>
      <c r="AI116" s="356">
        <v>33429</v>
      </c>
      <c r="AJ116" s="356"/>
      <c r="AK116" s="356"/>
      <c r="AL116" s="356"/>
      <c r="AM116" s="356">
        <v>19974</v>
      </c>
      <c r="AN116" s="356"/>
      <c r="AO116" s="356"/>
      <c r="AP116" s="356"/>
      <c r="AQ116" s="362">
        <v>23389</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571</v>
      </c>
      <c r="AC117" s="340"/>
      <c r="AD117" s="341"/>
      <c r="AE117" s="304" t="s">
        <v>572</v>
      </c>
      <c r="AF117" s="304"/>
      <c r="AG117" s="304"/>
      <c r="AH117" s="304"/>
      <c r="AI117" s="304" t="s">
        <v>635</v>
      </c>
      <c r="AJ117" s="304"/>
      <c r="AK117" s="304"/>
      <c r="AL117" s="304"/>
      <c r="AM117" s="304" t="s">
        <v>631</v>
      </c>
      <c r="AN117" s="304"/>
      <c r="AO117" s="304"/>
      <c r="AP117" s="304"/>
      <c r="AQ117" s="304" t="s">
        <v>636</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467</v>
      </c>
      <c r="AN118" s="296"/>
      <c r="AO118" s="296"/>
      <c r="AP118" s="297"/>
      <c r="AQ118" s="333" t="s">
        <v>535</v>
      </c>
      <c r="AR118" s="334"/>
      <c r="AS118" s="334"/>
      <c r="AT118" s="334"/>
      <c r="AU118" s="334"/>
      <c r="AV118" s="334"/>
      <c r="AW118" s="334"/>
      <c r="AX118" s="335"/>
    </row>
    <row r="119" spans="1:50" ht="23.25" customHeight="1" x14ac:dyDescent="0.15">
      <c r="A119" s="290"/>
      <c r="B119" s="291"/>
      <c r="C119" s="291"/>
      <c r="D119" s="291"/>
      <c r="E119" s="291"/>
      <c r="F119" s="292"/>
      <c r="G119" s="349" t="s">
        <v>573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574</v>
      </c>
      <c r="AC119" s="299"/>
      <c r="AD119" s="300"/>
      <c r="AE119" s="356">
        <v>202615</v>
      </c>
      <c r="AF119" s="356"/>
      <c r="AG119" s="356"/>
      <c r="AH119" s="356"/>
      <c r="AI119" s="356">
        <v>214969</v>
      </c>
      <c r="AJ119" s="356"/>
      <c r="AK119" s="356"/>
      <c r="AL119" s="356"/>
      <c r="AM119" s="356">
        <v>123624</v>
      </c>
      <c r="AN119" s="356"/>
      <c r="AO119" s="356"/>
      <c r="AP119" s="356"/>
      <c r="AQ119" s="356">
        <v>157113</v>
      </c>
      <c r="AR119" s="356"/>
      <c r="AS119" s="356"/>
      <c r="AT119" s="356"/>
      <c r="AU119" s="356"/>
      <c r="AV119" s="356"/>
      <c r="AW119" s="356"/>
      <c r="AX119" s="357"/>
    </row>
    <row r="120" spans="1:50" ht="46.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571</v>
      </c>
      <c r="AC120" s="340"/>
      <c r="AD120" s="341"/>
      <c r="AE120" s="304" t="s">
        <v>632</v>
      </c>
      <c r="AF120" s="304"/>
      <c r="AG120" s="304"/>
      <c r="AH120" s="304"/>
      <c r="AI120" s="304" t="s">
        <v>633</v>
      </c>
      <c r="AJ120" s="304"/>
      <c r="AK120" s="304"/>
      <c r="AL120" s="304"/>
      <c r="AM120" s="304" t="s">
        <v>634</v>
      </c>
      <c r="AN120" s="304"/>
      <c r="AO120" s="304"/>
      <c r="AP120" s="304"/>
      <c r="AQ120" s="304" t="s">
        <v>637</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467</v>
      </c>
      <c r="AN121" s="296"/>
      <c r="AO121" s="296"/>
      <c r="AP121" s="297"/>
      <c r="AQ121" s="333" t="s">
        <v>535</v>
      </c>
      <c r="AR121" s="334"/>
      <c r="AS121" s="334"/>
      <c r="AT121" s="334"/>
      <c r="AU121" s="334"/>
      <c r="AV121" s="334"/>
      <c r="AW121" s="334"/>
      <c r="AX121" s="335"/>
    </row>
    <row r="122" spans="1:50" ht="23.25" hidden="1" customHeight="1" x14ac:dyDescent="0.15">
      <c r="A122" s="290"/>
      <c r="B122" s="291"/>
      <c r="C122" s="291"/>
      <c r="D122" s="291"/>
      <c r="E122" s="291"/>
      <c r="F122" s="292"/>
      <c r="G122" s="349" t="s">
        <v>498</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499</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467</v>
      </c>
      <c r="AN124" s="296"/>
      <c r="AO124" s="296"/>
      <c r="AP124" s="297"/>
      <c r="AQ124" s="333" t="s">
        <v>535</v>
      </c>
      <c r="AR124" s="334"/>
      <c r="AS124" s="334"/>
      <c r="AT124" s="334"/>
      <c r="AU124" s="334"/>
      <c r="AV124" s="334"/>
      <c r="AW124" s="334"/>
      <c r="AX124" s="335"/>
    </row>
    <row r="125" spans="1:50" ht="23.25" hidden="1" customHeight="1" x14ac:dyDescent="0.15">
      <c r="A125" s="290"/>
      <c r="B125" s="291"/>
      <c r="C125" s="291"/>
      <c r="D125" s="291"/>
      <c r="E125" s="291"/>
      <c r="F125" s="292"/>
      <c r="G125" s="349" t="s">
        <v>498</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497</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467</v>
      </c>
      <c r="AN127" s="296"/>
      <c r="AO127" s="296"/>
      <c r="AP127" s="297"/>
      <c r="AQ127" s="333" t="s">
        <v>535</v>
      </c>
      <c r="AR127" s="334"/>
      <c r="AS127" s="334"/>
      <c r="AT127" s="334"/>
      <c r="AU127" s="334"/>
      <c r="AV127" s="334"/>
      <c r="AW127" s="334"/>
      <c r="AX127" s="335"/>
    </row>
    <row r="128" spans="1:50" ht="23.25" hidden="1" customHeight="1" x14ac:dyDescent="0.15">
      <c r="A128" s="290"/>
      <c r="B128" s="291"/>
      <c r="C128" s="291"/>
      <c r="D128" s="291"/>
      <c r="E128" s="291"/>
      <c r="F128" s="292"/>
      <c r="G128" s="349" t="s">
        <v>498</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497</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27" customHeight="1" x14ac:dyDescent="0.15">
      <c r="A130" s="996" t="s">
        <v>369</v>
      </c>
      <c r="B130" s="994"/>
      <c r="C130" s="993" t="s">
        <v>366</v>
      </c>
      <c r="D130" s="994"/>
      <c r="E130" s="306" t="s">
        <v>399</v>
      </c>
      <c r="F130" s="307"/>
      <c r="G130" s="308" t="s">
        <v>650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27" customHeight="1" x14ac:dyDescent="0.15">
      <c r="A131" s="997"/>
      <c r="B131" s="250"/>
      <c r="C131" s="249"/>
      <c r="D131" s="250"/>
      <c r="E131" s="236" t="s">
        <v>398</v>
      </c>
      <c r="F131" s="237"/>
      <c r="G131" s="233" t="s">
        <v>651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4.2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467</v>
      </c>
      <c r="AN132" s="263"/>
      <c r="AO132" s="263"/>
      <c r="AP132" s="265"/>
      <c r="AQ132" s="265" t="s">
        <v>355</v>
      </c>
      <c r="AR132" s="266"/>
      <c r="AS132" s="266"/>
      <c r="AT132" s="267"/>
      <c r="AU132" s="277" t="s">
        <v>380</v>
      </c>
      <c r="AV132" s="277"/>
      <c r="AW132" s="277"/>
      <c r="AX132" s="278"/>
    </row>
    <row r="133" spans="1:50" ht="14.2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567</v>
      </c>
      <c r="AR133" s="269"/>
      <c r="AS133" s="134" t="s">
        <v>356</v>
      </c>
      <c r="AT133" s="169"/>
      <c r="AU133" s="133" t="s">
        <v>577</v>
      </c>
      <c r="AV133" s="133"/>
      <c r="AW133" s="134" t="s">
        <v>300</v>
      </c>
      <c r="AX133" s="135"/>
    </row>
    <row r="134" spans="1:50" ht="18.75" customHeight="1" x14ac:dyDescent="0.15">
      <c r="A134" s="997"/>
      <c r="B134" s="250"/>
      <c r="C134" s="249"/>
      <c r="D134" s="250"/>
      <c r="E134" s="249"/>
      <c r="F134" s="312"/>
      <c r="G134" s="228" t="s">
        <v>575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576</v>
      </c>
      <c r="AC134" s="219"/>
      <c r="AD134" s="219"/>
      <c r="AE134" s="264" t="s">
        <v>567</v>
      </c>
      <c r="AF134" s="101"/>
      <c r="AG134" s="101"/>
      <c r="AH134" s="101"/>
      <c r="AI134" s="264" t="s">
        <v>567</v>
      </c>
      <c r="AJ134" s="101"/>
      <c r="AK134" s="101"/>
      <c r="AL134" s="101"/>
      <c r="AM134" s="264" t="s">
        <v>562</v>
      </c>
      <c r="AN134" s="101"/>
      <c r="AO134" s="101"/>
      <c r="AP134" s="101"/>
      <c r="AQ134" s="264" t="s">
        <v>562</v>
      </c>
      <c r="AR134" s="101"/>
      <c r="AS134" s="101"/>
      <c r="AT134" s="101"/>
      <c r="AU134" s="264" t="s">
        <v>562</v>
      </c>
      <c r="AV134" s="101"/>
      <c r="AW134" s="101"/>
      <c r="AX134" s="220"/>
    </row>
    <row r="135" spans="1:50" ht="18.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576</v>
      </c>
      <c r="AC135" s="130"/>
      <c r="AD135" s="130"/>
      <c r="AE135" s="264" t="s">
        <v>562</v>
      </c>
      <c r="AF135" s="101"/>
      <c r="AG135" s="101"/>
      <c r="AH135" s="101"/>
      <c r="AI135" s="264" t="s">
        <v>577</v>
      </c>
      <c r="AJ135" s="101"/>
      <c r="AK135" s="101"/>
      <c r="AL135" s="101"/>
      <c r="AM135" s="264" t="s">
        <v>562</v>
      </c>
      <c r="AN135" s="101"/>
      <c r="AO135" s="101"/>
      <c r="AP135" s="101"/>
      <c r="AQ135" s="264" t="s">
        <v>563</v>
      </c>
      <c r="AR135" s="101"/>
      <c r="AS135" s="101"/>
      <c r="AT135" s="101"/>
      <c r="AU135" s="264" t="s">
        <v>567</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467</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467</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467</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467</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9" customHeight="1" x14ac:dyDescent="0.15">
      <c r="A152" s="997"/>
      <c r="B152" s="250"/>
      <c r="C152" s="249"/>
      <c r="D152" s="250"/>
      <c r="E152" s="249"/>
      <c r="F152" s="312"/>
      <c r="G152" s="270" t="s">
        <v>381</v>
      </c>
      <c r="H152" s="166"/>
      <c r="I152" s="166"/>
      <c r="J152" s="166"/>
      <c r="K152" s="166"/>
      <c r="L152" s="166"/>
      <c r="M152" s="166"/>
      <c r="N152" s="166"/>
      <c r="O152" s="166"/>
      <c r="P152" s="167"/>
      <c r="Q152" s="173" t="s">
        <v>471</v>
      </c>
      <c r="R152" s="166"/>
      <c r="S152" s="166"/>
      <c r="T152" s="166"/>
      <c r="U152" s="166"/>
      <c r="V152" s="166"/>
      <c r="W152" s="166"/>
      <c r="X152" s="166"/>
      <c r="Y152" s="166"/>
      <c r="Z152" s="166"/>
      <c r="AA152" s="166"/>
      <c r="AB152" s="285" t="s">
        <v>472</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9"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10.5" customHeight="1" x14ac:dyDescent="0.15">
      <c r="A154" s="997"/>
      <c r="B154" s="250"/>
      <c r="C154" s="249"/>
      <c r="D154" s="250"/>
      <c r="E154" s="249"/>
      <c r="F154" s="312"/>
      <c r="G154" s="228" t="s">
        <v>576</v>
      </c>
      <c r="H154" s="158"/>
      <c r="I154" s="158"/>
      <c r="J154" s="158"/>
      <c r="K154" s="158"/>
      <c r="L154" s="158"/>
      <c r="M154" s="158"/>
      <c r="N154" s="158"/>
      <c r="O154" s="158"/>
      <c r="P154" s="229"/>
      <c r="Q154" s="157" t="s">
        <v>576</v>
      </c>
      <c r="R154" s="158"/>
      <c r="S154" s="158"/>
      <c r="T154" s="158"/>
      <c r="U154" s="158"/>
      <c r="V154" s="158"/>
      <c r="W154" s="158"/>
      <c r="X154" s="158"/>
      <c r="Y154" s="158"/>
      <c r="Z154" s="158"/>
      <c r="AA154" s="926"/>
      <c r="AB154" s="253" t="s">
        <v>576</v>
      </c>
      <c r="AC154" s="254"/>
      <c r="AD154" s="254"/>
      <c r="AE154" s="259" t="s">
        <v>563</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10.5"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18.75"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10.5"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562</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10.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471</v>
      </c>
      <c r="R159" s="166"/>
      <c r="S159" s="166"/>
      <c r="T159" s="166"/>
      <c r="U159" s="166"/>
      <c r="V159" s="166"/>
      <c r="W159" s="166"/>
      <c r="X159" s="166"/>
      <c r="Y159" s="166"/>
      <c r="Z159" s="166"/>
      <c r="AA159" s="166"/>
      <c r="AB159" s="285" t="s">
        <v>472</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471</v>
      </c>
      <c r="R166" s="166"/>
      <c r="S166" s="166"/>
      <c r="T166" s="166"/>
      <c r="U166" s="166"/>
      <c r="V166" s="166"/>
      <c r="W166" s="166"/>
      <c r="X166" s="166"/>
      <c r="Y166" s="166"/>
      <c r="Z166" s="166"/>
      <c r="AA166" s="166"/>
      <c r="AB166" s="285" t="s">
        <v>472</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471</v>
      </c>
      <c r="R173" s="166"/>
      <c r="S173" s="166"/>
      <c r="T173" s="166"/>
      <c r="U173" s="166"/>
      <c r="V173" s="166"/>
      <c r="W173" s="166"/>
      <c r="X173" s="166"/>
      <c r="Y173" s="166"/>
      <c r="Z173" s="166"/>
      <c r="AA173" s="166"/>
      <c r="AB173" s="285" t="s">
        <v>472</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471</v>
      </c>
      <c r="R180" s="166"/>
      <c r="S180" s="166"/>
      <c r="T180" s="166"/>
      <c r="U180" s="166"/>
      <c r="V180" s="166"/>
      <c r="W180" s="166"/>
      <c r="X180" s="166"/>
      <c r="Y180" s="166"/>
      <c r="Z180" s="166"/>
      <c r="AA180" s="166"/>
      <c r="AB180" s="285" t="s">
        <v>472</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429</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0.25" customHeight="1" x14ac:dyDescent="0.15">
      <c r="A188" s="997"/>
      <c r="B188" s="250"/>
      <c r="C188" s="249"/>
      <c r="D188" s="250"/>
      <c r="E188" s="157" t="s">
        <v>652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0.2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467</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467</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467</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467</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467</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471</v>
      </c>
      <c r="R212" s="166"/>
      <c r="S212" s="166"/>
      <c r="T212" s="166"/>
      <c r="U212" s="166"/>
      <c r="V212" s="166"/>
      <c r="W212" s="166"/>
      <c r="X212" s="166"/>
      <c r="Y212" s="166"/>
      <c r="Z212" s="166"/>
      <c r="AA212" s="166"/>
      <c r="AB212" s="285" t="s">
        <v>472</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471</v>
      </c>
      <c r="R219" s="166"/>
      <c r="S219" s="166"/>
      <c r="T219" s="166"/>
      <c r="U219" s="166"/>
      <c r="V219" s="166"/>
      <c r="W219" s="166"/>
      <c r="X219" s="166"/>
      <c r="Y219" s="166"/>
      <c r="Z219" s="166"/>
      <c r="AA219" s="166"/>
      <c r="AB219" s="285" t="s">
        <v>472</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471</v>
      </c>
      <c r="R226" s="166"/>
      <c r="S226" s="166"/>
      <c r="T226" s="166"/>
      <c r="U226" s="166"/>
      <c r="V226" s="166"/>
      <c r="W226" s="166"/>
      <c r="X226" s="166"/>
      <c r="Y226" s="166"/>
      <c r="Z226" s="166"/>
      <c r="AA226" s="166"/>
      <c r="AB226" s="285" t="s">
        <v>472</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471</v>
      </c>
      <c r="R233" s="166"/>
      <c r="S233" s="166"/>
      <c r="T233" s="166"/>
      <c r="U233" s="166"/>
      <c r="V233" s="166"/>
      <c r="W233" s="166"/>
      <c r="X233" s="166"/>
      <c r="Y233" s="166"/>
      <c r="Z233" s="166"/>
      <c r="AA233" s="166"/>
      <c r="AB233" s="285" t="s">
        <v>472</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471</v>
      </c>
      <c r="R240" s="166"/>
      <c r="S240" s="166"/>
      <c r="T240" s="166"/>
      <c r="U240" s="166"/>
      <c r="V240" s="166"/>
      <c r="W240" s="166"/>
      <c r="X240" s="166"/>
      <c r="Y240" s="166"/>
      <c r="Z240" s="166"/>
      <c r="AA240" s="166"/>
      <c r="AB240" s="285" t="s">
        <v>472</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429</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467</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467</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467</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467</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467</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471</v>
      </c>
      <c r="R272" s="166"/>
      <c r="S272" s="166"/>
      <c r="T272" s="166"/>
      <c r="U272" s="166"/>
      <c r="V272" s="166"/>
      <c r="W272" s="166"/>
      <c r="X272" s="166"/>
      <c r="Y272" s="166"/>
      <c r="Z272" s="166"/>
      <c r="AA272" s="166"/>
      <c r="AB272" s="285" t="s">
        <v>472</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471</v>
      </c>
      <c r="R279" s="166"/>
      <c r="S279" s="166"/>
      <c r="T279" s="166"/>
      <c r="U279" s="166"/>
      <c r="V279" s="166"/>
      <c r="W279" s="166"/>
      <c r="X279" s="166"/>
      <c r="Y279" s="166"/>
      <c r="Z279" s="166"/>
      <c r="AA279" s="166"/>
      <c r="AB279" s="285" t="s">
        <v>472</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471</v>
      </c>
      <c r="R286" s="166"/>
      <c r="S286" s="166"/>
      <c r="T286" s="166"/>
      <c r="U286" s="166"/>
      <c r="V286" s="166"/>
      <c r="W286" s="166"/>
      <c r="X286" s="166"/>
      <c r="Y286" s="166"/>
      <c r="Z286" s="166"/>
      <c r="AA286" s="166"/>
      <c r="AB286" s="285" t="s">
        <v>472</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471</v>
      </c>
      <c r="R293" s="166"/>
      <c r="S293" s="166"/>
      <c r="T293" s="166"/>
      <c r="U293" s="166"/>
      <c r="V293" s="166"/>
      <c r="W293" s="166"/>
      <c r="X293" s="166"/>
      <c r="Y293" s="166"/>
      <c r="Z293" s="166"/>
      <c r="AA293" s="166"/>
      <c r="AB293" s="285" t="s">
        <v>472</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471</v>
      </c>
      <c r="R300" s="166"/>
      <c r="S300" s="166"/>
      <c r="T300" s="166"/>
      <c r="U300" s="166"/>
      <c r="V300" s="166"/>
      <c r="W300" s="166"/>
      <c r="X300" s="166"/>
      <c r="Y300" s="166"/>
      <c r="Z300" s="166"/>
      <c r="AA300" s="166"/>
      <c r="AB300" s="285" t="s">
        <v>472</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429</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467</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467</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467</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467</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467</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471</v>
      </c>
      <c r="R332" s="166"/>
      <c r="S332" s="166"/>
      <c r="T332" s="166"/>
      <c r="U332" s="166"/>
      <c r="V332" s="166"/>
      <c r="W332" s="166"/>
      <c r="X332" s="166"/>
      <c r="Y332" s="166"/>
      <c r="Z332" s="166"/>
      <c r="AA332" s="166"/>
      <c r="AB332" s="285" t="s">
        <v>472</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471</v>
      </c>
      <c r="R339" s="166"/>
      <c r="S339" s="166"/>
      <c r="T339" s="166"/>
      <c r="U339" s="166"/>
      <c r="V339" s="166"/>
      <c r="W339" s="166"/>
      <c r="X339" s="166"/>
      <c r="Y339" s="166"/>
      <c r="Z339" s="166"/>
      <c r="AA339" s="166"/>
      <c r="AB339" s="285" t="s">
        <v>472</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471</v>
      </c>
      <c r="R346" s="166"/>
      <c r="S346" s="166"/>
      <c r="T346" s="166"/>
      <c r="U346" s="166"/>
      <c r="V346" s="166"/>
      <c r="W346" s="166"/>
      <c r="X346" s="166"/>
      <c r="Y346" s="166"/>
      <c r="Z346" s="166"/>
      <c r="AA346" s="166"/>
      <c r="AB346" s="285" t="s">
        <v>472</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471</v>
      </c>
      <c r="R353" s="166"/>
      <c r="S353" s="166"/>
      <c r="T353" s="166"/>
      <c r="U353" s="166"/>
      <c r="V353" s="166"/>
      <c r="W353" s="166"/>
      <c r="X353" s="166"/>
      <c r="Y353" s="166"/>
      <c r="Z353" s="166"/>
      <c r="AA353" s="166"/>
      <c r="AB353" s="285" t="s">
        <v>472</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471</v>
      </c>
      <c r="R360" s="166"/>
      <c r="S360" s="166"/>
      <c r="T360" s="166"/>
      <c r="U360" s="166"/>
      <c r="V360" s="166"/>
      <c r="W360" s="166"/>
      <c r="X360" s="166"/>
      <c r="Y360" s="166"/>
      <c r="Z360" s="166"/>
      <c r="AA360" s="166"/>
      <c r="AB360" s="285" t="s">
        <v>472</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429</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467</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467</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467</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467</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467</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471</v>
      </c>
      <c r="R392" s="166"/>
      <c r="S392" s="166"/>
      <c r="T392" s="166"/>
      <c r="U392" s="166"/>
      <c r="V392" s="166"/>
      <c r="W392" s="166"/>
      <c r="X392" s="166"/>
      <c r="Y392" s="166"/>
      <c r="Z392" s="166"/>
      <c r="AA392" s="166"/>
      <c r="AB392" s="285" t="s">
        <v>472</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471</v>
      </c>
      <c r="R399" s="166"/>
      <c r="S399" s="166"/>
      <c r="T399" s="166"/>
      <c r="U399" s="166"/>
      <c r="V399" s="166"/>
      <c r="W399" s="166"/>
      <c r="X399" s="166"/>
      <c r="Y399" s="166"/>
      <c r="Z399" s="166"/>
      <c r="AA399" s="166"/>
      <c r="AB399" s="285" t="s">
        <v>472</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471</v>
      </c>
      <c r="R406" s="166"/>
      <c r="S406" s="166"/>
      <c r="T406" s="166"/>
      <c r="U406" s="166"/>
      <c r="V406" s="166"/>
      <c r="W406" s="166"/>
      <c r="X406" s="166"/>
      <c r="Y406" s="166"/>
      <c r="Z406" s="166"/>
      <c r="AA406" s="166"/>
      <c r="AB406" s="285" t="s">
        <v>472</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471</v>
      </c>
      <c r="R413" s="166"/>
      <c r="S413" s="166"/>
      <c r="T413" s="166"/>
      <c r="U413" s="166"/>
      <c r="V413" s="166"/>
      <c r="W413" s="166"/>
      <c r="X413" s="166"/>
      <c r="Y413" s="166"/>
      <c r="Z413" s="166"/>
      <c r="AA413" s="166"/>
      <c r="AB413" s="285" t="s">
        <v>472</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471</v>
      </c>
      <c r="R420" s="166"/>
      <c r="S420" s="166"/>
      <c r="T420" s="166"/>
      <c r="U420" s="166"/>
      <c r="V420" s="166"/>
      <c r="W420" s="166"/>
      <c r="X420" s="166"/>
      <c r="Y420" s="166"/>
      <c r="Z420" s="166"/>
      <c r="AA420" s="166"/>
      <c r="AB420" s="285" t="s">
        <v>472</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429</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28.5" customHeight="1" x14ac:dyDescent="0.15">
      <c r="A430" s="997"/>
      <c r="B430" s="250"/>
      <c r="C430" s="247" t="s">
        <v>368</v>
      </c>
      <c r="D430" s="248"/>
      <c r="E430" s="236" t="s">
        <v>388</v>
      </c>
      <c r="F430" s="237"/>
      <c r="G430" s="238" t="s">
        <v>384</v>
      </c>
      <c r="H430" s="155"/>
      <c r="I430" s="155"/>
      <c r="J430" s="239" t="s">
        <v>561</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5.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467</v>
      </c>
      <c r="AJ431" s="178"/>
      <c r="AK431" s="178"/>
      <c r="AL431" s="173"/>
      <c r="AM431" s="178" t="s">
        <v>529</v>
      </c>
      <c r="AN431" s="178"/>
      <c r="AO431" s="178"/>
      <c r="AP431" s="173"/>
      <c r="AQ431" s="173" t="s">
        <v>355</v>
      </c>
      <c r="AR431" s="166"/>
      <c r="AS431" s="166"/>
      <c r="AT431" s="167"/>
      <c r="AU431" s="131" t="s">
        <v>253</v>
      </c>
      <c r="AV431" s="131"/>
      <c r="AW431" s="131"/>
      <c r="AX431" s="132"/>
    </row>
    <row r="432" spans="1:50" ht="15.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569</v>
      </c>
      <c r="AF432" s="133"/>
      <c r="AG432" s="134" t="s">
        <v>356</v>
      </c>
      <c r="AH432" s="169"/>
      <c r="AI432" s="179"/>
      <c r="AJ432" s="179"/>
      <c r="AK432" s="179"/>
      <c r="AL432" s="174"/>
      <c r="AM432" s="179"/>
      <c r="AN432" s="179"/>
      <c r="AO432" s="179"/>
      <c r="AP432" s="174"/>
      <c r="AQ432" s="215" t="s">
        <v>569</v>
      </c>
      <c r="AR432" s="133"/>
      <c r="AS432" s="134" t="s">
        <v>356</v>
      </c>
      <c r="AT432" s="169"/>
      <c r="AU432" s="133" t="s">
        <v>569</v>
      </c>
      <c r="AV432" s="133"/>
      <c r="AW432" s="134" t="s">
        <v>300</v>
      </c>
      <c r="AX432" s="135"/>
    </row>
    <row r="433" spans="1:50" ht="15.75" customHeight="1" x14ac:dyDescent="0.15">
      <c r="A433" s="997"/>
      <c r="B433" s="250"/>
      <c r="C433" s="249"/>
      <c r="D433" s="250"/>
      <c r="E433" s="163"/>
      <c r="F433" s="164"/>
      <c r="G433" s="228" t="s">
        <v>578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579</v>
      </c>
      <c r="AC433" s="130"/>
      <c r="AD433" s="130"/>
      <c r="AE433" s="100" t="s">
        <v>580</v>
      </c>
      <c r="AF433" s="101"/>
      <c r="AG433" s="101"/>
      <c r="AH433" s="101"/>
      <c r="AI433" s="100" t="s">
        <v>569</v>
      </c>
      <c r="AJ433" s="101"/>
      <c r="AK433" s="101"/>
      <c r="AL433" s="101"/>
      <c r="AM433" s="100" t="s">
        <v>569</v>
      </c>
      <c r="AN433" s="101"/>
      <c r="AO433" s="101"/>
      <c r="AP433" s="102"/>
      <c r="AQ433" s="100" t="s">
        <v>569</v>
      </c>
      <c r="AR433" s="101"/>
      <c r="AS433" s="101"/>
      <c r="AT433" s="102"/>
      <c r="AU433" s="101" t="s">
        <v>569</v>
      </c>
      <c r="AV433" s="101"/>
      <c r="AW433" s="101"/>
      <c r="AX433" s="220"/>
    </row>
    <row r="434" spans="1:50" ht="15.7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581</v>
      </c>
      <c r="AC434" s="219"/>
      <c r="AD434" s="219"/>
      <c r="AE434" s="100" t="s">
        <v>569</v>
      </c>
      <c r="AF434" s="101"/>
      <c r="AG434" s="101"/>
      <c r="AH434" s="102"/>
      <c r="AI434" s="100" t="s">
        <v>569</v>
      </c>
      <c r="AJ434" s="101"/>
      <c r="AK434" s="101"/>
      <c r="AL434" s="101"/>
      <c r="AM434" s="100" t="s">
        <v>569</v>
      </c>
      <c r="AN434" s="101"/>
      <c r="AO434" s="101"/>
      <c r="AP434" s="102"/>
      <c r="AQ434" s="100" t="s">
        <v>569</v>
      </c>
      <c r="AR434" s="101"/>
      <c r="AS434" s="101"/>
      <c r="AT434" s="102"/>
      <c r="AU434" s="101" t="s">
        <v>569</v>
      </c>
      <c r="AV434" s="101"/>
      <c r="AW434" s="101"/>
      <c r="AX434" s="220"/>
    </row>
    <row r="435" spans="1:50" ht="15.7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569</v>
      </c>
      <c r="AF435" s="101"/>
      <c r="AG435" s="101"/>
      <c r="AH435" s="102"/>
      <c r="AI435" s="100" t="s">
        <v>569</v>
      </c>
      <c r="AJ435" s="101"/>
      <c r="AK435" s="101"/>
      <c r="AL435" s="101"/>
      <c r="AM435" s="100" t="s">
        <v>569</v>
      </c>
      <c r="AN435" s="101"/>
      <c r="AO435" s="101"/>
      <c r="AP435" s="102"/>
      <c r="AQ435" s="100" t="s">
        <v>569</v>
      </c>
      <c r="AR435" s="101"/>
      <c r="AS435" s="101"/>
      <c r="AT435" s="102"/>
      <c r="AU435" s="101" t="s">
        <v>582</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467</v>
      </c>
      <c r="AJ436" s="178"/>
      <c r="AK436" s="178"/>
      <c r="AL436" s="173"/>
      <c r="AM436" s="178" t="s">
        <v>529</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467</v>
      </c>
      <c r="AJ441" s="178"/>
      <c r="AK441" s="178"/>
      <c r="AL441" s="173"/>
      <c r="AM441" s="178" t="s">
        <v>529</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467</v>
      </c>
      <c r="AJ446" s="178"/>
      <c r="AK446" s="178"/>
      <c r="AL446" s="173"/>
      <c r="AM446" s="178" t="s">
        <v>529</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467</v>
      </c>
      <c r="AJ451" s="178"/>
      <c r="AK451" s="178"/>
      <c r="AL451" s="173"/>
      <c r="AM451" s="178" t="s">
        <v>529</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467</v>
      </c>
      <c r="AJ456" s="178"/>
      <c r="AK456" s="178"/>
      <c r="AL456" s="173"/>
      <c r="AM456" s="178" t="s">
        <v>529</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467</v>
      </c>
      <c r="AJ461" s="178"/>
      <c r="AK461" s="178"/>
      <c r="AL461" s="173"/>
      <c r="AM461" s="178" t="s">
        <v>529</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467</v>
      </c>
      <c r="AJ466" s="178"/>
      <c r="AK466" s="178"/>
      <c r="AL466" s="173"/>
      <c r="AM466" s="178" t="s">
        <v>529</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467</v>
      </c>
      <c r="AJ471" s="178"/>
      <c r="AK471" s="178"/>
      <c r="AL471" s="173"/>
      <c r="AM471" s="178" t="s">
        <v>529</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467</v>
      </c>
      <c r="AJ476" s="178"/>
      <c r="AK476" s="178"/>
      <c r="AL476" s="173"/>
      <c r="AM476" s="178" t="s">
        <v>529</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467</v>
      </c>
      <c r="AJ485" s="178"/>
      <c r="AK485" s="178"/>
      <c r="AL485" s="173"/>
      <c r="AM485" s="178" t="s">
        <v>529</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467</v>
      </c>
      <c r="AJ490" s="178"/>
      <c r="AK490" s="178"/>
      <c r="AL490" s="173"/>
      <c r="AM490" s="178" t="s">
        <v>529</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467</v>
      </c>
      <c r="AJ495" s="178"/>
      <c r="AK495" s="178"/>
      <c r="AL495" s="173"/>
      <c r="AM495" s="178" t="s">
        <v>529</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467</v>
      </c>
      <c r="AJ500" s="178"/>
      <c r="AK500" s="178"/>
      <c r="AL500" s="173"/>
      <c r="AM500" s="178" t="s">
        <v>529</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467</v>
      </c>
      <c r="AJ505" s="178"/>
      <c r="AK505" s="178"/>
      <c r="AL505" s="173"/>
      <c r="AM505" s="178" t="s">
        <v>529</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5.75"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467</v>
      </c>
      <c r="AJ510" s="178"/>
      <c r="AK510" s="178"/>
      <c r="AL510" s="173"/>
      <c r="AM510" s="178" t="s">
        <v>529</v>
      </c>
      <c r="AN510" s="178"/>
      <c r="AO510" s="178"/>
      <c r="AP510" s="173"/>
      <c r="AQ510" s="173" t="s">
        <v>355</v>
      </c>
      <c r="AR510" s="166"/>
      <c r="AS510" s="166"/>
      <c r="AT510" s="167"/>
      <c r="AU510" s="131" t="s">
        <v>253</v>
      </c>
      <c r="AV510" s="131"/>
      <c r="AW510" s="131"/>
      <c r="AX510" s="132"/>
    </row>
    <row r="511" spans="1:50" ht="15.75"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t="s">
        <v>569</v>
      </c>
      <c r="AF511" s="133"/>
      <c r="AG511" s="134" t="s">
        <v>356</v>
      </c>
      <c r="AH511" s="169"/>
      <c r="AI511" s="179"/>
      <c r="AJ511" s="179"/>
      <c r="AK511" s="179"/>
      <c r="AL511" s="174"/>
      <c r="AM511" s="179"/>
      <c r="AN511" s="179"/>
      <c r="AO511" s="179"/>
      <c r="AP511" s="174"/>
      <c r="AQ511" s="215" t="s">
        <v>569</v>
      </c>
      <c r="AR511" s="133"/>
      <c r="AS511" s="134" t="s">
        <v>356</v>
      </c>
      <c r="AT511" s="169"/>
      <c r="AU511" s="133" t="s">
        <v>569</v>
      </c>
      <c r="AV511" s="133"/>
      <c r="AW511" s="134" t="s">
        <v>300</v>
      </c>
      <c r="AX511" s="135"/>
    </row>
    <row r="512" spans="1:50" ht="15.75" customHeight="1" x14ac:dyDescent="0.15">
      <c r="A512" s="997"/>
      <c r="B512" s="250"/>
      <c r="C512" s="249"/>
      <c r="D512" s="250"/>
      <c r="E512" s="163"/>
      <c r="F512" s="164"/>
      <c r="G512" s="228" t="s">
        <v>575</v>
      </c>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t="s">
        <v>578</v>
      </c>
      <c r="AC512" s="130"/>
      <c r="AD512" s="130"/>
      <c r="AE512" s="100" t="s">
        <v>569</v>
      </c>
      <c r="AF512" s="101"/>
      <c r="AG512" s="101"/>
      <c r="AH512" s="101"/>
      <c r="AI512" s="100" t="s">
        <v>569</v>
      </c>
      <c r="AJ512" s="101"/>
      <c r="AK512" s="101"/>
      <c r="AL512" s="101"/>
      <c r="AM512" s="100" t="s">
        <v>569</v>
      </c>
      <c r="AN512" s="101"/>
      <c r="AO512" s="101"/>
      <c r="AP512" s="102"/>
      <c r="AQ512" s="100" t="s">
        <v>562</v>
      </c>
      <c r="AR512" s="101"/>
      <c r="AS512" s="101"/>
      <c r="AT512" s="102"/>
      <c r="AU512" s="101" t="s">
        <v>569</v>
      </c>
      <c r="AV512" s="101"/>
      <c r="AW512" s="101"/>
      <c r="AX512" s="220"/>
    </row>
    <row r="513" spans="1:50" ht="15.75"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t="s">
        <v>578</v>
      </c>
      <c r="AC513" s="219"/>
      <c r="AD513" s="219"/>
      <c r="AE513" s="100" t="s">
        <v>569</v>
      </c>
      <c r="AF513" s="101"/>
      <c r="AG513" s="101"/>
      <c r="AH513" s="102"/>
      <c r="AI513" s="100" t="s">
        <v>582</v>
      </c>
      <c r="AJ513" s="101"/>
      <c r="AK513" s="101"/>
      <c r="AL513" s="101"/>
      <c r="AM513" s="100" t="s">
        <v>567</v>
      </c>
      <c r="AN513" s="101"/>
      <c r="AO513" s="101"/>
      <c r="AP513" s="102"/>
      <c r="AQ513" s="100" t="s">
        <v>569</v>
      </c>
      <c r="AR513" s="101"/>
      <c r="AS513" s="101"/>
      <c r="AT513" s="102"/>
      <c r="AU513" s="101" t="s">
        <v>567</v>
      </c>
      <c r="AV513" s="101"/>
      <c r="AW513" s="101"/>
      <c r="AX513" s="220"/>
    </row>
    <row r="514" spans="1:50" ht="15.75"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t="s">
        <v>567</v>
      </c>
      <c r="AF514" s="101"/>
      <c r="AG514" s="101"/>
      <c r="AH514" s="102"/>
      <c r="AI514" s="100" t="s">
        <v>567</v>
      </c>
      <c r="AJ514" s="101"/>
      <c r="AK514" s="101"/>
      <c r="AL514" s="101"/>
      <c r="AM514" s="100" t="s">
        <v>567</v>
      </c>
      <c r="AN514" s="101"/>
      <c r="AO514" s="101"/>
      <c r="AP514" s="102"/>
      <c r="AQ514" s="100" t="s">
        <v>569</v>
      </c>
      <c r="AR514" s="101"/>
      <c r="AS514" s="101"/>
      <c r="AT514" s="102"/>
      <c r="AU514" s="101" t="s">
        <v>567</v>
      </c>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467</v>
      </c>
      <c r="AJ515" s="178"/>
      <c r="AK515" s="178"/>
      <c r="AL515" s="173"/>
      <c r="AM515" s="178" t="s">
        <v>529</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467</v>
      </c>
      <c r="AJ520" s="178"/>
      <c r="AK520" s="178"/>
      <c r="AL520" s="173"/>
      <c r="AM520" s="178" t="s">
        <v>529</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467</v>
      </c>
      <c r="AJ525" s="178"/>
      <c r="AK525" s="178"/>
      <c r="AL525" s="173"/>
      <c r="AM525" s="178" t="s">
        <v>529</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467</v>
      </c>
      <c r="AJ530" s="178"/>
      <c r="AK530" s="178"/>
      <c r="AL530" s="173"/>
      <c r="AM530" s="178" t="s">
        <v>529</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18"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10.5" customHeight="1" x14ac:dyDescent="0.15">
      <c r="A536" s="997"/>
      <c r="B536" s="250"/>
      <c r="C536" s="249"/>
      <c r="D536" s="250"/>
      <c r="E536" s="157" t="s">
        <v>576</v>
      </c>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10.5" customHeight="1" thickBot="1" x14ac:dyDescent="0.2">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467</v>
      </c>
      <c r="AJ539" s="178"/>
      <c r="AK539" s="178"/>
      <c r="AL539" s="173"/>
      <c r="AM539" s="178" t="s">
        <v>529</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467</v>
      </c>
      <c r="AJ544" s="178"/>
      <c r="AK544" s="178"/>
      <c r="AL544" s="173"/>
      <c r="AM544" s="178" t="s">
        <v>529</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467</v>
      </c>
      <c r="AJ549" s="178"/>
      <c r="AK549" s="178"/>
      <c r="AL549" s="173"/>
      <c r="AM549" s="178" t="s">
        <v>529</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467</v>
      </c>
      <c r="AJ554" s="178"/>
      <c r="AK554" s="178"/>
      <c r="AL554" s="173"/>
      <c r="AM554" s="178" t="s">
        <v>529</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467</v>
      </c>
      <c r="AJ559" s="178"/>
      <c r="AK559" s="178"/>
      <c r="AL559" s="173"/>
      <c r="AM559" s="178" t="s">
        <v>529</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467</v>
      </c>
      <c r="AJ564" s="178"/>
      <c r="AK564" s="178"/>
      <c r="AL564" s="173"/>
      <c r="AM564" s="178" t="s">
        <v>529</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467</v>
      </c>
      <c r="AJ569" s="178"/>
      <c r="AK569" s="178"/>
      <c r="AL569" s="173"/>
      <c r="AM569" s="178" t="s">
        <v>529</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467</v>
      </c>
      <c r="AJ574" s="178"/>
      <c r="AK574" s="178"/>
      <c r="AL574" s="173"/>
      <c r="AM574" s="178" t="s">
        <v>529</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467</v>
      </c>
      <c r="AJ579" s="178"/>
      <c r="AK579" s="178"/>
      <c r="AL579" s="173"/>
      <c r="AM579" s="178" t="s">
        <v>529</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467</v>
      </c>
      <c r="AJ584" s="178"/>
      <c r="AK584" s="178"/>
      <c r="AL584" s="173"/>
      <c r="AM584" s="178" t="s">
        <v>529</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467</v>
      </c>
      <c r="AJ593" s="178"/>
      <c r="AK593" s="178"/>
      <c r="AL593" s="173"/>
      <c r="AM593" s="178" t="s">
        <v>529</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467</v>
      </c>
      <c r="AJ598" s="178"/>
      <c r="AK598" s="178"/>
      <c r="AL598" s="173"/>
      <c r="AM598" s="178" t="s">
        <v>529</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467</v>
      </c>
      <c r="AJ603" s="178"/>
      <c r="AK603" s="178"/>
      <c r="AL603" s="173"/>
      <c r="AM603" s="178" t="s">
        <v>529</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467</v>
      </c>
      <c r="AJ608" s="178"/>
      <c r="AK608" s="178"/>
      <c r="AL608" s="173"/>
      <c r="AM608" s="178" t="s">
        <v>529</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467</v>
      </c>
      <c r="AJ613" s="178"/>
      <c r="AK613" s="178"/>
      <c r="AL613" s="173"/>
      <c r="AM613" s="178" t="s">
        <v>529</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467</v>
      </c>
      <c r="AJ618" s="178"/>
      <c r="AK618" s="178"/>
      <c r="AL618" s="173"/>
      <c r="AM618" s="178" t="s">
        <v>529</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467</v>
      </c>
      <c r="AJ623" s="178"/>
      <c r="AK623" s="178"/>
      <c r="AL623" s="173"/>
      <c r="AM623" s="178" t="s">
        <v>529</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467</v>
      </c>
      <c r="AJ628" s="178"/>
      <c r="AK628" s="178"/>
      <c r="AL628" s="173"/>
      <c r="AM628" s="178" t="s">
        <v>529</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467</v>
      </c>
      <c r="AJ633" s="178"/>
      <c r="AK633" s="178"/>
      <c r="AL633" s="173"/>
      <c r="AM633" s="178" t="s">
        <v>529</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467</v>
      </c>
      <c r="AJ638" s="178"/>
      <c r="AK638" s="178"/>
      <c r="AL638" s="173"/>
      <c r="AM638" s="178" t="s">
        <v>529</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467</v>
      </c>
      <c r="AJ647" s="178"/>
      <c r="AK647" s="178"/>
      <c r="AL647" s="173"/>
      <c r="AM647" s="178" t="s">
        <v>529</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467</v>
      </c>
      <c r="AJ652" s="178"/>
      <c r="AK652" s="178"/>
      <c r="AL652" s="173"/>
      <c r="AM652" s="178" t="s">
        <v>529</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467</v>
      </c>
      <c r="AJ657" s="178"/>
      <c r="AK657" s="178"/>
      <c r="AL657" s="173"/>
      <c r="AM657" s="178" t="s">
        <v>529</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467</v>
      </c>
      <c r="AJ662" s="178"/>
      <c r="AK662" s="178"/>
      <c r="AL662" s="173"/>
      <c r="AM662" s="178" t="s">
        <v>529</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467</v>
      </c>
      <c r="AJ667" s="178"/>
      <c r="AK667" s="178"/>
      <c r="AL667" s="173"/>
      <c r="AM667" s="178" t="s">
        <v>529</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467</v>
      </c>
      <c r="AJ672" s="178"/>
      <c r="AK672" s="178"/>
      <c r="AL672" s="173"/>
      <c r="AM672" s="178" t="s">
        <v>529</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467</v>
      </c>
      <c r="AJ677" s="178"/>
      <c r="AK677" s="178"/>
      <c r="AL677" s="173"/>
      <c r="AM677" s="178" t="s">
        <v>529</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467</v>
      </c>
      <c r="AJ682" s="178"/>
      <c r="AK682" s="178"/>
      <c r="AL682" s="173"/>
      <c r="AM682" s="178" t="s">
        <v>529</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467</v>
      </c>
      <c r="AJ687" s="178"/>
      <c r="AK687" s="178"/>
      <c r="AL687" s="173"/>
      <c r="AM687" s="178" t="s">
        <v>529</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467</v>
      </c>
      <c r="AJ692" s="178"/>
      <c r="AK692" s="178"/>
      <c r="AL692" s="173"/>
      <c r="AM692" s="178" t="s">
        <v>529</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139.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548</v>
      </c>
      <c r="AE702" s="899"/>
      <c r="AF702" s="899"/>
      <c r="AG702" s="888" t="s">
        <v>583</v>
      </c>
      <c r="AH702" s="889"/>
      <c r="AI702" s="889"/>
      <c r="AJ702" s="889"/>
      <c r="AK702" s="889"/>
      <c r="AL702" s="889"/>
      <c r="AM702" s="889"/>
      <c r="AN702" s="889"/>
      <c r="AO702" s="889"/>
      <c r="AP702" s="889"/>
      <c r="AQ702" s="889"/>
      <c r="AR702" s="889"/>
      <c r="AS702" s="889"/>
      <c r="AT702" s="889"/>
      <c r="AU702" s="889"/>
      <c r="AV702" s="889"/>
      <c r="AW702" s="889"/>
      <c r="AX702" s="890"/>
    </row>
    <row r="703" spans="1:50" ht="48.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548</v>
      </c>
      <c r="AE703" s="152"/>
      <c r="AF703" s="152"/>
      <c r="AG703" s="664" t="s">
        <v>638</v>
      </c>
      <c r="AH703" s="665"/>
      <c r="AI703" s="665"/>
      <c r="AJ703" s="665"/>
      <c r="AK703" s="665"/>
      <c r="AL703" s="665"/>
      <c r="AM703" s="665"/>
      <c r="AN703" s="665"/>
      <c r="AO703" s="665"/>
      <c r="AP703" s="665"/>
      <c r="AQ703" s="665"/>
      <c r="AR703" s="665"/>
      <c r="AS703" s="665"/>
      <c r="AT703" s="665"/>
      <c r="AU703" s="665"/>
      <c r="AV703" s="665"/>
      <c r="AW703" s="665"/>
      <c r="AX703" s="666"/>
    </row>
    <row r="704" spans="1:50" ht="146.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548</v>
      </c>
      <c r="AE704" s="586"/>
      <c r="AF704" s="586"/>
      <c r="AG704" s="429" t="s">
        <v>641</v>
      </c>
      <c r="AH704" s="231"/>
      <c r="AI704" s="231"/>
      <c r="AJ704" s="231"/>
      <c r="AK704" s="231"/>
      <c r="AL704" s="231"/>
      <c r="AM704" s="231"/>
      <c r="AN704" s="231"/>
      <c r="AO704" s="231"/>
      <c r="AP704" s="231"/>
      <c r="AQ704" s="231"/>
      <c r="AR704" s="231"/>
      <c r="AS704" s="231"/>
      <c r="AT704" s="231"/>
      <c r="AU704" s="231"/>
      <c r="AV704" s="231"/>
      <c r="AW704" s="231"/>
      <c r="AX704" s="430"/>
    </row>
    <row r="705" spans="1:50" ht="60"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548</v>
      </c>
      <c r="AE705" s="733"/>
      <c r="AF705" s="733"/>
      <c r="AG705" s="157" t="s">
        <v>642</v>
      </c>
      <c r="AH705" s="158"/>
      <c r="AI705" s="158"/>
      <c r="AJ705" s="158"/>
      <c r="AK705" s="158"/>
      <c r="AL705" s="158"/>
      <c r="AM705" s="158"/>
      <c r="AN705" s="158"/>
      <c r="AO705" s="158"/>
      <c r="AP705" s="158"/>
      <c r="AQ705" s="158"/>
      <c r="AR705" s="158"/>
      <c r="AS705" s="158"/>
      <c r="AT705" s="158"/>
      <c r="AU705" s="158"/>
      <c r="AV705" s="158"/>
      <c r="AW705" s="158"/>
      <c r="AX705" s="159"/>
    </row>
    <row r="706" spans="1:50" ht="60" customHeight="1" x14ac:dyDescent="0.15">
      <c r="A706" s="655"/>
      <c r="B706" s="770"/>
      <c r="C706" s="614"/>
      <c r="D706" s="615"/>
      <c r="E706" s="683" t="s">
        <v>522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586</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60" customHeight="1" x14ac:dyDescent="0.15">
      <c r="A707" s="655"/>
      <c r="B707" s="770"/>
      <c r="C707" s="616"/>
      <c r="D707" s="617"/>
      <c r="E707" s="686" t="s">
        <v>451</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587</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66"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548</v>
      </c>
      <c r="AE708" s="668"/>
      <c r="AF708" s="668"/>
      <c r="AG708" s="526" t="s">
        <v>588</v>
      </c>
      <c r="AH708" s="527"/>
      <c r="AI708" s="527"/>
      <c r="AJ708" s="527"/>
      <c r="AK708" s="527"/>
      <c r="AL708" s="527"/>
      <c r="AM708" s="527"/>
      <c r="AN708" s="527"/>
      <c r="AO708" s="527"/>
      <c r="AP708" s="527"/>
      <c r="AQ708" s="527"/>
      <c r="AR708" s="527"/>
      <c r="AS708" s="527"/>
      <c r="AT708" s="527"/>
      <c r="AU708" s="527"/>
      <c r="AV708" s="527"/>
      <c r="AW708" s="527"/>
      <c r="AX708" s="528"/>
    </row>
    <row r="709" spans="1:50" ht="34.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548</v>
      </c>
      <c r="AE709" s="152"/>
      <c r="AF709" s="152"/>
      <c r="AG709" s="664" t="s">
        <v>625</v>
      </c>
      <c r="AH709" s="665"/>
      <c r="AI709" s="665"/>
      <c r="AJ709" s="665"/>
      <c r="AK709" s="665"/>
      <c r="AL709" s="665"/>
      <c r="AM709" s="665"/>
      <c r="AN709" s="665"/>
      <c r="AO709" s="665"/>
      <c r="AP709" s="665"/>
      <c r="AQ709" s="665"/>
      <c r="AR709" s="665"/>
      <c r="AS709" s="665"/>
      <c r="AT709" s="665"/>
      <c r="AU709" s="665"/>
      <c r="AV709" s="665"/>
      <c r="AW709" s="665"/>
      <c r="AX709" s="666"/>
    </row>
    <row r="710" spans="1:50" ht="34.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548</v>
      </c>
      <c r="AE710" s="152"/>
      <c r="AF710" s="152"/>
      <c r="AG710" s="664" t="s">
        <v>592</v>
      </c>
      <c r="AH710" s="665"/>
      <c r="AI710" s="665"/>
      <c r="AJ710" s="665"/>
      <c r="AK710" s="665"/>
      <c r="AL710" s="665"/>
      <c r="AM710" s="665"/>
      <c r="AN710" s="665"/>
      <c r="AO710" s="665"/>
      <c r="AP710" s="665"/>
      <c r="AQ710" s="665"/>
      <c r="AR710" s="665"/>
      <c r="AS710" s="665"/>
      <c r="AT710" s="665"/>
      <c r="AU710" s="665"/>
      <c r="AV710" s="665"/>
      <c r="AW710" s="665"/>
      <c r="AX710" s="666"/>
    </row>
    <row r="711" spans="1:50" ht="24.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548</v>
      </c>
      <c r="AE711" s="152"/>
      <c r="AF711" s="152"/>
      <c r="AG711" s="664" t="s">
        <v>589</v>
      </c>
      <c r="AH711" s="665"/>
      <c r="AI711" s="665"/>
      <c r="AJ711" s="665"/>
      <c r="AK711" s="665"/>
      <c r="AL711" s="665"/>
      <c r="AM711" s="665"/>
      <c r="AN711" s="665"/>
      <c r="AO711" s="665"/>
      <c r="AP711" s="665"/>
      <c r="AQ711" s="665"/>
      <c r="AR711" s="665"/>
      <c r="AS711" s="665"/>
      <c r="AT711" s="665"/>
      <c r="AU711" s="665"/>
      <c r="AV711" s="665"/>
      <c r="AW711" s="665"/>
      <c r="AX711" s="666"/>
    </row>
    <row r="712" spans="1:50" ht="24.75" customHeight="1" x14ac:dyDescent="0.15">
      <c r="A712" s="655"/>
      <c r="B712" s="656"/>
      <c r="C712" s="588" t="s">
        <v>483</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548</v>
      </c>
      <c r="AE712" s="586"/>
      <c r="AF712" s="586"/>
      <c r="AG712" s="594" t="s">
        <v>626</v>
      </c>
      <c r="AH712" s="595"/>
      <c r="AI712" s="595"/>
      <c r="AJ712" s="595"/>
      <c r="AK712" s="595"/>
      <c r="AL712" s="595"/>
      <c r="AM712" s="595"/>
      <c r="AN712" s="595"/>
      <c r="AO712" s="595"/>
      <c r="AP712" s="595"/>
      <c r="AQ712" s="595"/>
      <c r="AR712" s="595"/>
      <c r="AS712" s="595"/>
      <c r="AT712" s="595"/>
      <c r="AU712" s="595"/>
      <c r="AV712" s="595"/>
      <c r="AW712" s="595"/>
      <c r="AX712" s="596"/>
    </row>
    <row r="713" spans="1:50" ht="24.75" customHeight="1" x14ac:dyDescent="0.15">
      <c r="A713" s="655"/>
      <c r="B713" s="656"/>
      <c r="C713" s="148" t="s">
        <v>484</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590</v>
      </c>
      <c r="AE713" s="152"/>
      <c r="AF713" s="153"/>
      <c r="AG713" s="664" t="s">
        <v>591</v>
      </c>
      <c r="AH713" s="665"/>
      <c r="AI713" s="665"/>
      <c r="AJ713" s="665"/>
      <c r="AK713" s="665"/>
      <c r="AL713" s="665"/>
      <c r="AM713" s="665"/>
      <c r="AN713" s="665"/>
      <c r="AO713" s="665"/>
      <c r="AP713" s="665"/>
      <c r="AQ713" s="665"/>
      <c r="AR713" s="665"/>
      <c r="AS713" s="665"/>
      <c r="AT713" s="665"/>
      <c r="AU713" s="665"/>
      <c r="AV713" s="665"/>
      <c r="AW713" s="665"/>
      <c r="AX713" s="666"/>
    </row>
    <row r="714" spans="1:50" ht="71.25" customHeight="1" x14ac:dyDescent="0.15">
      <c r="A714" s="657"/>
      <c r="B714" s="658"/>
      <c r="C714" s="771" t="s">
        <v>456</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548</v>
      </c>
      <c r="AE714" s="592"/>
      <c r="AF714" s="593"/>
      <c r="AG714" s="689" t="s">
        <v>593</v>
      </c>
      <c r="AH714" s="690"/>
      <c r="AI714" s="690"/>
      <c r="AJ714" s="690"/>
      <c r="AK714" s="690"/>
      <c r="AL714" s="690"/>
      <c r="AM714" s="690"/>
      <c r="AN714" s="690"/>
      <c r="AO714" s="690"/>
      <c r="AP714" s="690"/>
      <c r="AQ714" s="690"/>
      <c r="AR714" s="690"/>
      <c r="AS714" s="690"/>
      <c r="AT714" s="690"/>
      <c r="AU714" s="690"/>
      <c r="AV714" s="690"/>
      <c r="AW714" s="690"/>
      <c r="AX714" s="691"/>
    </row>
    <row r="715" spans="1:50" ht="37.5" customHeight="1" x14ac:dyDescent="0.15">
      <c r="A715" s="621" t="s">
        <v>40</v>
      </c>
      <c r="B715" s="654"/>
      <c r="C715" s="659" t="s">
        <v>457</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548</v>
      </c>
      <c r="AE715" s="668"/>
      <c r="AF715" s="777"/>
      <c r="AG715" s="526" t="s">
        <v>628</v>
      </c>
      <c r="AH715" s="527"/>
      <c r="AI715" s="527"/>
      <c r="AJ715" s="527"/>
      <c r="AK715" s="527"/>
      <c r="AL715" s="527"/>
      <c r="AM715" s="527"/>
      <c r="AN715" s="527"/>
      <c r="AO715" s="527"/>
      <c r="AP715" s="527"/>
      <c r="AQ715" s="527"/>
      <c r="AR715" s="527"/>
      <c r="AS715" s="527"/>
      <c r="AT715" s="527"/>
      <c r="AU715" s="527"/>
      <c r="AV715" s="527"/>
      <c r="AW715" s="527"/>
      <c r="AX715" s="528"/>
    </row>
    <row r="716" spans="1:50" ht="32.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590</v>
      </c>
      <c r="AE716" s="759"/>
      <c r="AF716" s="759"/>
      <c r="AG716" s="664" t="s">
        <v>594</v>
      </c>
      <c r="AH716" s="665"/>
      <c r="AI716" s="665"/>
      <c r="AJ716" s="665"/>
      <c r="AK716" s="665"/>
      <c r="AL716" s="665"/>
      <c r="AM716" s="665"/>
      <c r="AN716" s="665"/>
      <c r="AO716" s="665"/>
      <c r="AP716" s="665"/>
      <c r="AQ716" s="665"/>
      <c r="AR716" s="665"/>
      <c r="AS716" s="665"/>
      <c r="AT716" s="665"/>
      <c r="AU716" s="665"/>
      <c r="AV716" s="665"/>
      <c r="AW716" s="665"/>
      <c r="AX716" s="666"/>
    </row>
    <row r="717" spans="1:50" ht="36.7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548</v>
      </c>
      <c r="AE717" s="152"/>
      <c r="AF717" s="152"/>
      <c r="AG717" s="664" t="s">
        <v>627</v>
      </c>
      <c r="AH717" s="665"/>
      <c r="AI717" s="665"/>
      <c r="AJ717" s="665"/>
      <c r="AK717" s="665"/>
      <c r="AL717" s="665"/>
      <c r="AM717" s="665"/>
      <c r="AN717" s="665"/>
      <c r="AO717" s="665"/>
      <c r="AP717" s="665"/>
      <c r="AQ717" s="665"/>
      <c r="AR717" s="665"/>
      <c r="AS717" s="665"/>
      <c r="AT717" s="665"/>
      <c r="AU717" s="665"/>
      <c r="AV717" s="665"/>
      <c r="AW717" s="665"/>
      <c r="AX717" s="666"/>
    </row>
    <row r="718" spans="1:50" ht="21.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548</v>
      </c>
      <c r="AE718" s="152"/>
      <c r="AF718" s="152"/>
      <c r="AG718" s="160" t="s">
        <v>595</v>
      </c>
      <c r="AH718" s="161"/>
      <c r="AI718" s="161"/>
      <c r="AJ718" s="161"/>
      <c r="AK718" s="161"/>
      <c r="AL718" s="161"/>
      <c r="AM718" s="161"/>
      <c r="AN718" s="161"/>
      <c r="AO718" s="161"/>
      <c r="AP718" s="161"/>
      <c r="AQ718" s="161"/>
      <c r="AR718" s="161"/>
      <c r="AS718" s="161"/>
      <c r="AT718" s="161"/>
      <c r="AU718" s="161"/>
      <c r="AV718" s="161"/>
      <c r="AW718" s="161"/>
      <c r="AX718" s="162"/>
    </row>
    <row r="719" spans="1:50" ht="33.7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590</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7.25" customHeight="1" x14ac:dyDescent="0.15">
      <c r="A720" s="650"/>
      <c r="B720" s="651"/>
      <c r="C720" s="938" t="s">
        <v>475</v>
      </c>
      <c r="D720" s="936"/>
      <c r="E720" s="936"/>
      <c r="F720" s="939"/>
      <c r="G720" s="935" t="s">
        <v>476</v>
      </c>
      <c r="H720" s="936"/>
      <c r="I720" s="936"/>
      <c r="J720" s="936"/>
      <c r="K720" s="936"/>
      <c r="L720" s="936"/>
      <c r="M720" s="936"/>
      <c r="N720" s="935" t="s">
        <v>480</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17.2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47.25" customHeight="1" x14ac:dyDescent="0.15">
      <c r="A726" s="621" t="s">
        <v>48</v>
      </c>
      <c r="B726" s="622"/>
      <c r="C726" s="444" t="s">
        <v>53</v>
      </c>
      <c r="D726" s="581"/>
      <c r="E726" s="581"/>
      <c r="F726" s="582"/>
      <c r="G726" s="797" t="s">
        <v>629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49.5" customHeight="1" thickBot="1" x14ac:dyDescent="0.2">
      <c r="A727" s="623"/>
      <c r="B727" s="624"/>
      <c r="C727" s="695" t="s">
        <v>57</v>
      </c>
      <c r="D727" s="696"/>
      <c r="E727" s="696"/>
      <c r="F727" s="697"/>
      <c r="G727" s="795" t="s">
        <v>596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0.25"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14.2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0.2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14.2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0.2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14.2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0.2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14.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2.5" customHeight="1" x14ac:dyDescent="0.15">
      <c r="A736" s="774" t="s">
        <v>490</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2.5" customHeight="1" x14ac:dyDescent="0.15">
      <c r="A737" s="116" t="s">
        <v>430</v>
      </c>
      <c r="B737" s="117"/>
      <c r="C737" s="117"/>
      <c r="D737" s="118"/>
      <c r="E737" s="111" t="s">
        <v>597</v>
      </c>
      <c r="F737" s="111"/>
      <c r="G737" s="111"/>
      <c r="H737" s="111"/>
      <c r="I737" s="111"/>
      <c r="J737" s="111"/>
      <c r="K737" s="111"/>
      <c r="L737" s="111"/>
      <c r="M737" s="111"/>
      <c r="N737" s="112" t="s">
        <v>358</v>
      </c>
      <c r="O737" s="112"/>
      <c r="P737" s="112"/>
      <c r="Q737" s="112"/>
      <c r="R737" s="111" t="s">
        <v>597</v>
      </c>
      <c r="S737" s="111"/>
      <c r="T737" s="111"/>
      <c r="U737" s="111"/>
      <c r="V737" s="111"/>
      <c r="W737" s="111"/>
      <c r="X737" s="111"/>
      <c r="Y737" s="111"/>
      <c r="Z737" s="111"/>
      <c r="AA737" s="112" t="s">
        <v>359</v>
      </c>
      <c r="AB737" s="112"/>
      <c r="AC737" s="112"/>
      <c r="AD737" s="112"/>
      <c r="AE737" s="111" t="s">
        <v>598</v>
      </c>
      <c r="AF737" s="111"/>
      <c r="AG737" s="111"/>
      <c r="AH737" s="111"/>
      <c r="AI737" s="111"/>
      <c r="AJ737" s="111"/>
      <c r="AK737" s="111"/>
      <c r="AL737" s="111"/>
      <c r="AM737" s="111"/>
      <c r="AN737" s="112" t="s">
        <v>360</v>
      </c>
      <c r="AO737" s="112"/>
      <c r="AP737" s="112"/>
      <c r="AQ737" s="112"/>
      <c r="AR737" s="113" t="s">
        <v>597</v>
      </c>
      <c r="AS737" s="114"/>
      <c r="AT737" s="114"/>
      <c r="AU737" s="114"/>
      <c r="AV737" s="114"/>
      <c r="AW737" s="114"/>
      <c r="AX737" s="115"/>
      <c r="AY737" s="89"/>
      <c r="AZ737" s="89"/>
    </row>
    <row r="738" spans="1:52" ht="22.5" customHeight="1" x14ac:dyDescent="0.15">
      <c r="A738" s="116" t="s">
        <v>361</v>
      </c>
      <c r="B738" s="117"/>
      <c r="C738" s="117"/>
      <c r="D738" s="118"/>
      <c r="E738" s="111" t="s">
        <v>554</v>
      </c>
      <c r="F738" s="111"/>
      <c r="G738" s="111"/>
      <c r="H738" s="111"/>
      <c r="I738" s="111"/>
      <c r="J738" s="111"/>
      <c r="K738" s="111"/>
      <c r="L738" s="111"/>
      <c r="M738" s="111"/>
      <c r="N738" s="112" t="s">
        <v>362</v>
      </c>
      <c r="O738" s="112"/>
      <c r="P738" s="112"/>
      <c r="Q738" s="112"/>
      <c r="R738" s="111" t="s">
        <v>555</v>
      </c>
      <c r="S738" s="111"/>
      <c r="T738" s="111"/>
      <c r="U738" s="111"/>
      <c r="V738" s="111"/>
      <c r="W738" s="111"/>
      <c r="X738" s="111"/>
      <c r="Y738" s="111"/>
      <c r="Z738" s="111"/>
      <c r="AA738" s="112" t="s">
        <v>477</v>
      </c>
      <c r="AB738" s="112"/>
      <c r="AC738" s="112"/>
      <c r="AD738" s="112"/>
      <c r="AE738" s="111" t="s">
        <v>556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2.5" customHeight="1" thickBot="1" x14ac:dyDescent="0.2">
      <c r="A739" s="122" t="s">
        <v>536</v>
      </c>
      <c r="B739" s="123"/>
      <c r="C739" s="123"/>
      <c r="D739" s="124"/>
      <c r="E739" s="125" t="s">
        <v>557</v>
      </c>
      <c r="F739" s="126"/>
      <c r="G739" s="126"/>
      <c r="H739" s="91" t="str">
        <f>IF(E739="", "", "(")</f>
        <v>(</v>
      </c>
      <c r="I739" s="106"/>
      <c r="J739" s="106"/>
      <c r="K739" s="91" t="str">
        <f>IF(OR(I739="　", I739=""), "", "-")</f>
        <v/>
      </c>
      <c r="L739" s="107">
        <v>472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19.5" customHeight="1" x14ac:dyDescent="0.15">
      <c r="A740" s="139" t="s">
        <v>525</v>
      </c>
      <c r="B740" s="140"/>
      <c r="C740" s="140"/>
      <c r="D740" s="140"/>
      <c r="E740" s="140"/>
      <c r="F740" s="141"/>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5" customHeight="1" thickBo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thickBo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3.25" customHeight="1" x14ac:dyDescent="0.15">
      <c r="A779" s="760" t="s">
        <v>527</v>
      </c>
      <c r="B779" s="761"/>
      <c r="C779" s="761"/>
      <c r="D779" s="761"/>
      <c r="E779" s="761"/>
      <c r="F779" s="762"/>
      <c r="G779" s="440" t="s">
        <v>600</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601</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3.2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3.25" customHeight="1" x14ac:dyDescent="0.15">
      <c r="A781" s="556"/>
      <c r="B781" s="763"/>
      <c r="C781" s="763"/>
      <c r="D781" s="763"/>
      <c r="E781" s="763"/>
      <c r="F781" s="764"/>
      <c r="G781" s="449" t="s">
        <v>607</v>
      </c>
      <c r="H781" s="450"/>
      <c r="I781" s="450"/>
      <c r="J781" s="450"/>
      <c r="K781" s="451"/>
      <c r="L781" s="452" t="s">
        <v>630</v>
      </c>
      <c r="M781" s="453"/>
      <c r="N781" s="453"/>
      <c r="O781" s="453"/>
      <c r="P781" s="453"/>
      <c r="Q781" s="453"/>
      <c r="R781" s="453"/>
      <c r="S781" s="453"/>
      <c r="T781" s="453"/>
      <c r="U781" s="453"/>
      <c r="V781" s="453"/>
      <c r="W781" s="453"/>
      <c r="X781" s="454"/>
      <c r="Y781" s="455">
        <v>86</v>
      </c>
      <c r="Z781" s="456"/>
      <c r="AA781" s="456"/>
      <c r="AB781" s="557"/>
      <c r="AC781" s="449" t="s">
        <v>607</v>
      </c>
      <c r="AD781" s="450"/>
      <c r="AE781" s="450"/>
      <c r="AF781" s="450"/>
      <c r="AG781" s="451"/>
      <c r="AH781" s="452" t="s">
        <v>630</v>
      </c>
      <c r="AI781" s="453"/>
      <c r="AJ781" s="453"/>
      <c r="AK781" s="453"/>
      <c r="AL781" s="453"/>
      <c r="AM781" s="453"/>
      <c r="AN781" s="453"/>
      <c r="AO781" s="453"/>
      <c r="AP781" s="453"/>
      <c r="AQ781" s="453"/>
      <c r="AR781" s="453"/>
      <c r="AS781" s="453"/>
      <c r="AT781" s="454"/>
      <c r="AU781" s="455">
        <v>85</v>
      </c>
      <c r="AV781" s="456"/>
      <c r="AW781" s="456"/>
      <c r="AX781" s="457"/>
    </row>
    <row r="782" spans="1:50" ht="23.25" customHeight="1" x14ac:dyDescent="0.15">
      <c r="A782" s="556"/>
      <c r="B782" s="763"/>
      <c r="C782" s="763"/>
      <c r="D782" s="763"/>
      <c r="E782" s="763"/>
      <c r="F782" s="764"/>
      <c r="G782" s="346" t="s">
        <v>608</v>
      </c>
      <c r="H782" s="347"/>
      <c r="I782" s="347"/>
      <c r="J782" s="347"/>
      <c r="K782" s="348"/>
      <c r="L782" s="399"/>
      <c r="M782" s="400"/>
      <c r="N782" s="400"/>
      <c r="O782" s="400"/>
      <c r="P782" s="400"/>
      <c r="Q782" s="400"/>
      <c r="R782" s="400"/>
      <c r="S782" s="400"/>
      <c r="T782" s="400"/>
      <c r="U782" s="400"/>
      <c r="V782" s="400"/>
      <c r="W782" s="400"/>
      <c r="X782" s="401"/>
      <c r="Y782" s="396">
        <v>7</v>
      </c>
      <c r="Z782" s="397"/>
      <c r="AA782" s="397"/>
      <c r="AB782" s="403"/>
      <c r="AC782" s="346" t="s">
        <v>608</v>
      </c>
      <c r="AD782" s="347"/>
      <c r="AE782" s="347"/>
      <c r="AF782" s="347"/>
      <c r="AG782" s="348"/>
      <c r="AH782" s="399"/>
      <c r="AI782" s="400"/>
      <c r="AJ782" s="400"/>
      <c r="AK782" s="400"/>
      <c r="AL782" s="400"/>
      <c r="AM782" s="400"/>
      <c r="AN782" s="400"/>
      <c r="AO782" s="400"/>
      <c r="AP782" s="400"/>
      <c r="AQ782" s="400"/>
      <c r="AR782" s="400"/>
      <c r="AS782" s="400"/>
      <c r="AT782" s="401"/>
      <c r="AU782" s="396">
        <v>7</v>
      </c>
      <c r="AV782" s="397"/>
      <c r="AW782" s="397"/>
      <c r="AX782" s="398"/>
    </row>
    <row r="783" spans="1:50" ht="24.75" hidden="1"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3.25" customHeight="1" thickBot="1" x14ac:dyDescent="0.2">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93</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92</v>
      </c>
      <c r="AV791" s="413"/>
      <c r="AW791" s="413"/>
      <c r="AX791" s="415"/>
    </row>
    <row r="792" spans="1:50" ht="23.25" customHeight="1" x14ac:dyDescent="0.15">
      <c r="A792" s="556"/>
      <c r="B792" s="763"/>
      <c r="C792" s="763"/>
      <c r="D792" s="763"/>
      <c r="E792" s="763"/>
      <c r="F792" s="764"/>
      <c r="G792" s="440" t="s">
        <v>605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602</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3.2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3.25" customHeight="1" x14ac:dyDescent="0.15">
      <c r="A794" s="556"/>
      <c r="B794" s="763"/>
      <c r="C794" s="763"/>
      <c r="D794" s="763"/>
      <c r="E794" s="763"/>
      <c r="F794" s="764"/>
      <c r="G794" s="449" t="s">
        <v>607</v>
      </c>
      <c r="H794" s="450"/>
      <c r="I794" s="450"/>
      <c r="J794" s="450"/>
      <c r="K794" s="451"/>
      <c r="L794" s="452" t="s">
        <v>630</v>
      </c>
      <c r="M794" s="453"/>
      <c r="N794" s="453"/>
      <c r="O794" s="453"/>
      <c r="P794" s="453"/>
      <c r="Q794" s="453"/>
      <c r="R794" s="453"/>
      <c r="S794" s="453"/>
      <c r="T794" s="453"/>
      <c r="U794" s="453"/>
      <c r="V794" s="453"/>
      <c r="W794" s="453"/>
      <c r="X794" s="454"/>
      <c r="Y794" s="455">
        <v>95</v>
      </c>
      <c r="Z794" s="456"/>
      <c r="AA794" s="456"/>
      <c r="AB794" s="557"/>
      <c r="AC794" s="449" t="s">
        <v>607</v>
      </c>
      <c r="AD794" s="450"/>
      <c r="AE794" s="450"/>
      <c r="AF794" s="450"/>
      <c r="AG794" s="451"/>
      <c r="AH794" s="452" t="s">
        <v>630</v>
      </c>
      <c r="AI794" s="453"/>
      <c r="AJ794" s="453"/>
      <c r="AK794" s="453"/>
      <c r="AL794" s="453"/>
      <c r="AM794" s="453"/>
      <c r="AN794" s="453"/>
      <c r="AO794" s="453"/>
      <c r="AP794" s="453"/>
      <c r="AQ794" s="453"/>
      <c r="AR794" s="453"/>
      <c r="AS794" s="453"/>
      <c r="AT794" s="454"/>
      <c r="AU794" s="455">
        <v>60</v>
      </c>
      <c r="AV794" s="456"/>
      <c r="AW794" s="456"/>
      <c r="AX794" s="457"/>
    </row>
    <row r="795" spans="1:50" ht="23.25" customHeight="1" x14ac:dyDescent="0.15">
      <c r="A795" s="556"/>
      <c r="B795" s="763"/>
      <c r="C795" s="763"/>
      <c r="D795" s="763"/>
      <c r="E795" s="763"/>
      <c r="F795" s="764"/>
      <c r="G795" s="346" t="s">
        <v>608</v>
      </c>
      <c r="H795" s="347"/>
      <c r="I795" s="347"/>
      <c r="J795" s="347"/>
      <c r="K795" s="348"/>
      <c r="L795" s="399"/>
      <c r="M795" s="400"/>
      <c r="N795" s="400"/>
      <c r="O795" s="400"/>
      <c r="P795" s="400"/>
      <c r="Q795" s="400"/>
      <c r="R795" s="400"/>
      <c r="S795" s="400"/>
      <c r="T795" s="400"/>
      <c r="U795" s="400"/>
      <c r="V795" s="400"/>
      <c r="W795" s="400"/>
      <c r="X795" s="401"/>
      <c r="Y795" s="396">
        <v>7</v>
      </c>
      <c r="Z795" s="397"/>
      <c r="AA795" s="397"/>
      <c r="AB795" s="403"/>
      <c r="AC795" s="346" t="s">
        <v>608</v>
      </c>
      <c r="AD795" s="347"/>
      <c r="AE795" s="347"/>
      <c r="AF795" s="347"/>
      <c r="AG795" s="348"/>
      <c r="AH795" s="399"/>
      <c r="AI795" s="400"/>
      <c r="AJ795" s="400"/>
      <c r="AK795" s="400"/>
      <c r="AL795" s="400"/>
      <c r="AM795" s="400"/>
      <c r="AN795" s="400"/>
      <c r="AO795" s="400"/>
      <c r="AP795" s="400"/>
      <c r="AQ795" s="400"/>
      <c r="AR795" s="400"/>
      <c r="AS795" s="400"/>
      <c r="AT795" s="401"/>
      <c r="AU795" s="396">
        <v>5</v>
      </c>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3.25"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102</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65</v>
      </c>
      <c r="AV804" s="413"/>
      <c r="AW804" s="413"/>
      <c r="AX804" s="415"/>
    </row>
    <row r="805" spans="1:50" ht="23.25" customHeight="1" x14ac:dyDescent="0.15">
      <c r="A805" s="556"/>
      <c r="B805" s="763"/>
      <c r="C805" s="763"/>
      <c r="D805" s="763"/>
      <c r="E805" s="763"/>
      <c r="F805" s="764"/>
      <c r="G805" s="440" t="s">
        <v>603</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606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3.25"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3.25" customHeight="1" x14ac:dyDescent="0.15">
      <c r="A807" s="556"/>
      <c r="B807" s="763"/>
      <c r="C807" s="763"/>
      <c r="D807" s="763"/>
      <c r="E807" s="763"/>
      <c r="F807" s="764"/>
      <c r="G807" s="449" t="s">
        <v>607</v>
      </c>
      <c r="H807" s="450"/>
      <c r="I807" s="450"/>
      <c r="J807" s="450"/>
      <c r="K807" s="451"/>
      <c r="L807" s="452" t="s">
        <v>630</v>
      </c>
      <c r="M807" s="453"/>
      <c r="N807" s="453"/>
      <c r="O807" s="453"/>
      <c r="P807" s="453"/>
      <c r="Q807" s="453"/>
      <c r="R807" s="453"/>
      <c r="S807" s="453"/>
      <c r="T807" s="453"/>
      <c r="U807" s="453"/>
      <c r="V807" s="453"/>
      <c r="W807" s="453"/>
      <c r="X807" s="454"/>
      <c r="Y807" s="455">
        <v>76</v>
      </c>
      <c r="Z807" s="456"/>
      <c r="AA807" s="456"/>
      <c r="AB807" s="557"/>
      <c r="AC807" s="449" t="s">
        <v>607</v>
      </c>
      <c r="AD807" s="450"/>
      <c r="AE807" s="450"/>
      <c r="AF807" s="450"/>
      <c r="AG807" s="451"/>
      <c r="AH807" s="452" t="s">
        <v>630</v>
      </c>
      <c r="AI807" s="453"/>
      <c r="AJ807" s="453"/>
      <c r="AK807" s="453"/>
      <c r="AL807" s="453"/>
      <c r="AM807" s="453"/>
      <c r="AN807" s="453"/>
      <c r="AO807" s="453"/>
      <c r="AP807" s="453"/>
      <c r="AQ807" s="453"/>
      <c r="AR807" s="453"/>
      <c r="AS807" s="453"/>
      <c r="AT807" s="454"/>
      <c r="AU807" s="455">
        <v>71</v>
      </c>
      <c r="AV807" s="456"/>
      <c r="AW807" s="456"/>
      <c r="AX807" s="457"/>
    </row>
    <row r="808" spans="1:50" ht="23.25" customHeight="1" x14ac:dyDescent="0.15">
      <c r="A808" s="556"/>
      <c r="B808" s="763"/>
      <c r="C808" s="763"/>
      <c r="D808" s="763"/>
      <c r="E808" s="763"/>
      <c r="F808" s="764"/>
      <c r="G808" s="346" t="s">
        <v>608</v>
      </c>
      <c r="H808" s="347"/>
      <c r="I808" s="347"/>
      <c r="J808" s="347"/>
      <c r="K808" s="348"/>
      <c r="L808" s="399"/>
      <c r="M808" s="400"/>
      <c r="N808" s="400"/>
      <c r="O808" s="400"/>
      <c r="P808" s="400"/>
      <c r="Q808" s="400"/>
      <c r="R808" s="400"/>
      <c r="S808" s="400"/>
      <c r="T808" s="400"/>
      <c r="U808" s="400"/>
      <c r="V808" s="400"/>
      <c r="W808" s="400"/>
      <c r="X808" s="401"/>
      <c r="Y808" s="396">
        <v>6</v>
      </c>
      <c r="Z808" s="397"/>
      <c r="AA808" s="397"/>
      <c r="AB808" s="403"/>
      <c r="AC808" s="346" t="s">
        <v>608</v>
      </c>
      <c r="AD808" s="347"/>
      <c r="AE808" s="347"/>
      <c r="AF808" s="347"/>
      <c r="AG808" s="348"/>
      <c r="AH808" s="399"/>
      <c r="AI808" s="400"/>
      <c r="AJ808" s="400"/>
      <c r="AK808" s="400"/>
      <c r="AL808" s="400"/>
      <c r="AM808" s="400"/>
      <c r="AN808" s="400"/>
      <c r="AO808" s="400"/>
      <c r="AP808" s="400"/>
      <c r="AQ808" s="400"/>
      <c r="AR808" s="400"/>
      <c r="AS808" s="400"/>
      <c r="AT808" s="401"/>
      <c r="AU808" s="396">
        <v>6</v>
      </c>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3.25"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82</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77</v>
      </c>
      <c r="AV817" s="413"/>
      <c r="AW817" s="413"/>
      <c r="AX817" s="415"/>
    </row>
    <row r="818" spans="1:50" ht="23.25" customHeight="1" x14ac:dyDescent="0.15">
      <c r="A818" s="556"/>
      <c r="B818" s="763"/>
      <c r="C818" s="763"/>
      <c r="D818" s="763"/>
      <c r="E818" s="763"/>
      <c r="F818" s="764"/>
      <c r="G818" s="440" t="s">
        <v>604</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3.25"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3.25" customHeight="1" x14ac:dyDescent="0.15">
      <c r="A820" s="556"/>
      <c r="B820" s="763"/>
      <c r="C820" s="763"/>
      <c r="D820" s="763"/>
      <c r="E820" s="763"/>
      <c r="F820" s="764"/>
      <c r="G820" s="449" t="s">
        <v>607</v>
      </c>
      <c r="H820" s="450"/>
      <c r="I820" s="450"/>
      <c r="J820" s="450"/>
      <c r="K820" s="451"/>
      <c r="L820" s="452" t="s">
        <v>630</v>
      </c>
      <c r="M820" s="453"/>
      <c r="N820" s="453"/>
      <c r="O820" s="453"/>
      <c r="P820" s="453"/>
      <c r="Q820" s="453"/>
      <c r="R820" s="453"/>
      <c r="S820" s="453"/>
      <c r="T820" s="453"/>
      <c r="U820" s="453"/>
      <c r="V820" s="453"/>
      <c r="W820" s="453"/>
      <c r="X820" s="454"/>
      <c r="Y820" s="455">
        <v>84</v>
      </c>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3.25" customHeight="1" x14ac:dyDescent="0.15">
      <c r="A821" s="556"/>
      <c r="B821" s="763"/>
      <c r="C821" s="763"/>
      <c r="D821" s="763"/>
      <c r="E821" s="763"/>
      <c r="F821" s="764"/>
      <c r="G821" s="346" t="s">
        <v>608</v>
      </c>
      <c r="H821" s="347"/>
      <c r="I821" s="347"/>
      <c r="J821" s="347"/>
      <c r="K821" s="348"/>
      <c r="L821" s="399"/>
      <c r="M821" s="400"/>
      <c r="N821" s="400"/>
      <c r="O821" s="400"/>
      <c r="P821" s="400"/>
      <c r="Q821" s="400"/>
      <c r="R821" s="400"/>
      <c r="S821" s="400"/>
      <c r="T821" s="400"/>
      <c r="U821" s="400"/>
      <c r="V821" s="400"/>
      <c r="W821" s="400"/>
      <c r="X821" s="401"/>
      <c r="Y821" s="396">
        <v>7</v>
      </c>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3.25"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91</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3.2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481</v>
      </c>
      <c r="AM831" s="959"/>
      <c r="AN831" s="959"/>
      <c r="AO831" s="82" t="s">
        <v>479</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431</v>
      </c>
      <c r="K836" s="112"/>
      <c r="L836" s="112"/>
      <c r="M836" s="112"/>
      <c r="N836" s="112"/>
      <c r="O836" s="112"/>
      <c r="P836" s="345" t="s">
        <v>376</v>
      </c>
      <c r="Q836" s="345"/>
      <c r="R836" s="345"/>
      <c r="S836" s="345"/>
      <c r="T836" s="345"/>
      <c r="U836" s="345"/>
      <c r="V836" s="345"/>
      <c r="W836" s="345"/>
      <c r="X836" s="345"/>
      <c r="Y836" s="342" t="s">
        <v>428</v>
      </c>
      <c r="Z836" s="343"/>
      <c r="AA836" s="343"/>
      <c r="AB836" s="343"/>
      <c r="AC836" s="275" t="s">
        <v>474</v>
      </c>
      <c r="AD836" s="275"/>
      <c r="AE836" s="275"/>
      <c r="AF836" s="275"/>
      <c r="AG836" s="275"/>
      <c r="AH836" s="342" t="s">
        <v>508</v>
      </c>
      <c r="AI836" s="344"/>
      <c r="AJ836" s="344"/>
      <c r="AK836" s="344"/>
      <c r="AL836" s="344" t="s">
        <v>21</v>
      </c>
      <c r="AM836" s="344"/>
      <c r="AN836" s="344"/>
      <c r="AO836" s="427"/>
      <c r="AP836" s="428" t="s">
        <v>432</v>
      </c>
      <c r="AQ836" s="428"/>
      <c r="AR836" s="428"/>
      <c r="AS836" s="428"/>
      <c r="AT836" s="428"/>
      <c r="AU836" s="428"/>
      <c r="AV836" s="428"/>
      <c r="AW836" s="428"/>
      <c r="AX836" s="428"/>
    </row>
    <row r="837" spans="1:50" ht="54" customHeight="1" x14ac:dyDescent="0.15">
      <c r="A837" s="402">
        <v>1</v>
      </c>
      <c r="B837" s="402">
        <v>1</v>
      </c>
      <c r="C837" s="424" t="s">
        <v>609</v>
      </c>
      <c r="D837" s="416"/>
      <c r="E837" s="416"/>
      <c r="F837" s="416"/>
      <c r="G837" s="416"/>
      <c r="H837" s="416"/>
      <c r="I837" s="416"/>
      <c r="J837" s="417">
        <v>5010405001703</v>
      </c>
      <c r="K837" s="418"/>
      <c r="L837" s="418"/>
      <c r="M837" s="418"/>
      <c r="N837" s="418"/>
      <c r="O837" s="418"/>
      <c r="P837" s="425" t="s">
        <v>612</v>
      </c>
      <c r="Q837" s="315"/>
      <c r="R837" s="315"/>
      <c r="S837" s="315"/>
      <c r="T837" s="315"/>
      <c r="U837" s="315"/>
      <c r="V837" s="315"/>
      <c r="W837" s="315"/>
      <c r="X837" s="315"/>
      <c r="Y837" s="316">
        <v>93</v>
      </c>
      <c r="Z837" s="317"/>
      <c r="AA837" s="317"/>
      <c r="AB837" s="318"/>
      <c r="AC837" s="326" t="s">
        <v>514</v>
      </c>
      <c r="AD837" s="426"/>
      <c r="AE837" s="426"/>
      <c r="AF837" s="426"/>
      <c r="AG837" s="426"/>
      <c r="AH837" s="419">
        <v>1</v>
      </c>
      <c r="AI837" s="420"/>
      <c r="AJ837" s="420"/>
      <c r="AK837" s="420"/>
      <c r="AL837" s="323">
        <v>99</v>
      </c>
      <c r="AM837" s="324"/>
      <c r="AN837" s="324"/>
      <c r="AO837" s="325"/>
      <c r="AP837" s="319" t="s">
        <v>613</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4"/>
      <c r="D839" s="416"/>
      <c r="E839" s="416"/>
      <c r="F839" s="416"/>
      <c r="G839" s="416"/>
      <c r="H839" s="416"/>
      <c r="I839" s="416"/>
      <c r="J839" s="417"/>
      <c r="K839" s="418"/>
      <c r="L839" s="418"/>
      <c r="M839" s="418"/>
      <c r="N839" s="418"/>
      <c r="O839" s="418"/>
      <c r="P839" s="425"/>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4"/>
      <c r="D840" s="416"/>
      <c r="E840" s="416"/>
      <c r="F840" s="416"/>
      <c r="G840" s="416"/>
      <c r="H840" s="416"/>
      <c r="I840" s="416"/>
      <c r="J840" s="417"/>
      <c r="K840" s="418"/>
      <c r="L840" s="418"/>
      <c r="M840" s="418"/>
      <c r="N840" s="418"/>
      <c r="O840" s="418"/>
      <c r="P840" s="425"/>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431</v>
      </c>
      <c r="K869" s="112"/>
      <c r="L869" s="112"/>
      <c r="M869" s="112"/>
      <c r="N869" s="112"/>
      <c r="O869" s="112"/>
      <c r="P869" s="345" t="s">
        <v>376</v>
      </c>
      <c r="Q869" s="345"/>
      <c r="R869" s="345"/>
      <c r="S869" s="345"/>
      <c r="T869" s="345"/>
      <c r="U869" s="345"/>
      <c r="V869" s="345"/>
      <c r="W869" s="345"/>
      <c r="X869" s="345"/>
      <c r="Y869" s="342" t="s">
        <v>428</v>
      </c>
      <c r="Z869" s="343"/>
      <c r="AA869" s="343"/>
      <c r="AB869" s="343"/>
      <c r="AC869" s="275" t="s">
        <v>474</v>
      </c>
      <c r="AD869" s="275"/>
      <c r="AE869" s="275"/>
      <c r="AF869" s="275"/>
      <c r="AG869" s="275"/>
      <c r="AH869" s="342" t="s">
        <v>508</v>
      </c>
      <c r="AI869" s="344"/>
      <c r="AJ869" s="344"/>
      <c r="AK869" s="344"/>
      <c r="AL869" s="344" t="s">
        <v>21</v>
      </c>
      <c r="AM869" s="344"/>
      <c r="AN869" s="344"/>
      <c r="AO869" s="427"/>
      <c r="AP869" s="428" t="s">
        <v>432</v>
      </c>
      <c r="AQ869" s="428"/>
      <c r="AR869" s="428"/>
      <c r="AS869" s="428"/>
      <c r="AT869" s="428"/>
      <c r="AU869" s="428"/>
      <c r="AV869" s="428"/>
      <c r="AW869" s="428"/>
      <c r="AX869" s="428"/>
    </row>
    <row r="870" spans="1:50" ht="54" customHeight="1" x14ac:dyDescent="0.15">
      <c r="A870" s="402">
        <v>1</v>
      </c>
      <c r="B870" s="402">
        <v>1</v>
      </c>
      <c r="C870" s="424" t="s">
        <v>609</v>
      </c>
      <c r="D870" s="416"/>
      <c r="E870" s="416"/>
      <c r="F870" s="416"/>
      <c r="G870" s="416"/>
      <c r="H870" s="416"/>
      <c r="I870" s="416"/>
      <c r="J870" s="417">
        <v>5010405001703</v>
      </c>
      <c r="K870" s="418"/>
      <c r="L870" s="418"/>
      <c r="M870" s="418"/>
      <c r="N870" s="418"/>
      <c r="O870" s="418"/>
      <c r="P870" s="425" t="s">
        <v>614</v>
      </c>
      <c r="Q870" s="315"/>
      <c r="R870" s="315"/>
      <c r="S870" s="315"/>
      <c r="T870" s="315"/>
      <c r="U870" s="315"/>
      <c r="V870" s="315"/>
      <c r="W870" s="315"/>
      <c r="X870" s="315"/>
      <c r="Y870" s="316">
        <v>92</v>
      </c>
      <c r="Z870" s="317"/>
      <c r="AA870" s="317"/>
      <c r="AB870" s="318"/>
      <c r="AC870" s="326" t="s">
        <v>514</v>
      </c>
      <c r="AD870" s="426"/>
      <c r="AE870" s="426"/>
      <c r="AF870" s="426"/>
      <c r="AG870" s="426"/>
      <c r="AH870" s="419">
        <v>1</v>
      </c>
      <c r="AI870" s="420"/>
      <c r="AJ870" s="420"/>
      <c r="AK870" s="420"/>
      <c r="AL870" s="323">
        <v>99</v>
      </c>
      <c r="AM870" s="324"/>
      <c r="AN870" s="324"/>
      <c r="AO870" s="325"/>
      <c r="AP870" s="319" t="s">
        <v>613</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4"/>
      <c r="D872" s="416"/>
      <c r="E872" s="416"/>
      <c r="F872" s="416"/>
      <c r="G872" s="416"/>
      <c r="H872" s="416"/>
      <c r="I872" s="416"/>
      <c r="J872" s="417"/>
      <c r="K872" s="418"/>
      <c r="L872" s="418"/>
      <c r="M872" s="418"/>
      <c r="N872" s="418"/>
      <c r="O872" s="418"/>
      <c r="P872" s="425"/>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4"/>
      <c r="D873" s="416"/>
      <c r="E873" s="416"/>
      <c r="F873" s="416"/>
      <c r="G873" s="416"/>
      <c r="H873" s="416"/>
      <c r="I873" s="416"/>
      <c r="J873" s="417"/>
      <c r="K873" s="418"/>
      <c r="L873" s="418"/>
      <c r="M873" s="418"/>
      <c r="N873" s="418"/>
      <c r="O873" s="418"/>
      <c r="P873" s="425"/>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431</v>
      </c>
      <c r="K902" s="112"/>
      <c r="L902" s="112"/>
      <c r="M902" s="112"/>
      <c r="N902" s="112"/>
      <c r="O902" s="112"/>
      <c r="P902" s="345" t="s">
        <v>376</v>
      </c>
      <c r="Q902" s="345"/>
      <c r="R902" s="345"/>
      <c r="S902" s="345"/>
      <c r="T902" s="345"/>
      <c r="U902" s="345"/>
      <c r="V902" s="345"/>
      <c r="W902" s="345"/>
      <c r="X902" s="345"/>
      <c r="Y902" s="342" t="s">
        <v>428</v>
      </c>
      <c r="Z902" s="343"/>
      <c r="AA902" s="343"/>
      <c r="AB902" s="343"/>
      <c r="AC902" s="275" t="s">
        <v>474</v>
      </c>
      <c r="AD902" s="275"/>
      <c r="AE902" s="275"/>
      <c r="AF902" s="275"/>
      <c r="AG902" s="275"/>
      <c r="AH902" s="342" t="s">
        <v>508</v>
      </c>
      <c r="AI902" s="344"/>
      <c r="AJ902" s="344"/>
      <c r="AK902" s="344"/>
      <c r="AL902" s="344" t="s">
        <v>21</v>
      </c>
      <c r="AM902" s="344"/>
      <c r="AN902" s="344"/>
      <c r="AO902" s="427"/>
      <c r="AP902" s="428" t="s">
        <v>432</v>
      </c>
      <c r="AQ902" s="428"/>
      <c r="AR902" s="428"/>
      <c r="AS902" s="428"/>
      <c r="AT902" s="428"/>
      <c r="AU902" s="428"/>
      <c r="AV902" s="428"/>
      <c r="AW902" s="428"/>
      <c r="AX902" s="428"/>
    </row>
    <row r="903" spans="1:50" ht="54" customHeight="1" x14ac:dyDescent="0.15">
      <c r="A903" s="402">
        <v>1</v>
      </c>
      <c r="B903" s="402">
        <v>1</v>
      </c>
      <c r="C903" s="424" t="s">
        <v>611</v>
      </c>
      <c r="D903" s="416"/>
      <c r="E903" s="416"/>
      <c r="F903" s="416"/>
      <c r="G903" s="416"/>
      <c r="H903" s="416"/>
      <c r="I903" s="416"/>
      <c r="J903" s="417">
        <v>1010001067359</v>
      </c>
      <c r="K903" s="418"/>
      <c r="L903" s="418"/>
      <c r="M903" s="418"/>
      <c r="N903" s="418"/>
      <c r="O903" s="418"/>
      <c r="P903" s="425" t="s">
        <v>615</v>
      </c>
      <c r="Q903" s="315"/>
      <c r="R903" s="315"/>
      <c r="S903" s="315"/>
      <c r="T903" s="315"/>
      <c r="U903" s="315"/>
      <c r="V903" s="315"/>
      <c r="W903" s="315"/>
      <c r="X903" s="315"/>
      <c r="Y903" s="316">
        <v>102</v>
      </c>
      <c r="Z903" s="317"/>
      <c r="AA903" s="317"/>
      <c r="AB903" s="318"/>
      <c r="AC903" s="326" t="s">
        <v>514</v>
      </c>
      <c r="AD903" s="426"/>
      <c r="AE903" s="426"/>
      <c r="AF903" s="426"/>
      <c r="AG903" s="426"/>
      <c r="AH903" s="419">
        <v>3</v>
      </c>
      <c r="AI903" s="420"/>
      <c r="AJ903" s="420"/>
      <c r="AK903" s="420"/>
      <c r="AL903" s="323">
        <v>85.4</v>
      </c>
      <c r="AM903" s="324"/>
      <c r="AN903" s="324"/>
      <c r="AO903" s="325"/>
      <c r="AP903" s="319" t="s">
        <v>616</v>
      </c>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4"/>
      <c r="D905" s="416"/>
      <c r="E905" s="416"/>
      <c r="F905" s="416"/>
      <c r="G905" s="416"/>
      <c r="H905" s="416"/>
      <c r="I905" s="416"/>
      <c r="J905" s="417"/>
      <c r="K905" s="418"/>
      <c r="L905" s="418"/>
      <c r="M905" s="418"/>
      <c r="N905" s="418"/>
      <c r="O905" s="418"/>
      <c r="P905" s="425"/>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4"/>
      <c r="D906" s="416"/>
      <c r="E906" s="416"/>
      <c r="F906" s="416"/>
      <c r="G906" s="416"/>
      <c r="H906" s="416"/>
      <c r="I906" s="416"/>
      <c r="J906" s="417"/>
      <c r="K906" s="418"/>
      <c r="L906" s="418"/>
      <c r="M906" s="418"/>
      <c r="N906" s="418"/>
      <c r="O906" s="418"/>
      <c r="P906" s="425"/>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431</v>
      </c>
      <c r="K935" s="112"/>
      <c r="L935" s="112"/>
      <c r="M935" s="112"/>
      <c r="N935" s="112"/>
      <c r="O935" s="112"/>
      <c r="P935" s="345" t="s">
        <v>376</v>
      </c>
      <c r="Q935" s="345"/>
      <c r="R935" s="345"/>
      <c r="S935" s="345"/>
      <c r="T935" s="345"/>
      <c r="U935" s="345"/>
      <c r="V935" s="345"/>
      <c r="W935" s="345"/>
      <c r="X935" s="345"/>
      <c r="Y935" s="342" t="s">
        <v>428</v>
      </c>
      <c r="Z935" s="343"/>
      <c r="AA935" s="343"/>
      <c r="AB935" s="343"/>
      <c r="AC935" s="275" t="s">
        <v>474</v>
      </c>
      <c r="AD935" s="275"/>
      <c r="AE935" s="275"/>
      <c r="AF935" s="275"/>
      <c r="AG935" s="275"/>
      <c r="AH935" s="342" t="s">
        <v>508</v>
      </c>
      <c r="AI935" s="344"/>
      <c r="AJ935" s="344"/>
      <c r="AK935" s="344"/>
      <c r="AL935" s="344" t="s">
        <v>21</v>
      </c>
      <c r="AM935" s="344"/>
      <c r="AN935" s="344"/>
      <c r="AO935" s="427"/>
      <c r="AP935" s="428" t="s">
        <v>432</v>
      </c>
      <c r="AQ935" s="428"/>
      <c r="AR935" s="428"/>
      <c r="AS935" s="428"/>
      <c r="AT935" s="428"/>
      <c r="AU935" s="428"/>
      <c r="AV935" s="428"/>
      <c r="AW935" s="428"/>
      <c r="AX935" s="428"/>
    </row>
    <row r="936" spans="1:50" ht="54" customHeight="1" x14ac:dyDescent="0.15">
      <c r="A936" s="402">
        <v>1</v>
      </c>
      <c r="B936" s="402">
        <v>1</v>
      </c>
      <c r="C936" s="424" t="s">
        <v>609</v>
      </c>
      <c r="D936" s="416"/>
      <c r="E936" s="416"/>
      <c r="F936" s="416"/>
      <c r="G936" s="416"/>
      <c r="H936" s="416"/>
      <c r="I936" s="416"/>
      <c r="J936" s="417">
        <v>5010405001703</v>
      </c>
      <c r="K936" s="418"/>
      <c r="L936" s="418"/>
      <c r="M936" s="418"/>
      <c r="N936" s="418"/>
      <c r="O936" s="418"/>
      <c r="P936" s="425" t="s">
        <v>617</v>
      </c>
      <c r="Q936" s="315"/>
      <c r="R936" s="315"/>
      <c r="S936" s="315"/>
      <c r="T936" s="315"/>
      <c r="U936" s="315"/>
      <c r="V936" s="315"/>
      <c r="W936" s="315"/>
      <c r="X936" s="315"/>
      <c r="Y936" s="316">
        <v>65</v>
      </c>
      <c r="Z936" s="317"/>
      <c r="AA936" s="317"/>
      <c r="AB936" s="318"/>
      <c r="AC936" s="326" t="s">
        <v>514</v>
      </c>
      <c r="AD936" s="426"/>
      <c r="AE936" s="426"/>
      <c r="AF936" s="426"/>
      <c r="AG936" s="426"/>
      <c r="AH936" s="419">
        <v>2</v>
      </c>
      <c r="AI936" s="420"/>
      <c r="AJ936" s="420"/>
      <c r="AK936" s="420"/>
      <c r="AL936" s="323">
        <v>70.599999999999994</v>
      </c>
      <c r="AM936" s="324"/>
      <c r="AN936" s="324"/>
      <c r="AO936" s="325"/>
      <c r="AP936" s="319" t="s">
        <v>618</v>
      </c>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4"/>
      <c r="D938" s="416"/>
      <c r="E938" s="416"/>
      <c r="F938" s="416"/>
      <c r="G938" s="416"/>
      <c r="H938" s="416"/>
      <c r="I938" s="416"/>
      <c r="J938" s="417"/>
      <c r="K938" s="418"/>
      <c r="L938" s="418"/>
      <c r="M938" s="418"/>
      <c r="N938" s="418"/>
      <c r="O938" s="418"/>
      <c r="P938" s="425"/>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4"/>
      <c r="D939" s="416"/>
      <c r="E939" s="416"/>
      <c r="F939" s="416"/>
      <c r="G939" s="416"/>
      <c r="H939" s="416"/>
      <c r="I939" s="416"/>
      <c r="J939" s="417"/>
      <c r="K939" s="418"/>
      <c r="L939" s="418"/>
      <c r="M939" s="418"/>
      <c r="N939" s="418"/>
      <c r="O939" s="418"/>
      <c r="P939" s="425"/>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431</v>
      </c>
      <c r="K968" s="112"/>
      <c r="L968" s="112"/>
      <c r="M968" s="112"/>
      <c r="N968" s="112"/>
      <c r="O968" s="112"/>
      <c r="P968" s="345" t="s">
        <v>376</v>
      </c>
      <c r="Q968" s="345"/>
      <c r="R968" s="345"/>
      <c r="S968" s="345"/>
      <c r="T968" s="345"/>
      <c r="U968" s="345"/>
      <c r="V968" s="345"/>
      <c r="W968" s="345"/>
      <c r="X968" s="345"/>
      <c r="Y968" s="342" t="s">
        <v>428</v>
      </c>
      <c r="Z968" s="343"/>
      <c r="AA968" s="343"/>
      <c r="AB968" s="343"/>
      <c r="AC968" s="275" t="s">
        <v>474</v>
      </c>
      <c r="AD968" s="275"/>
      <c r="AE968" s="275"/>
      <c r="AF968" s="275"/>
      <c r="AG968" s="275"/>
      <c r="AH968" s="342" t="s">
        <v>508</v>
      </c>
      <c r="AI968" s="344"/>
      <c r="AJ968" s="344"/>
      <c r="AK968" s="344"/>
      <c r="AL968" s="344" t="s">
        <v>21</v>
      </c>
      <c r="AM968" s="344"/>
      <c r="AN968" s="344"/>
      <c r="AO968" s="427"/>
      <c r="AP968" s="428" t="s">
        <v>432</v>
      </c>
      <c r="AQ968" s="428"/>
      <c r="AR968" s="428"/>
      <c r="AS968" s="428"/>
      <c r="AT968" s="428"/>
      <c r="AU968" s="428"/>
      <c r="AV968" s="428"/>
      <c r="AW968" s="428"/>
      <c r="AX968" s="428"/>
    </row>
    <row r="969" spans="1:50" ht="54" customHeight="1" x14ac:dyDescent="0.15">
      <c r="A969" s="402">
        <v>1</v>
      </c>
      <c r="B969" s="402">
        <v>1</v>
      </c>
      <c r="C969" s="424" t="s">
        <v>609</v>
      </c>
      <c r="D969" s="416"/>
      <c r="E969" s="416"/>
      <c r="F969" s="416"/>
      <c r="G969" s="416"/>
      <c r="H969" s="416"/>
      <c r="I969" s="416"/>
      <c r="J969" s="417">
        <v>5010405001703</v>
      </c>
      <c r="K969" s="418"/>
      <c r="L969" s="418"/>
      <c r="M969" s="418"/>
      <c r="N969" s="418"/>
      <c r="O969" s="418"/>
      <c r="P969" s="425" t="s">
        <v>619</v>
      </c>
      <c r="Q969" s="315"/>
      <c r="R969" s="315"/>
      <c r="S969" s="315"/>
      <c r="T969" s="315"/>
      <c r="U969" s="315"/>
      <c r="V969" s="315"/>
      <c r="W969" s="315"/>
      <c r="X969" s="315"/>
      <c r="Y969" s="316">
        <v>82</v>
      </c>
      <c r="Z969" s="317"/>
      <c r="AA969" s="317"/>
      <c r="AB969" s="318"/>
      <c r="AC969" s="326" t="s">
        <v>514</v>
      </c>
      <c r="AD969" s="426"/>
      <c r="AE969" s="426"/>
      <c r="AF969" s="426"/>
      <c r="AG969" s="426"/>
      <c r="AH969" s="419">
        <v>1</v>
      </c>
      <c r="AI969" s="420"/>
      <c r="AJ969" s="420"/>
      <c r="AK969" s="420"/>
      <c r="AL969" s="323">
        <v>85.5</v>
      </c>
      <c r="AM969" s="324"/>
      <c r="AN969" s="324"/>
      <c r="AO969" s="325"/>
      <c r="AP969" s="319" t="s">
        <v>620</v>
      </c>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4"/>
      <c r="D971" s="416"/>
      <c r="E971" s="416"/>
      <c r="F971" s="416"/>
      <c r="G971" s="416"/>
      <c r="H971" s="416"/>
      <c r="I971" s="416"/>
      <c r="J971" s="417"/>
      <c r="K971" s="418"/>
      <c r="L971" s="418"/>
      <c r="M971" s="418"/>
      <c r="N971" s="418"/>
      <c r="O971" s="418"/>
      <c r="P971" s="425"/>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4"/>
      <c r="D972" s="416"/>
      <c r="E972" s="416"/>
      <c r="F972" s="416"/>
      <c r="G972" s="416"/>
      <c r="H972" s="416"/>
      <c r="I972" s="416"/>
      <c r="J972" s="417"/>
      <c r="K972" s="418"/>
      <c r="L972" s="418"/>
      <c r="M972" s="418"/>
      <c r="N972" s="418"/>
      <c r="O972" s="418"/>
      <c r="P972" s="425"/>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12"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4"/>
      <c r="B1001" s="344"/>
      <c r="C1001" s="344" t="s">
        <v>26</v>
      </c>
      <c r="D1001" s="344"/>
      <c r="E1001" s="344"/>
      <c r="F1001" s="344"/>
      <c r="G1001" s="344"/>
      <c r="H1001" s="344"/>
      <c r="I1001" s="344"/>
      <c r="J1001" s="275" t="s">
        <v>431</v>
      </c>
      <c r="K1001" s="112"/>
      <c r="L1001" s="112"/>
      <c r="M1001" s="112"/>
      <c r="N1001" s="112"/>
      <c r="O1001" s="112"/>
      <c r="P1001" s="345" t="s">
        <v>376</v>
      </c>
      <c r="Q1001" s="345"/>
      <c r="R1001" s="345"/>
      <c r="S1001" s="345"/>
      <c r="T1001" s="345"/>
      <c r="U1001" s="345"/>
      <c r="V1001" s="345"/>
      <c r="W1001" s="345"/>
      <c r="X1001" s="345"/>
      <c r="Y1001" s="342" t="s">
        <v>428</v>
      </c>
      <c r="Z1001" s="343"/>
      <c r="AA1001" s="343"/>
      <c r="AB1001" s="343"/>
      <c r="AC1001" s="275" t="s">
        <v>474</v>
      </c>
      <c r="AD1001" s="275"/>
      <c r="AE1001" s="275"/>
      <c r="AF1001" s="275"/>
      <c r="AG1001" s="275"/>
      <c r="AH1001" s="342" t="s">
        <v>508</v>
      </c>
      <c r="AI1001" s="344"/>
      <c r="AJ1001" s="344"/>
      <c r="AK1001" s="344"/>
      <c r="AL1001" s="344" t="s">
        <v>21</v>
      </c>
      <c r="AM1001" s="344"/>
      <c r="AN1001" s="344"/>
      <c r="AO1001" s="427"/>
      <c r="AP1001" s="428" t="s">
        <v>432</v>
      </c>
      <c r="AQ1001" s="428"/>
      <c r="AR1001" s="428"/>
      <c r="AS1001" s="428"/>
      <c r="AT1001" s="428"/>
      <c r="AU1001" s="428"/>
      <c r="AV1001" s="428"/>
      <c r="AW1001" s="428"/>
      <c r="AX1001" s="428"/>
    </row>
    <row r="1002" spans="1:50" ht="54" customHeight="1" x14ac:dyDescent="0.15">
      <c r="A1002" s="402">
        <v>1</v>
      </c>
      <c r="B1002" s="402">
        <v>1</v>
      </c>
      <c r="C1002" s="424" t="s">
        <v>610</v>
      </c>
      <c r="D1002" s="416"/>
      <c r="E1002" s="416"/>
      <c r="F1002" s="416"/>
      <c r="G1002" s="416"/>
      <c r="H1002" s="416"/>
      <c r="I1002" s="416"/>
      <c r="J1002" s="417">
        <v>8010401001563</v>
      </c>
      <c r="K1002" s="418"/>
      <c r="L1002" s="418"/>
      <c r="M1002" s="418"/>
      <c r="N1002" s="418"/>
      <c r="O1002" s="418"/>
      <c r="P1002" s="425" t="s">
        <v>621</v>
      </c>
      <c r="Q1002" s="315"/>
      <c r="R1002" s="315"/>
      <c r="S1002" s="315"/>
      <c r="T1002" s="315"/>
      <c r="U1002" s="315"/>
      <c r="V1002" s="315"/>
      <c r="W1002" s="315"/>
      <c r="X1002" s="315"/>
      <c r="Y1002" s="316">
        <v>77</v>
      </c>
      <c r="Z1002" s="317"/>
      <c r="AA1002" s="317"/>
      <c r="AB1002" s="318"/>
      <c r="AC1002" s="326" t="s">
        <v>514</v>
      </c>
      <c r="AD1002" s="426"/>
      <c r="AE1002" s="426"/>
      <c r="AF1002" s="426"/>
      <c r="AG1002" s="426"/>
      <c r="AH1002" s="419">
        <v>1</v>
      </c>
      <c r="AI1002" s="420"/>
      <c r="AJ1002" s="420"/>
      <c r="AK1002" s="420"/>
      <c r="AL1002" s="323">
        <v>96.9</v>
      </c>
      <c r="AM1002" s="324"/>
      <c r="AN1002" s="324"/>
      <c r="AO1002" s="325"/>
      <c r="AP1002" s="319" t="s">
        <v>622</v>
      </c>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4"/>
      <c r="D1004" s="416"/>
      <c r="E1004" s="416"/>
      <c r="F1004" s="416"/>
      <c r="G1004" s="416"/>
      <c r="H1004" s="416"/>
      <c r="I1004" s="416"/>
      <c r="J1004" s="417"/>
      <c r="K1004" s="418"/>
      <c r="L1004" s="418"/>
      <c r="M1004" s="418"/>
      <c r="N1004" s="418"/>
      <c r="O1004" s="418"/>
      <c r="P1004" s="425"/>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4"/>
      <c r="D1005" s="416"/>
      <c r="E1005" s="416"/>
      <c r="F1005" s="416"/>
      <c r="G1005" s="416"/>
      <c r="H1005" s="416"/>
      <c r="I1005" s="416"/>
      <c r="J1005" s="417"/>
      <c r="K1005" s="418"/>
      <c r="L1005" s="418"/>
      <c r="M1005" s="418"/>
      <c r="N1005" s="418"/>
      <c r="O1005" s="418"/>
      <c r="P1005" s="425"/>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4"/>
      <c r="B1034" s="344"/>
      <c r="C1034" s="344" t="s">
        <v>26</v>
      </c>
      <c r="D1034" s="344"/>
      <c r="E1034" s="344"/>
      <c r="F1034" s="344"/>
      <c r="G1034" s="344"/>
      <c r="H1034" s="344"/>
      <c r="I1034" s="344"/>
      <c r="J1034" s="275" t="s">
        <v>431</v>
      </c>
      <c r="K1034" s="112"/>
      <c r="L1034" s="112"/>
      <c r="M1034" s="112"/>
      <c r="N1034" s="112"/>
      <c r="O1034" s="112"/>
      <c r="P1034" s="345" t="s">
        <v>376</v>
      </c>
      <c r="Q1034" s="345"/>
      <c r="R1034" s="345"/>
      <c r="S1034" s="345"/>
      <c r="T1034" s="345"/>
      <c r="U1034" s="345"/>
      <c r="V1034" s="345"/>
      <c r="W1034" s="345"/>
      <c r="X1034" s="345"/>
      <c r="Y1034" s="342" t="s">
        <v>428</v>
      </c>
      <c r="Z1034" s="343"/>
      <c r="AA1034" s="343"/>
      <c r="AB1034" s="343"/>
      <c r="AC1034" s="275" t="s">
        <v>474</v>
      </c>
      <c r="AD1034" s="275"/>
      <c r="AE1034" s="275"/>
      <c r="AF1034" s="275"/>
      <c r="AG1034" s="275"/>
      <c r="AH1034" s="342" t="s">
        <v>508</v>
      </c>
      <c r="AI1034" s="344"/>
      <c r="AJ1034" s="344"/>
      <c r="AK1034" s="344"/>
      <c r="AL1034" s="344" t="s">
        <v>21</v>
      </c>
      <c r="AM1034" s="344"/>
      <c r="AN1034" s="344"/>
      <c r="AO1034" s="427"/>
      <c r="AP1034" s="428" t="s">
        <v>432</v>
      </c>
      <c r="AQ1034" s="428"/>
      <c r="AR1034" s="428"/>
      <c r="AS1034" s="428"/>
      <c r="AT1034" s="428"/>
      <c r="AU1034" s="428"/>
      <c r="AV1034" s="428"/>
      <c r="AW1034" s="428"/>
      <c r="AX1034" s="428"/>
    </row>
    <row r="1035" spans="1:50" ht="54" customHeight="1" x14ac:dyDescent="0.15">
      <c r="A1035" s="402">
        <v>1</v>
      </c>
      <c r="B1035" s="402">
        <v>1</v>
      </c>
      <c r="C1035" s="424" t="s">
        <v>609</v>
      </c>
      <c r="D1035" s="416"/>
      <c r="E1035" s="416"/>
      <c r="F1035" s="416"/>
      <c r="G1035" s="416"/>
      <c r="H1035" s="416"/>
      <c r="I1035" s="416"/>
      <c r="J1035" s="417">
        <v>5010405001703</v>
      </c>
      <c r="K1035" s="418"/>
      <c r="L1035" s="418"/>
      <c r="M1035" s="418"/>
      <c r="N1035" s="418"/>
      <c r="O1035" s="418"/>
      <c r="P1035" s="425" t="s">
        <v>623</v>
      </c>
      <c r="Q1035" s="315"/>
      <c r="R1035" s="315"/>
      <c r="S1035" s="315"/>
      <c r="T1035" s="315"/>
      <c r="U1035" s="315"/>
      <c r="V1035" s="315"/>
      <c r="W1035" s="315"/>
      <c r="X1035" s="315"/>
      <c r="Y1035" s="316">
        <v>91</v>
      </c>
      <c r="Z1035" s="317"/>
      <c r="AA1035" s="317"/>
      <c r="AB1035" s="318"/>
      <c r="AC1035" s="326" t="s">
        <v>514</v>
      </c>
      <c r="AD1035" s="426"/>
      <c r="AE1035" s="426"/>
      <c r="AF1035" s="426"/>
      <c r="AG1035" s="426"/>
      <c r="AH1035" s="419">
        <v>1</v>
      </c>
      <c r="AI1035" s="420"/>
      <c r="AJ1035" s="420"/>
      <c r="AK1035" s="420"/>
      <c r="AL1035" s="323">
        <v>99.3</v>
      </c>
      <c r="AM1035" s="324"/>
      <c r="AN1035" s="324"/>
      <c r="AO1035" s="325"/>
      <c r="AP1035" s="319" t="s">
        <v>624</v>
      </c>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4"/>
      <c r="D1037" s="416"/>
      <c r="E1037" s="416"/>
      <c r="F1037" s="416"/>
      <c r="G1037" s="416"/>
      <c r="H1037" s="416"/>
      <c r="I1037" s="416"/>
      <c r="J1037" s="417"/>
      <c r="K1037" s="418"/>
      <c r="L1037" s="418"/>
      <c r="M1037" s="418"/>
      <c r="N1037" s="418"/>
      <c r="O1037" s="418"/>
      <c r="P1037" s="425"/>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4"/>
      <c r="D1038" s="416"/>
      <c r="E1038" s="416"/>
      <c r="F1038" s="416"/>
      <c r="G1038" s="416"/>
      <c r="H1038" s="416"/>
      <c r="I1038" s="416"/>
      <c r="J1038" s="417"/>
      <c r="K1038" s="418"/>
      <c r="L1038" s="418"/>
      <c r="M1038" s="418"/>
      <c r="N1038" s="418"/>
      <c r="O1038" s="418"/>
      <c r="P1038" s="425"/>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431</v>
      </c>
      <c r="K1067" s="112"/>
      <c r="L1067" s="112"/>
      <c r="M1067" s="112"/>
      <c r="N1067" s="112"/>
      <c r="O1067" s="112"/>
      <c r="P1067" s="345" t="s">
        <v>376</v>
      </c>
      <c r="Q1067" s="345"/>
      <c r="R1067" s="345"/>
      <c r="S1067" s="345"/>
      <c r="T1067" s="345"/>
      <c r="U1067" s="345"/>
      <c r="V1067" s="345"/>
      <c r="W1067" s="345"/>
      <c r="X1067" s="345"/>
      <c r="Y1067" s="342" t="s">
        <v>428</v>
      </c>
      <c r="Z1067" s="343"/>
      <c r="AA1067" s="343"/>
      <c r="AB1067" s="343"/>
      <c r="AC1067" s="275" t="s">
        <v>474</v>
      </c>
      <c r="AD1067" s="275"/>
      <c r="AE1067" s="275"/>
      <c r="AF1067" s="275"/>
      <c r="AG1067" s="275"/>
      <c r="AH1067" s="342" t="s">
        <v>508</v>
      </c>
      <c r="AI1067" s="344"/>
      <c r="AJ1067" s="344"/>
      <c r="AK1067" s="344"/>
      <c r="AL1067" s="344" t="s">
        <v>21</v>
      </c>
      <c r="AM1067" s="344"/>
      <c r="AN1067" s="344"/>
      <c r="AO1067" s="427"/>
      <c r="AP1067" s="428" t="s">
        <v>432</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6"/>
      <c r="AE1068" s="426"/>
      <c r="AF1068" s="426"/>
      <c r="AG1068" s="426"/>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4"/>
      <c r="D1070" s="416"/>
      <c r="E1070" s="416"/>
      <c r="F1070" s="416"/>
      <c r="G1070" s="416"/>
      <c r="H1070" s="416"/>
      <c r="I1070" s="416"/>
      <c r="J1070" s="417"/>
      <c r="K1070" s="418"/>
      <c r="L1070" s="418"/>
      <c r="M1070" s="418"/>
      <c r="N1070" s="418"/>
      <c r="O1070" s="418"/>
      <c r="P1070" s="425"/>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4"/>
      <c r="D1071" s="416"/>
      <c r="E1071" s="416"/>
      <c r="F1071" s="416"/>
      <c r="G1071" s="416"/>
      <c r="H1071" s="416"/>
      <c r="I1071" s="416"/>
      <c r="J1071" s="417"/>
      <c r="K1071" s="418"/>
      <c r="L1071" s="418"/>
      <c r="M1071" s="418"/>
      <c r="N1071" s="418"/>
      <c r="O1071" s="418"/>
      <c r="P1071" s="425"/>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481</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431</v>
      </c>
      <c r="K1101" s="275"/>
      <c r="L1101" s="275"/>
      <c r="M1101" s="275"/>
      <c r="N1101" s="275"/>
      <c r="O1101" s="275"/>
      <c r="P1101" s="342" t="s">
        <v>27</v>
      </c>
      <c r="Q1101" s="342"/>
      <c r="R1101" s="342"/>
      <c r="S1101" s="342"/>
      <c r="T1101" s="342"/>
      <c r="U1101" s="342"/>
      <c r="V1101" s="342"/>
      <c r="W1101" s="342"/>
      <c r="X1101" s="342"/>
      <c r="Y1101" s="275" t="s">
        <v>433</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463</v>
      </c>
      <c r="AQ1101" s="428"/>
      <c r="AR1101" s="428"/>
      <c r="AS1101" s="428"/>
      <c r="AT1101" s="428"/>
      <c r="AU1101" s="428"/>
      <c r="AV1101" s="428"/>
      <c r="AW1101" s="428"/>
      <c r="AX1101" s="428"/>
    </row>
    <row r="1102" spans="1:50" ht="30" customHeight="1" x14ac:dyDescent="0.15">
      <c r="A1102" s="402">
        <v>1</v>
      </c>
      <c r="B1102" s="402">
        <v>1</v>
      </c>
      <c r="C1102" s="896"/>
      <c r="D1102" s="896"/>
      <c r="E1102" s="259" t="s">
        <v>643</v>
      </c>
      <c r="F1102" s="895"/>
      <c r="G1102" s="895"/>
      <c r="H1102" s="895"/>
      <c r="I1102" s="895"/>
      <c r="J1102" s="417" t="s">
        <v>644</v>
      </c>
      <c r="K1102" s="418"/>
      <c r="L1102" s="418"/>
      <c r="M1102" s="418"/>
      <c r="N1102" s="418"/>
      <c r="O1102" s="418"/>
      <c r="P1102" s="425" t="s">
        <v>645</v>
      </c>
      <c r="Q1102" s="315"/>
      <c r="R1102" s="315"/>
      <c r="S1102" s="315"/>
      <c r="T1102" s="315"/>
      <c r="U1102" s="315"/>
      <c r="V1102" s="315"/>
      <c r="W1102" s="315"/>
      <c r="X1102" s="315"/>
      <c r="Y1102" s="316" t="s">
        <v>646</v>
      </c>
      <c r="Z1102" s="317"/>
      <c r="AA1102" s="317"/>
      <c r="AB1102" s="318"/>
      <c r="AC1102" s="320"/>
      <c r="AD1102" s="320"/>
      <c r="AE1102" s="320"/>
      <c r="AF1102" s="320"/>
      <c r="AG1102" s="320"/>
      <c r="AH1102" s="321" t="s">
        <v>646</v>
      </c>
      <c r="AI1102" s="322"/>
      <c r="AJ1102" s="322"/>
      <c r="AK1102" s="322"/>
      <c r="AL1102" s="323" t="s">
        <v>646</v>
      </c>
      <c r="AM1102" s="324"/>
      <c r="AN1102" s="324"/>
      <c r="AO1102" s="325"/>
      <c r="AP1102" s="319" t="s">
        <v>647</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V14">
    <cfRule type="expression" dxfId="2807" priority="14013">
      <formula>IF(RIGHT(TEXT(P14,"0.#"),1)=".",FALSE,TRUE)</formula>
    </cfRule>
    <cfRule type="expression" dxfId="2806" priority="14014">
      <formula>IF(RIGHT(TEXT(P14,"0.#"),1)=".",TRUE,FALSE)</formula>
    </cfRule>
  </conditionalFormatting>
  <conditionalFormatting sqref="AE32">
    <cfRule type="expression" dxfId="2805" priority="14003">
      <formula>IF(RIGHT(TEXT(AE32,"0.#"),1)=".",FALSE,TRUE)</formula>
    </cfRule>
    <cfRule type="expression" dxfId="2804" priority="14004">
      <formula>IF(RIGHT(TEXT(AE32,"0.#"),1)=".",TRUE,FALSE)</formula>
    </cfRule>
  </conditionalFormatting>
  <conditionalFormatting sqref="P18:AX18">
    <cfRule type="expression" dxfId="2803" priority="13889">
      <formula>IF(RIGHT(TEXT(P18,"0.#"),1)=".",FALSE,TRUE)</formula>
    </cfRule>
    <cfRule type="expression" dxfId="2802" priority="13890">
      <formula>IF(RIGHT(TEXT(P18,"0.#"),1)=".",TRUE,FALSE)</formula>
    </cfRule>
  </conditionalFormatting>
  <conditionalFormatting sqref="Y782">
    <cfRule type="expression" dxfId="2801" priority="13885">
      <formula>IF(RIGHT(TEXT(Y782,"0.#"),1)=".",FALSE,TRUE)</formula>
    </cfRule>
    <cfRule type="expression" dxfId="2800" priority="13886">
      <formula>IF(RIGHT(TEXT(Y782,"0.#"),1)=".",TRUE,FALSE)</formula>
    </cfRule>
  </conditionalFormatting>
  <conditionalFormatting sqref="Y791">
    <cfRule type="expression" dxfId="2799" priority="13881">
      <formula>IF(RIGHT(TEXT(Y791,"0.#"),1)=".",FALSE,TRUE)</formula>
    </cfRule>
    <cfRule type="expression" dxfId="2798" priority="13882">
      <formula>IF(RIGHT(TEXT(Y791,"0.#"),1)=".",TRUE,FALSE)</formula>
    </cfRule>
  </conditionalFormatting>
  <conditionalFormatting sqref="Y822:Y829 Y820 Y809:Y816 Y807 Y796:Y803 Y794">
    <cfRule type="expression" dxfId="2797" priority="13663">
      <formula>IF(RIGHT(TEXT(Y794,"0.#"),1)=".",FALSE,TRUE)</formula>
    </cfRule>
    <cfRule type="expression" dxfId="2796" priority="13664">
      <formula>IF(RIGHT(TEXT(Y794,"0.#"),1)=".",TRUE,FALSE)</formula>
    </cfRule>
  </conditionalFormatting>
  <conditionalFormatting sqref="P15:V17 P13:AX13 AR15:AX15">
    <cfRule type="expression" dxfId="2795" priority="13711">
      <formula>IF(RIGHT(TEXT(P13,"0.#"),1)=".",FALSE,TRUE)</formula>
    </cfRule>
    <cfRule type="expression" dxfId="2794" priority="13712">
      <formula>IF(RIGHT(TEXT(P13,"0.#"),1)=".",TRUE,FALSE)</formula>
    </cfRule>
  </conditionalFormatting>
  <conditionalFormatting sqref="P19:AJ19">
    <cfRule type="expression" dxfId="2793" priority="13709">
      <formula>IF(RIGHT(TEXT(P19,"0.#"),1)=".",FALSE,TRUE)</formula>
    </cfRule>
    <cfRule type="expression" dxfId="2792" priority="13710">
      <formula>IF(RIGHT(TEXT(P19,"0.#"),1)=".",TRUE,FALSE)</formula>
    </cfRule>
  </conditionalFormatting>
  <conditionalFormatting sqref="AE101 AQ101">
    <cfRule type="expression" dxfId="2791" priority="13701">
      <formula>IF(RIGHT(TEXT(AE101,"0.#"),1)=".",FALSE,TRUE)</formula>
    </cfRule>
    <cfRule type="expression" dxfId="2790" priority="13702">
      <formula>IF(RIGHT(TEXT(AE101,"0.#"),1)=".",TRUE,FALSE)</formula>
    </cfRule>
  </conditionalFormatting>
  <conditionalFormatting sqref="Y783:Y790 Y781">
    <cfRule type="expression" dxfId="2789" priority="13687">
      <formula>IF(RIGHT(TEXT(Y781,"0.#"),1)=".",FALSE,TRUE)</formula>
    </cfRule>
    <cfRule type="expression" dxfId="2788" priority="13688">
      <formula>IF(RIGHT(TEXT(Y781,"0.#"),1)=".",TRUE,FALSE)</formula>
    </cfRule>
  </conditionalFormatting>
  <conditionalFormatting sqref="AU782">
    <cfRule type="expression" dxfId="2787" priority="13685">
      <formula>IF(RIGHT(TEXT(AU782,"0.#"),1)=".",FALSE,TRUE)</formula>
    </cfRule>
    <cfRule type="expression" dxfId="2786" priority="13686">
      <formula>IF(RIGHT(TEXT(AU782,"0.#"),1)=".",TRUE,FALSE)</formula>
    </cfRule>
  </conditionalFormatting>
  <conditionalFormatting sqref="AU791">
    <cfRule type="expression" dxfId="2785" priority="13683">
      <formula>IF(RIGHT(TEXT(AU791,"0.#"),1)=".",FALSE,TRUE)</formula>
    </cfRule>
    <cfRule type="expression" dxfId="2784" priority="13684">
      <formula>IF(RIGHT(TEXT(AU791,"0.#"),1)=".",TRUE,FALSE)</formula>
    </cfRule>
  </conditionalFormatting>
  <conditionalFormatting sqref="AU783:AU790 AU781">
    <cfRule type="expression" dxfId="2783" priority="13681">
      <formula>IF(RIGHT(TEXT(AU781,"0.#"),1)=".",FALSE,TRUE)</formula>
    </cfRule>
    <cfRule type="expression" dxfId="2782" priority="13682">
      <formula>IF(RIGHT(TEXT(AU781,"0.#"),1)=".",TRUE,FALSE)</formula>
    </cfRule>
  </conditionalFormatting>
  <conditionalFormatting sqref="Y821 Y808 Y795">
    <cfRule type="expression" dxfId="2781" priority="13667">
      <formula>IF(RIGHT(TEXT(Y795,"0.#"),1)=".",FALSE,TRUE)</formula>
    </cfRule>
    <cfRule type="expression" dxfId="2780" priority="13668">
      <formula>IF(RIGHT(TEXT(Y795,"0.#"),1)=".",TRUE,FALSE)</formula>
    </cfRule>
  </conditionalFormatting>
  <conditionalFormatting sqref="Y830 Y817 Y804">
    <cfRule type="expression" dxfId="2779" priority="13665">
      <formula>IF(RIGHT(TEXT(Y804,"0.#"),1)=".",FALSE,TRUE)</formula>
    </cfRule>
    <cfRule type="expression" dxfId="2778" priority="13666">
      <formula>IF(RIGHT(TEXT(Y804,"0.#"),1)=".",TRUE,FALSE)</formula>
    </cfRule>
  </conditionalFormatting>
  <conditionalFormatting sqref="AU821 AU808 AU795">
    <cfRule type="expression" dxfId="2777" priority="13661">
      <formula>IF(RIGHT(TEXT(AU795,"0.#"),1)=".",FALSE,TRUE)</formula>
    </cfRule>
    <cfRule type="expression" dxfId="2776" priority="13662">
      <formula>IF(RIGHT(TEXT(AU795,"0.#"),1)=".",TRUE,FALSE)</formula>
    </cfRule>
  </conditionalFormatting>
  <conditionalFormatting sqref="AU830 AU817 AU804">
    <cfRule type="expression" dxfId="2775" priority="13659">
      <formula>IF(RIGHT(TEXT(AU804,"0.#"),1)=".",FALSE,TRUE)</formula>
    </cfRule>
    <cfRule type="expression" dxfId="2774" priority="13660">
      <formula>IF(RIGHT(TEXT(AU804,"0.#"),1)=".",TRUE,FALSE)</formula>
    </cfRule>
  </conditionalFormatting>
  <conditionalFormatting sqref="AU822:AU829 AU820 AU809:AU816 AU807 AU796:AU803 AU794">
    <cfRule type="expression" dxfId="2773" priority="13657">
      <formula>IF(RIGHT(TEXT(AU794,"0.#"),1)=".",FALSE,TRUE)</formula>
    </cfRule>
    <cfRule type="expression" dxfId="2772" priority="13658">
      <formula>IF(RIGHT(TEXT(AU794,"0.#"),1)=".",TRUE,FALSE)</formula>
    </cfRule>
  </conditionalFormatting>
  <conditionalFormatting sqref="AM87">
    <cfRule type="expression" dxfId="2771" priority="13311">
      <formula>IF(RIGHT(TEXT(AM87,"0.#"),1)=".",FALSE,TRUE)</formula>
    </cfRule>
    <cfRule type="expression" dxfId="2770" priority="13312">
      <formula>IF(RIGHT(TEXT(AM87,"0.#"),1)=".",TRUE,FALSE)</formula>
    </cfRule>
  </conditionalFormatting>
  <conditionalFormatting sqref="AE55">
    <cfRule type="expression" dxfId="2769" priority="13379">
      <formula>IF(RIGHT(TEXT(AE55,"0.#"),1)=".",FALSE,TRUE)</formula>
    </cfRule>
    <cfRule type="expression" dxfId="2768" priority="13380">
      <formula>IF(RIGHT(TEXT(AE55,"0.#"),1)=".",TRUE,FALSE)</formula>
    </cfRule>
  </conditionalFormatting>
  <conditionalFormatting sqref="AI55">
    <cfRule type="expression" dxfId="2767" priority="13377">
      <formula>IF(RIGHT(TEXT(AI55,"0.#"),1)=".",FALSE,TRUE)</formula>
    </cfRule>
    <cfRule type="expression" dxfId="2766" priority="13378">
      <formula>IF(RIGHT(TEXT(AI55,"0.#"),1)=".",TRUE,FALSE)</formula>
    </cfRule>
  </conditionalFormatting>
  <conditionalFormatting sqref="AM34">
    <cfRule type="expression" dxfId="2765" priority="13457">
      <formula>IF(RIGHT(TEXT(AM34,"0.#"),1)=".",FALSE,TRUE)</formula>
    </cfRule>
    <cfRule type="expression" dxfId="2764" priority="13458">
      <formula>IF(RIGHT(TEXT(AM34,"0.#"),1)=".",TRUE,FALSE)</formula>
    </cfRule>
  </conditionalFormatting>
  <conditionalFormatting sqref="AE33">
    <cfRule type="expression" dxfId="2763" priority="13471">
      <formula>IF(RIGHT(TEXT(AE33,"0.#"),1)=".",FALSE,TRUE)</formula>
    </cfRule>
    <cfRule type="expression" dxfId="2762" priority="13472">
      <formula>IF(RIGHT(TEXT(AE33,"0.#"),1)=".",TRUE,FALSE)</formula>
    </cfRule>
  </conditionalFormatting>
  <conditionalFormatting sqref="AE34">
    <cfRule type="expression" dxfId="2761" priority="13469">
      <formula>IF(RIGHT(TEXT(AE34,"0.#"),1)=".",FALSE,TRUE)</formula>
    </cfRule>
    <cfRule type="expression" dxfId="2760" priority="13470">
      <formula>IF(RIGHT(TEXT(AE34,"0.#"),1)=".",TRUE,FALSE)</formula>
    </cfRule>
  </conditionalFormatting>
  <conditionalFormatting sqref="AI34">
    <cfRule type="expression" dxfId="2759" priority="13467">
      <formula>IF(RIGHT(TEXT(AI34,"0.#"),1)=".",FALSE,TRUE)</formula>
    </cfRule>
    <cfRule type="expression" dxfId="2758" priority="13468">
      <formula>IF(RIGHT(TEXT(AI34,"0.#"),1)=".",TRUE,FALSE)</formula>
    </cfRule>
  </conditionalFormatting>
  <conditionalFormatting sqref="AI33">
    <cfRule type="expression" dxfId="2757" priority="13465">
      <formula>IF(RIGHT(TEXT(AI33,"0.#"),1)=".",FALSE,TRUE)</formula>
    </cfRule>
    <cfRule type="expression" dxfId="2756" priority="13466">
      <formula>IF(RIGHT(TEXT(AI33,"0.#"),1)=".",TRUE,FALSE)</formula>
    </cfRule>
  </conditionalFormatting>
  <conditionalFormatting sqref="AI32">
    <cfRule type="expression" dxfId="2755" priority="13463">
      <formula>IF(RIGHT(TEXT(AI32,"0.#"),1)=".",FALSE,TRUE)</formula>
    </cfRule>
    <cfRule type="expression" dxfId="2754" priority="13464">
      <formula>IF(RIGHT(TEXT(AI32,"0.#"),1)=".",TRUE,FALSE)</formula>
    </cfRule>
  </conditionalFormatting>
  <conditionalFormatting sqref="AM32">
    <cfRule type="expression" dxfId="2753" priority="13461">
      <formula>IF(RIGHT(TEXT(AM32,"0.#"),1)=".",FALSE,TRUE)</formula>
    </cfRule>
    <cfRule type="expression" dxfId="2752" priority="13462">
      <formula>IF(RIGHT(TEXT(AM32,"0.#"),1)=".",TRUE,FALSE)</formula>
    </cfRule>
  </conditionalFormatting>
  <conditionalFormatting sqref="AM33">
    <cfRule type="expression" dxfId="2751" priority="13459">
      <formula>IF(RIGHT(TEXT(AM33,"0.#"),1)=".",FALSE,TRUE)</formula>
    </cfRule>
    <cfRule type="expression" dxfId="2750" priority="13460">
      <formula>IF(RIGHT(TEXT(AM33,"0.#"),1)=".",TRUE,FALSE)</formula>
    </cfRule>
  </conditionalFormatting>
  <conditionalFormatting sqref="AQ32:AQ34">
    <cfRule type="expression" dxfId="2749" priority="13451">
      <formula>IF(RIGHT(TEXT(AQ32,"0.#"),1)=".",FALSE,TRUE)</formula>
    </cfRule>
    <cfRule type="expression" dxfId="2748" priority="13452">
      <formula>IF(RIGHT(TEXT(AQ32,"0.#"),1)=".",TRUE,FALSE)</formula>
    </cfRule>
  </conditionalFormatting>
  <conditionalFormatting sqref="AU32:AU34">
    <cfRule type="expression" dxfId="2747" priority="13449">
      <formula>IF(RIGHT(TEXT(AU32,"0.#"),1)=".",FALSE,TRUE)</formula>
    </cfRule>
    <cfRule type="expression" dxfId="2746" priority="13450">
      <formula>IF(RIGHT(TEXT(AU32,"0.#"),1)=".",TRUE,FALSE)</formula>
    </cfRule>
  </conditionalFormatting>
  <conditionalFormatting sqref="AE53">
    <cfRule type="expression" dxfId="2745" priority="13383">
      <formula>IF(RIGHT(TEXT(AE53,"0.#"),1)=".",FALSE,TRUE)</formula>
    </cfRule>
    <cfRule type="expression" dxfId="2744" priority="13384">
      <formula>IF(RIGHT(TEXT(AE53,"0.#"),1)=".",TRUE,FALSE)</formula>
    </cfRule>
  </conditionalFormatting>
  <conditionalFormatting sqref="AE54">
    <cfRule type="expression" dxfId="2743" priority="13381">
      <formula>IF(RIGHT(TEXT(AE54,"0.#"),1)=".",FALSE,TRUE)</formula>
    </cfRule>
    <cfRule type="expression" dxfId="2742" priority="13382">
      <formula>IF(RIGHT(TEXT(AE54,"0.#"),1)=".",TRUE,FALSE)</formula>
    </cfRule>
  </conditionalFormatting>
  <conditionalFormatting sqref="AI54">
    <cfRule type="expression" dxfId="2741" priority="13375">
      <formula>IF(RIGHT(TEXT(AI54,"0.#"),1)=".",FALSE,TRUE)</formula>
    </cfRule>
    <cfRule type="expression" dxfId="2740" priority="13376">
      <formula>IF(RIGHT(TEXT(AI54,"0.#"),1)=".",TRUE,FALSE)</formula>
    </cfRule>
  </conditionalFormatting>
  <conditionalFormatting sqref="AI53">
    <cfRule type="expression" dxfId="2739" priority="13373">
      <formula>IF(RIGHT(TEXT(AI53,"0.#"),1)=".",FALSE,TRUE)</formula>
    </cfRule>
    <cfRule type="expression" dxfId="2738" priority="13374">
      <formula>IF(RIGHT(TEXT(AI53,"0.#"),1)=".",TRUE,FALSE)</formula>
    </cfRule>
  </conditionalFormatting>
  <conditionalFormatting sqref="AM53">
    <cfRule type="expression" dxfId="2737" priority="13371">
      <formula>IF(RIGHT(TEXT(AM53,"0.#"),1)=".",FALSE,TRUE)</formula>
    </cfRule>
    <cfRule type="expression" dxfId="2736" priority="13372">
      <formula>IF(RIGHT(TEXT(AM53,"0.#"),1)=".",TRUE,FALSE)</formula>
    </cfRule>
  </conditionalFormatting>
  <conditionalFormatting sqref="AM54">
    <cfRule type="expression" dxfId="2735" priority="13369">
      <formula>IF(RIGHT(TEXT(AM54,"0.#"),1)=".",FALSE,TRUE)</formula>
    </cfRule>
    <cfRule type="expression" dxfId="2734" priority="13370">
      <formula>IF(RIGHT(TEXT(AM54,"0.#"),1)=".",TRUE,FALSE)</formula>
    </cfRule>
  </conditionalFormatting>
  <conditionalFormatting sqref="AM55">
    <cfRule type="expression" dxfId="2733" priority="13367">
      <formula>IF(RIGHT(TEXT(AM55,"0.#"),1)=".",FALSE,TRUE)</formula>
    </cfRule>
    <cfRule type="expression" dxfId="2732" priority="13368">
      <formula>IF(RIGHT(TEXT(AM55,"0.#"),1)=".",TRUE,FALSE)</formula>
    </cfRule>
  </conditionalFormatting>
  <conditionalFormatting sqref="AE60">
    <cfRule type="expression" dxfId="2731" priority="13353">
      <formula>IF(RIGHT(TEXT(AE60,"0.#"),1)=".",FALSE,TRUE)</formula>
    </cfRule>
    <cfRule type="expression" dxfId="2730" priority="13354">
      <formula>IF(RIGHT(TEXT(AE60,"0.#"),1)=".",TRUE,FALSE)</formula>
    </cfRule>
  </conditionalFormatting>
  <conditionalFormatting sqref="AE61">
    <cfRule type="expression" dxfId="2729" priority="13351">
      <formula>IF(RIGHT(TEXT(AE61,"0.#"),1)=".",FALSE,TRUE)</formula>
    </cfRule>
    <cfRule type="expression" dxfId="2728" priority="13352">
      <formula>IF(RIGHT(TEXT(AE61,"0.#"),1)=".",TRUE,FALSE)</formula>
    </cfRule>
  </conditionalFormatting>
  <conditionalFormatting sqref="AE62">
    <cfRule type="expression" dxfId="2727" priority="13349">
      <formula>IF(RIGHT(TEXT(AE62,"0.#"),1)=".",FALSE,TRUE)</formula>
    </cfRule>
    <cfRule type="expression" dxfId="2726" priority="13350">
      <formula>IF(RIGHT(TEXT(AE62,"0.#"),1)=".",TRUE,FALSE)</formula>
    </cfRule>
  </conditionalFormatting>
  <conditionalFormatting sqref="AI62">
    <cfRule type="expression" dxfId="2725" priority="13347">
      <formula>IF(RIGHT(TEXT(AI62,"0.#"),1)=".",FALSE,TRUE)</formula>
    </cfRule>
    <cfRule type="expression" dxfId="2724" priority="13348">
      <formula>IF(RIGHT(TEXT(AI62,"0.#"),1)=".",TRUE,FALSE)</formula>
    </cfRule>
  </conditionalFormatting>
  <conditionalFormatting sqref="AI61">
    <cfRule type="expression" dxfId="2723" priority="13345">
      <formula>IF(RIGHT(TEXT(AI61,"0.#"),1)=".",FALSE,TRUE)</formula>
    </cfRule>
    <cfRule type="expression" dxfId="2722" priority="13346">
      <formula>IF(RIGHT(TEXT(AI61,"0.#"),1)=".",TRUE,FALSE)</formula>
    </cfRule>
  </conditionalFormatting>
  <conditionalFormatting sqref="AI60">
    <cfRule type="expression" dxfId="2721" priority="13343">
      <formula>IF(RIGHT(TEXT(AI60,"0.#"),1)=".",FALSE,TRUE)</formula>
    </cfRule>
    <cfRule type="expression" dxfId="2720" priority="13344">
      <formula>IF(RIGHT(TEXT(AI60,"0.#"),1)=".",TRUE,FALSE)</formula>
    </cfRule>
  </conditionalFormatting>
  <conditionalFormatting sqref="AM60">
    <cfRule type="expression" dxfId="2719" priority="13341">
      <formula>IF(RIGHT(TEXT(AM60,"0.#"),1)=".",FALSE,TRUE)</formula>
    </cfRule>
    <cfRule type="expression" dxfId="2718" priority="13342">
      <formula>IF(RIGHT(TEXT(AM60,"0.#"),1)=".",TRUE,FALSE)</formula>
    </cfRule>
  </conditionalFormatting>
  <conditionalFormatting sqref="AM61">
    <cfRule type="expression" dxfId="2717" priority="13339">
      <formula>IF(RIGHT(TEXT(AM61,"0.#"),1)=".",FALSE,TRUE)</formula>
    </cfRule>
    <cfRule type="expression" dxfId="2716" priority="13340">
      <formula>IF(RIGHT(TEXT(AM61,"0.#"),1)=".",TRUE,FALSE)</formula>
    </cfRule>
  </conditionalFormatting>
  <conditionalFormatting sqref="AM62">
    <cfRule type="expression" dxfId="2715" priority="13337">
      <formula>IF(RIGHT(TEXT(AM62,"0.#"),1)=".",FALSE,TRUE)</formula>
    </cfRule>
    <cfRule type="expression" dxfId="2714" priority="13338">
      <formula>IF(RIGHT(TEXT(AM62,"0.#"),1)=".",TRUE,FALSE)</formula>
    </cfRule>
  </conditionalFormatting>
  <conditionalFormatting sqref="AE87">
    <cfRule type="expression" dxfId="2713" priority="13323">
      <formula>IF(RIGHT(TEXT(AE87,"0.#"),1)=".",FALSE,TRUE)</formula>
    </cfRule>
    <cfRule type="expression" dxfId="2712" priority="13324">
      <formula>IF(RIGHT(TEXT(AE87,"0.#"),1)=".",TRUE,FALSE)</formula>
    </cfRule>
  </conditionalFormatting>
  <conditionalFormatting sqref="AE88">
    <cfRule type="expression" dxfId="2711" priority="13321">
      <formula>IF(RIGHT(TEXT(AE88,"0.#"),1)=".",FALSE,TRUE)</formula>
    </cfRule>
    <cfRule type="expression" dxfId="2710" priority="13322">
      <formula>IF(RIGHT(TEXT(AE88,"0.#"),1)=".",TRUE,FALSE)</formula>
    </cfRule>
  </conditionalFormatting>
  <conditionalFormatting sqref="AE89">
    <cfRule type="expression" dxfId="2709" priority="13319">
      <formula>IF(RIGHT(TEXT(AE89,"0.#"),1)=".",FALSE,TRUE)</formula>
    </cfRule>
    <cfRule type="expression" dxfId="2708" priority="13320">
      <formula>IF(RIGHT(TEXT(AE89,"0.#"),1)=".",TRUE,FALSE)</formula>
    </cfRule>
  </conditionalFormatting>
  <conditionalFormatting sqref="AI89">
    <cfRule type="expression" dxfId="2707" priority="13317">
      <formula>IF(RIGHT(TEXT(AI89,"0.#"),1)=".",FALSE,TRUE)</formula>
    </cfRule>
    <cfRule type="expression" dxfId="2706" priority="13318">
      <formula>IF(RIGHT(TEXT(AI89,"0.#"),1)=".",TRUE,FALSE)</formula>
    </cfRule>
  </conditionalFormatting>
  <conditionalFormatting sqref="AI88">
    <cfRule type="expression" dxfId="2705" priority="13315">
      <formula>IF(RIGHT(TEXT(AI88,"0.#"),1)=".",FALSE,TRUE)</formula>
    </cfRule>
    <cfRule type="expression" dxfId="2704" priority="13316">
      <formula>IF(RIGHT(TEXT(AI88,"0.#"),1)=".",TRUE,FALSE)</formula>
    </cfRule>
  </conditionalFormatting>
  <conditionalFormatting sqref="AI87">
    <cfRule type="expression" dxfId="2703" priority="13313">
      <formula>IF(RIGHT(TEXT(AI87,"0.#"),1)=".",FALSE,TRUE)</formula>
    </cfRule>
    <cfRule type="expression" dxfId="2702" priority="13314">
      <formula>IF(RIGHT(TEXT(AI87,"0.#"),1)=".",TRUE,FALSE)</formula>
    </cfRule>
  </conditionalFormatting>
  <conditionalFormatting sqref="AM88">
    <cfRule type="expression" dxfId="2701" priority="13309">
      <formula>IF(RIGHT(TEXT(AM88,"0.#"),1)=".",FALSE,TRUE)</formula>
    </cfRule>
    <cfRule type="expression" dxfId="2700" priority="13310">
      <formula>IF(RIGHT(TEXT(AM88,"0.#"),1)=".",TRUE,FALSE)</formula>
    </cfRule>
  </conditionalFormatting>
  <conditionalFormatting sqref="AM89">
    <cfRule type="expression" dxfId="2699" priority="13307">
      <formula>IF(RIGHT(TEXT(AM89,"0.#"),1)=".",FALSE,TRUE)</formula>
    </cfRule>
    <cfRule type="expression" dxfId="2698" priority="13308">
      <formula>IF(RIGHT(TEXT(AM89,"0.#"),1)=".",TRUE,FALSE)</formula>
    </cfRule>
  </conditionalFormatting>
  <conditionalFormatting sqref="AE92">
    <cfRule type="expression" dxfId="2697" priority="13293">
      <formula>IF(RIGHT(TEXT(AE92,"0.#"),1)=".",FALSE,TRUE)</formula>
    </cfRule>
    <cfRule type="expression" dxfId="2696" priority="13294">
      <formula>IF(RIGHT(TEXT(AE92,"0.#"),1)=".",TRUE,FALSE)</formula>
    </cfRule>
  </conditionalFormatting>
  <conditionalFormatting sqref="AE93">
    <cfRule type="expression" dxfId="2695" priority="13291">
      <formula>IF(RIGHT(TEXT(AE93,"0.#"),1)=".",FALSE,TRUE)</formula>
    </cfRule>
    <cfRule type="expression" dxfId="2694" priority="13292">
      <formula>IF(RIGHT(TEXT(AE93,"0.#"),1)=".",TRUE,FALSE)</formula>
    </cfRule>
  </conditionalFormatting>
  <conditionalFormatting sqref="AE94">
    <cfRule type="expression" dxfId="2693" priority="13289">
      <formula>IF(RIGHT(TEXT(AE94,"0.#"),1)=".",FALSE,TRUE)</formula>
    </cfRule>
    <cfRule type="expression" dxfId="2692" priority="13290">
      <formula>IF(RIGHT(TEXT(AE94,"0.#"),1)=".",TRUE,FALSE)</formula>
    </cfRule>
  </conditionalFormatting>
  <conditionalFormatting sqref="AI94">
    <cfRule type="expression" dxfId="2691" priority="13287">
      <formula>IF(RIGHT(TEXT(AI94,"0.#"),1)=".",FALSE,TRUE)</formula>
    </cfRule>
    <cfRule type="expression" dxfId="2690" priority="13288">
      <formula>IF(RIGHT(TEXT(AI94,"0.#"),1)=".",TRUE,FALSE)</formula>
    </cfRule>
  </conditionalFormatting>
  <conditionalFormatting sqref="AI93">
    <cfRule type="expression" dxfId="2689" priority="13285">
      <formula>IF(RIGHT(TEXT(AI93,"0.#"),1)=".",FALSE,TRUE)</formula>
    </cfRule>
    <cfRule type="expression" dxfId="2688" priority="13286">
      <formula>IF(RIGHT(TEXT(AI93,"0.#"),1)=".",TRUE,FALSE)</formula>
    </cfRule>
  </conditionalFormatting>
  <conditionalFormatting sqref="AI92">
    <cfRule type="expression" dxfId="2687" priority="13283">
      <formula>IF(RIGHT(TEXT(AI92,"0.#"),1)=".",FALSE,TRUE)</formula>
    </cfRule>
    <cfRule type="expression" dxfId="2686" priority="13284">
      <formula>IF(RIGHT(TEXT(AI92,"0.#"),1)=".",TRUE,FALSE)</formula>
    </cfRule>
  </conditionalFormatting>
  <conditionalFormatting sqref="AM92">
    <cfRule type="expression" dxfId="2685" priority="13281">
      <formula>IF(RIGHT(TEXT(AM92,"0.#"),1)=".",FALSE,TRUE)</formula>
    </cfRule>
    <cfRule type="expression" dxfId="2684" priority="13282">
      <formula>IF(RIGHT(TEXT(AM92,"0.#"),1)=".",TRUE,FALSE)</formula>
    </cfRule>
  </conditionalFormatting>
  <conditionalFormatting sqref="AM93">
    <cfRule type="expression" dxfId="2683" priority="13279">
      <formula>IF(RIGHT(TEXT(AM93,"0.#"),1)=".",FALSE,TRUE)</formula>
    </cfRule>
    <cfRule type="expression" dxfId="2682" priority="13280">
      <formula>IF(RIGHT(TEXT(AM93,"0.#"),1)=".",TRUE,FALSE)</formula>
    </cfRule>
  </conditionalFormatting>
  <conditionalFormatting sqref="AM94">
    <cfRule type="expression" dxfId="2681" priority="13277">
      <formula>IF(RIGHT(TEXT(AM94,"0.#"),1)=".",FALSE,TRUE)</formula>
    </cfRule>
    <cfRule type="expression" dxfId="2680" priority="13278">
      <formula>IF(RIGHT(TEXT(AM94,"0.#"),1)=".",TRUE,FALSE)</formula>
    </cfRule>
  </conditionalFormatting>
  <conditionalFormatting sqref="AE97">
    <cfRule type="expression" dxfId="2679" priority="13263">
      <formula>IF(RIGHT(TEXT(AE97,"0.#"),1)=".",FALSE,TRUE)</formula>
    </cfRule>
    <cfRule type="expression" dxfId="2678" priority="13264">
      <formula>IF(RIGHT(TEXT(AE97,"0.#"),1)=".",TRUE,FALSE)</formula>
    </cfRule>
  </conditionalFormatting>
  <conditionalFormatting sqref="AE98">
    <cfRule type="expression" dxfId="2677" priority="13261">
      <formula>IF(RIGHT(TEXT(AE98,"0.#"),1)=".",FALSE,TRUE)</formula>
    </cfRule>
    <cfRule type="expression" dxfId="2676" priority="13262">
      <formula>IF(RIGHT(TEXT(AE98,"0.#"),1)=".",TRUE,FALSE)</formula>
    </cfRule>
  </conditionalFormatting>
  <conditionalFormatting sqref="AE99">
    <cfRule type="expression" dxfId="2675" priority="13259">
      <formula>IF(RIGHT(TEXT(AE99,"0.#"),1)=".",FALSE,TRUE)</formula>
    </cfRule>
    <cfRule type="expression" dxfId="2674" priority="13260">
      <formula>IF(RIGHT(TEXT(AE99,"0.#"),1)=".",TRUE,FALSE)</formula>
    </cfRule>
  </conditionalFormatting>
  <conditionalFormatting sqref="AI99">
    <cfRule type="expression" dxfId="2673" priority="13257">
      <formula>IF(RIGHT(TEXT(AI99,"0.#"),1)=".",FALSE,TRUE)</formula>
    </cfRule>
    <cfRule type="expression" dxfId="2672" priority="13258">
      <formula>IF(RIGHT(TEXT(AI99,"0.#"),1)=".",TRUE,FALSE)</formula>
    </cfRule>
  </conditionalFormatting>
  <conditionalFormatting sqref="AI98">
    <cfRule type="expression" dxfId="2671" priority="13255">
      <formula>IF(RIGHT(TEXT(AI98,"0.#"),1)=".",FALSE,TRUE)</formula>
    </cfRule>
    <cfRule type="expression" dxfId="2670" priority="13256">
      <formula>IF(RIGHT(TEXT(AI98,"0.#"),1)=".",TRUE,FALSE)</formula>
    </cfRule>
  </conditionalFormatting>
  <conditionalFormatting sqref="AI97">
    <cfRule type="expression" dxfId="2669" priority="13253">
      <formula>IF(RIGHT(TEXT(AI97,"0.#"),1)=".",FALSE,TRUE)</formula>
    </cfRule>
    <cfRule type="expression" dxfId="2668" priority="13254">
      <formula>IF(RIGHT(TEXT(AI97,"0.#"),1)=".",TRUE,FALSE)</formula>
    </cfRule>
  </conditionalFormatting>
  <conditionalFormatting sqref="AM97">
    <cfRule type="expression" dxfId="2667" priority="13251">
      <formula>IF(RIGHT(TEXT(AM97,"0.#"),1)=".",FALSE,TRUE)</formula>
    </cfRule>
    <cfRule type="expression" dxfId="2666" priority="13252">
      <formula>IF(RIGHT(TEXT(AM97,"0.#"),1)=".",TRUE,FALSE)</formula>
    </cfRule>
  </conditionalFormatting>
  <conditionalFormatting sqref="AM98">
    <cfRule type="expression" dxfId="2665" priority="13249">
      <formula>IF(RIGHT(TEXT(AM98,"0.#"),1)=".",FALSE,TRUE)</formula>
    </cfRule>
    <cfRule type="expression" dxfId="2664" priority="13250">
      <formula>IF(RIGHT(TEXT(AM98,"0.#"),1)=".",TRUE,FALSE)</formula>
    </cfRule>
  </conditionalFormatting>
  <conditionalFormatting sqref="AM99">
    <cfRule type="expression" dxfId="2663" priority="13247">
      <formula>IF(RIGHT(TEXT(AM99,"0.#"),1)=".",FALSE,TRUE)</formula>
    </cfRule>
    <cfRule type="expression" dxfId="2662" priority="13248">
      <formula>IF(RIGHT(TEXT(AM99,"0.#"),1)=".",TRUE,FALSE)</formula>
    </cfRule>
  </conditionalFormatting>
  <conditionalFormatting sqref="AI101">
    <cfRule type="expression" dxfId="2661" priority="13233">
      <formula>IF(RIGHT(TEXT(AI101,"0.#"),1)=".",FALSE,TRUE)</formula>
    </cfRule>
    <cfRule type="expression" dxfId="2660" priority="13234">
      <formula>IF(RIGHT(TEXT(AI101,"0.#"),1)=".",TRUE,FALSE)</formula>
    </cfRule>
  </conditionalFormatting>
  <conditionalFormatting sqref="AM101">
    <cfRule type="expression" dxfId="2659" priority="13231">
      <formula>IF(RIGHT(TEXT(AM101,"0.#"),1)=".",FALSE,TRUE)</formula>
    </cfRule>
    <cfRule type="expression" dxfId="2658" priority="13232">
      <formula>IF(RIGHT(TEXT(AM101,"0.#"),1)=".",TRUE,FALSE)</formula>
    </cfRule>
  </conditionalFormatting>
  <conditionalFormatting sqref="AE102">
    <cfRule type="expression" dxfId="2657" priority="13229">
      <formula>IF(RIGHT(TEXT(AE102,"0.#"),1)=".",FALSE,TRUE)</formula>
    </cfRule>
    <cfRule type="expression" dxfId="2656" priority="13230">
      <formula>IF(RIGHT(TEXT(AE102,"0.#"),1)=".",TRUE,FALSE)</formula>
    </cfRule>
  </conditionalFormatting>
  <conditionalFormatting sqref="AI102">
    <cfRule type="expression" dxfId="2655" priority="13227">
      <formula>IF(RIGHT(TEXT(AI102,"0.#"),1)=".",FALSE,TRUE)</formula>
    </cfRule>
    <cfRule type="expression" dxfId="2654" priority="13228">
      <formula>IF(RIGHT(TEXT(AI102,"0.#"),1)=".",TRUE,FALSE)</formula>
    </cfRule>
  </conditionalFormatting>
  <conditionalFormatting sqref="AM102">
    <cfRule type="expression" dxfId="2653" priority="13225">
      <formula>IF(RIGHT(TEXT(AM102,"0.#"),1)=".",FALSE,TRUE)</formula>
    </cfRule>
    <cfRule type="expression" dxfId="2652" priority="13226">
      <formula>IF(RIGHT(TEXT(AM102,"0.#"),1)=".",TRUE,FALSE)</formula>
    </cfRule>
  </conditionalFormatting>
  <conditionalFormatting sqref="AQ102">
    <cfRule type="expression" dxfId="2651" priority="13223">
      <formula>IF(RIGHT(TEXT(AQ102,"0.#"),1)=".",FALSE,TRUE)</formula>
    </cfRule>
    <cfRule type="expression" dxfId="2650" priority="13224">
      <formula>IF(RIGHT(TEXT(AQ102,"0.#"),1)=".",TRUE,FALSE)</formula>
    </cfRule>
  </conditionalFormatting>
  <conditionalFormatting sqref="AE104">
    <cfRule type="expression" dxfId="2649" priority="13221">
      <formula>IF(RIGHT(TEXT(AE104,"0.#"),1)=".",FALSE,TRUE)</formula>
    </cfRule>
    <cfRule type="expression" dxfId="2648" priority="13222">
      <formula>IF(RIGHT(TEXT(AE104,"0.#"),1)=".",TRUE,FALSE)</formula>
    </cfRule>
  </conditionalFormatting>
  <conditionalFormatting sqref="AI104">
    <cfRule type="expression" dxfId="2647" priority="13219">
      <formula>IF(RIGHT(TEXT(AI104,"0.#"),1)=".",FALSE,TRUE)</formula>
    </cfRule>
    <cfRule type="expression" dxfId="2646" priority="13220">
      <formula>IF(RIGHT(TEXT(AI104,"0.#"),1)=".",TRUE,FALSE)</formula>
    </cfRule>
  </conditionalFormatting>
  <conditionalFormatting sqref="AM104">
    <cfRule type="expression" dxfId="2645" priority="13217">
      <formula>IF(RIGHT(TEXT(AM104,"0.#"),1)=".",FALSE,TRUE)</formula>
    </cfRule>
    <cfRule type="expression" dxfId="2644" priority="13218">
      <formula>IF(RIGHT(TEXT(AM104,"0.#"),1)=".",TRUE,FALSE)</formula>
    </cfRule>
  </conditionalFormatting>
  <conditionalFormatting sqref="AE105">
    <cfRule type="expression" dxfId="2643" priority="13215">
      <formula>IF(RIGHT(TEXT(AE105,"0.#"),1)=".",FALSE,TRUE)</formula>
    </cfRule>
    <cfRule type="expression" dxfId="2642" priority="13216">
      <formula>IF(RIGHT(TEXT(AE105,"0.#"),1)=".",TRUE,FALSE)</formula>
    </cfRule>
  </conditionalFormatting>
  <conditionalFormatting sqref="AI105">
    <cfRule type="expression" dxfId="2641" priority="13213">
      <formula>IF(RIGHT(TEXT(AI105,"0.#"),1)=".",FALSE,TRUE)</formula>
    </cfRule>
    <cfRule type="expression" dxfId="2640" priority="13214">
      <formula>IF(RIGHT(TEXT(AI105,"0.#"),1)=".",TRUE,FALSE)</formula>
    </cfRule>
  </conditionalFormatting>
  <conditionalFormatting sqref="AM105">
    <cfRule type="expression" dxfId="2639" priority="13211">
      <formula>IF(RIGHT(TEXT(AM105,"0.#"),1)=".",FALSE,TRUE)</formula>
    </cfRule>
    <cfRule type="expression" dxfId="2638" priority="13212">
      <formula>IF(RIGHT(TEXT(AM105,"0.#"),1)=".",TRUE,FALSE)</formula>
    </cfRule>
  </conditionalFormatting>
  <conditionalFormatting sqref="AE107">
    <cfRule type="expression" dxfId="2637" priority="13207">
      <formula>IF(RIGHT(TEXT(AE107,"0.#"),1)=".",FALSE,TRUE)</formula>
    </cfRule>
    <cfRule type="expression" dxfId="2636" priority="13208">
      <formula>IF(RIGHT(TEXT(AE107,"0.#"),1)=".",TRUE,FALSE)</formula>
    </cfRule>
  </conditionalFormatting>
  <conditionalFormatting sqref="AI107">
    <cfRule type="expression" dxfId="2635" priority="13205">
      <formula>IF(RIGHT(TEXT(AI107,"0.#"),1)=".",FALSE,TRUE)</formula>
    </cfRule>
    <cfRule type="expression" dxfId="2634" priority="13206">
      <formula>IF(RIGHT(TEXT(AI107,"0.#"),1)=".",TRUE,FALSE)</formula>
    </cfRule>
  </conditionalFormatting>
  <conditionalFormatting sqref="AM107">
    <cfRule type="expression" dxfId="2633" priority="13203">
      <formula>IF(RIGHT(TEXT(AM107,"0.#"),1)=".",FALSE,TRUE)</formula>
    </cfRule>
    <cfRule type="expression" dxfId="2632" priority="13204">
      <formula>IF(RIGHT(TEXT(AM107,"0.#"),1)=".",TRUE,FALSE)</formula>
    </cfRule>
  </conditionalFormatting>
  <conditionalFormatting sqref="AE108">
    <cfRule type="expression" dxfId="2631" priority="13201">
      <formula>IF(RIGHT(TEXT(AE108,"0.#"),1)=".",FALSE,TRUE)</formula>
    </cfRule>
    <cfRule type="expression" dxfId="2630" priority="13202">
      <formula>IF(RIGHT(TEXT(AE108,"0.#"),1)=".",TRUE,FALSE)</formula>
    </cfRule>
  </conditionalFormatting>
  <conditionalFormatting sqref="AI108">
    <cfRule type="expression" dxfId="2629" priority="13199">
      <formula>IF(RIGHT(TEXT(AI108,"0.#"),1)=".",FALSE,TRUE)</formula>
    </cfRule>
    <cfRule type="expression" dxfId="2628" priority="13200">
      <formula>IF(RIGHT(TEXT(AI108,"0.#"),1)=".",TRUE,FALSE)</formula>
    </cfRule>
  </conditionalFormatting>
  <conditionalFormatting sqref="AM108">
    <cfRule type="expression" dxfId="2627" priority="13197">
      <formula>IF(RIGHT(TEXT(AM108,"0.#"),1)=".",FALSE,TRUE)</formula>
    </cfRule>
    <cfRule type="expression" dxfId="2626" priority="13198">
      <formula>IF(RIGHT(TEXT(AM108,"0.#"),1)=".",TRUE,FALSE)</formula>
    </cfRule>
  </conditionalFormatting>
  <conditionalFormatting sqref="AE110">
    <cfRule type="expression" dxfId="2625" priority="13193">
      <formula>IF(RIGHT(TEXT(AE110,"0.#"),1)=".",FALSE,TRUE)</formula>
    </cfRule>
    <cfRule type="expression" dxfId="2624" priority="13194">
      <formula>IF(RIGHT(TEXT(AE110,"0.#"),1)=".",TRUE,FALSE)</formula>
    </cfRule>
  </conditionalFormatting>
  <conditionalFormatting sqref="AI110">
    <cfRule type="expression" dxfId="2623" priority="13191">
      <formula>IF(RIGHT(TEXT(AI110,"0.#"),1)=".",FALSE,TRUE)</formula>
    </cfRule>
    <cfRule type="expression" dxfId="2622" priority="13192">
      <formula>IF(RIGHT(TEXT(AI110,"0.#"),1)=".",TRUE,FALSE)</formula>
    </cfRule>
  </conditionalFormatting>
  <conditionalFormatting sqref="AM110">
    <cfRule type="expression" dxfId="2621" priority="13189">
      <formula>IF(RIGHT(TEXT(AM110,"0.#"),1)=".",FALSE,TRUE)</formula>
    </cfRule>
    <cfRule type="expression" dxfId="2620" priority="13190">
      <formula>IF(RIGHT(TEXT(AM110,"0.#"),1)=".",TRUE,FALSE)</formula>
    </cfRule>
  </conditionalFormatting>
  <conditionalFormatting sqref="AE111">
    <cfRule type="expression" dxfId="2619" priority="13187">
      <formula>IF(RIGHT(TEXT(AE111,"0.#"),1)=".",FALSE,TRUE)</formula>
    </cfRule>
    <cfRule type="expression" dxfId="2618" priority="13188">
      <formula>IF(RIGHT(TEXT(AE111,"0.#"),1)=".",TRUE,FALSE)</formula>
    </cfRule>
  </conditionalFormatting>
  <conditionalFormatting sqref="AI111">
    <cfRule type="expression" dxfId="2617" priority="13185">
      <formula>IF(RIGHT(TEXT(AI111,"0.#"),1)=".",FALSE,TRUE)</formula>
    </cfRule>
    <cfRule type="expression" dxfId="2616" priority="13186">
      <formula>IF(RIGHT(TEXT(AI111,"0.#"),1)=".",TRUE,FALSE)</formula>
    </cfRule>
  </conditionalFormatting>
  <conditionalFormatting sqref="AM111">
    <cfRule type="expression" dxfId="2615" priority="13183">
      <formula>IF(RIGHT(TEXT(AM111,"0.#"),1)=".",FALSE,TRUE)</formula>
    </cfRule>
    <cfRule type="expression" dxfId="2614" priority="13184">
      <formula>IF(RIGHT(TEXT(AM111,"0.#"),1)=".",TRUE,FALSE)</formula>
    </cfRule>
  </conditionalFormatting>
  <conditionalFormatting sqref="AE113">
    <cfRule type="expression" dxfId="2613" priority="13179">
      <formula>IF(RIGHT(TEXT(AE113,"0.#"),1)=".",FALSE,TRUE)</formula>
    </cfRule>
    <cfRule type="expression" dxfId="2612" priority="13180">
      <formula>IF(RIGHT(TEXT(AE113,"0.#"),1)=".",TRUE,FALSE)</formula>
    </cfRule>
  </conditionalFormatting>
  <conditionalFormatting sqref="AI113">
    <cfRule type="expression" dxfId="2611" priority="13177">
      <formula>IF(RIGHT(TEXT(AI113,"0.#"),1)=".",FALSE,TRUE)</formula>
    </cfRule>
    <cfRule type="expression" dxfId="2610" priority="13178">
      <formula>IF(RIGHT(TEXT(AI113,"0.#"),1)=".",TRUE,FALSE)</formula>
    </cfRule>
  </conditionalFormatting>
  <conditionalFormatting sqref="AM113">
    <cfRule type="expression" dxfId="2609" priority="13175">
      <formula>IF(RIGHT(TEXT(AM113,"0.#"),1)=".",FALSE,TRUE)</formula>
    </cfRule>
    <cfRule type="expression" dxfId="2608" priority="13176">
      <formula>IF(RIGHT(TEXT(AM113,"0.#"),1)=".",TRUE,FALSE)</formula>
    </cfRule>
  </conditionalFormatting>
  <conditionalFormatting sqref="AE114">
    <cfRule type="expression" dxfId="2607" priority="13173">
      <formula>IF(RIGHT(TEXT(AE114,"0.#"),1)=".",FALSE,TRUE)</formula>
    </cfRule>
    <cfRule type="expression" dxfId="2606" priority="13174">
      <formula>IF(RIGHT(TEXT(AE114,"0.#"),1)=".",TRUE,FALSE)</formula>
    </cfRule>
  </conditionalFormatting>
  <conditionalFormatting sqref="AI114">
    <cfRule type="expression" dxfId="2605" priority="13171">
      <formula>IF(RIGHT(TEXT(AI114,"0.#"),1)=".",FALSE,TRUE)</formula>
    </cfRule>
    <cfRule type="expression" dxfId="2604" priority="13172">
      <formula>IF(RIGHT(TEXT(AI114,"0.#"),1)=".",TRUE,FALSE)</formula>
    </cfRule>
  </conditionalFormatting>
  <conditionalFormatting sqref="AM114">
    <cfRule type="expression" dxfId="2603" priority="13169">
      <formula>IF(RIGHT(TEXT(AM114,"0.#"),1)=".",FALSE,TRUE)</formula>
    </cfRule>
    <cfRule type="expression" dxfId="2602" priority="13170">
      <formula>IF(RIGHT(TEXT(AM114,"0.#"),1)=".",TRUE,FALSE)</formula>
    </cfRule>
  </conditionalFormatting>
  <conditionalFormatting sqref="AE116 AQ116">
    <cfRule type="expression" dxfId="2601" priority="13165">
      <formula>IF(RIGHT(TEXT(AE116,"0.#"),1)=".",FALSE,TRUE)</formula>
    </cfRule>
    <cfRule type="expression" dxfId="2600" priority="13166">
      <formula>IF(RIGHT(TEXT(AE116,"0.#"),1)=".",TRUE,FALSE)</formula>
    </cfRule>
  </conditionalFormatting>
  <conditionalFormatting sqref="AI116">
    <cfRule type="expression" dxfId="2599" priority="13163">
      <formula>IF(RIGHT(TEXT(AI116,"0.#"),1)=".",FALSE,TRUE)</formula>
    </cfRule>
    <cfRule type="expression" dxfId="2598" priority="13164">
      <formula>IF(RIGHT(TEXT(AI116,"0.#"),1)=".",TRUE,FALSE)</formula>
    </cfRule>
  </conditionalFormatting>
  <conditionalFormatting sqref="AM116">
    <cfRule type="expression" dxfId="2597" priority="13161">
      <formula>IF(RIGHT(TEXT(AM116,"0.#"),1)=".",FALSE,TRUE)</formula>
    </cfRule>
    <cfRule type="expression" dxfId="2596" priority="13162">
      <formula>IF(RIGHT(TEXT(AM116,"0.#"),1)=".",TRUE,FALSE)</formula>
    </cfRule>
  </conditionalFormatting>
  <conditionalFormatting sqref="AE117 AM117">
    <cfRule type="expression" dxfId="2595" priority="13159">
      <formula>IF(RIGHT(TEXT(AE117,"0.#"),1)=".",FALSE,TRUE)</formula>
    </cfRule>
    <cfRule type="expression" dxfId="2594" priority="13160">
      <formula>IF(RIGHT(TEXT(AE117,"0.#"),1)=".",TRUE,FALSE)</formula>
    </cfRule>
  </conditionalFormatting>
  <conditionalFormatting sqref="AI117">
    <cfRule type="expression" dxfId="2593" priority="13157">
      <formula>IF(RIGHT(TEXT(AI117,"0.#"),1)=".",FALSE,TRUE)</formula>
    </cfRule>
    <cfRule type="expression" dxfId="2592" priority="13158">
      <formula>IF(RIGHT(TEXT(AI117,"0.#"),1)=".",TRUE,FALSE)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39:AO866">
    <cfRule type="expression" dxfId="2507" priority="6635">
      <formula>IF(AND(AL839&gt;=0, RIGHT(TEXT(AL839,"0.#"),1)&lt;&gt;"."),TRUE,FALSE)</formula>
    </cfRule>
    <cfRule type="expression" dxfId="2506" priority="6636">
      <formula>IF(AND(AL839&gt;=0, RIGHT(TEXT(AL839,"0.#"),1)="."),TRUE,FALSE)</formula>
    </cfRule>
    <cfRule type="expression" dxfId="2505" priority="6637">
      <formula>IF(AND(AL839&lt;0, RIGHT(TEXT(AL839,"0.#"),1)&lt;&gt;"."),TRUE,FALSE)</formula>
    </cfRule>
    <cfRule type="expression" dxfId="2504" priority="6638">
      <formula>IF(AND(AL839&lt;0, RIGHT(TEXT(AL839,"0.#"),1)="."),TRUE,FALSE)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39:Y866">
    <cfRule type="expression" dxfId="2433" priority="2963">
      <formula>IF(RIGHT(TEXT(Y839,"0.#"),1)=".",FALSE,TRUE)</formula>
    </cfRule>
    <cfRule type="expression" dxfId="2432" priority="2964">
      <formula>IF(RIGHT(TEXT(Y839,"0.#"),1)=".",TRUE,FALSE)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02:AO1131">
    <cfRule type="expression" dxfId="2403" priority="2869">
      <formula>IF(AND(AL1102&gt;=0, RIGHT(TEXT(AL1102,"0.#"),1)&lt;&gt;"."),TRUE,FALSE)</formula>
    </cfRule>
    <cfRule type="expression" dxfId="2402" priority="2870">
      <formula>IF(AND(AL1102&gt;=0, RIGHT(TEXT(AL1102,"0.#"),1)="."),TRUE,FALSE)</formula>
    </cfRule>
    <cfRule type="expression" dxfId="2401" priority="2871">
      <formula>IF(AND(AL1102&lt;0, RIGHT(TEXT(AL1102,"0.#"),1)&lt;&gt;"."),TRUE,FALSE)</formula>
    </cfRule>
    <cfRule type="expression" dxfId="2400" priority="2872">
      <formula>IF(AND(AL1102&lt;0, RIGHT(TEXT(AL1102,"0.#"),1)="."),TRUE,FALSE)</formula>
    </cfRule>
  </conditionalFormatting>
  <conditionalFormatting sqref="Y1102:Y1131">
    <cfRule type="expression" dxfId="2399" priority="2867">
      <formula>IF(RIGHT(TEXT(Y1102,"0.#"),1)=".",FALSE,TRUE)</formula>
    </cfRule>
    <cfRule type="expression" dxfId="2398" priority="2868">
      <formula>IF(RIGHT(TEXT(Y1102,"0.#"),1)=".",TRUE,FALSE)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37:AO838">
    <cfRule type="expression" dxfId="2389" priority="2821">
      <formula>IF(AND(AL837&gt;=0, RIGHT(TEXT(AL837,"0.#"),1)&lt;&gt;"."),TRUE,FALSE)</formula>
    </cfRule>
    <cfRule type="expression" dxfId="2388" priority="2822">
      <formula>IF(AND(AL837&gt;=0, RIGHT(TEXT(AL837,"0.#"),1)="."),TRUE,FALSE)</formula>
    </cfRule>
    <cfRule type="expression" dxfId="2387" priority="2823">
      <formula>IF(AND(AL837&lt;0, RIGHT(TEXT(AL837,"0.#"),1)&lt;&gt;"."),TRUE,FALSE)</formula>
    </cfRule>
    <cfRule type="expression" dxfId="2386" priority="2824">
      <formula>IF(AND(AL837&lt;0, RIGHT(TEXT(AL837,"0.#"),1)="."),TRUE,FALSE)</formula>
    </cfRule>
  </conditionalFormatting>
  <conditionalFormatting sqref="Y837:Y838">
    <cfRule type="expression" dxfId="2385" priority="2819">
      <formula>IF(RIGHT(TEXT(Y837,"0.#"),1)=".",FALSE,TRUE)</formula>
    </cfRule>
    <cfRule type="expression" dxfId="2384" priority="2820">
      <formula>IF(RIGHT(TEXT(Y837,"0.#"),1)=".",TRUE,FALSE)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72:Y899">
    <cfRule type="expression" dxfId="2067" priority="2079">
      <formula>IF(RIGHT(TEXT(Y872,"0.#"),1)=".",FALSE,TRUE)</formula>
    </cfRule>
    <cfRule type="expression" dxfId="2066" priority="2080">
      <formula>IF(RIGHT(TEXT(Y872,"0.#"),1)=".",TRUE,FALSE)</formula>
    </cfRule>
  </conditionalFormatting>
  <conditionalFormatting sqref="Y870:Y871">
    <cfRule type="expression" dxfId="2065" priority="2073">
      <formula>IF(RIGHT(TEXT(Y870,"0.#"),1)=".",FALSE,TRUE)</formula>
    </cfRule>
    <cfRule type="expression" dxfId="2064" priority="2074">
      <formula>IF(RIGHT(TEXT(Y870,"0.#"),1)=".",TRUE,FALSE)</formula>
    </cfRule>
  </conditionalFormatting>
  <conditionalFormatting sqref="Y905:Y932">
    <cfRule type="expression" dxfId="2063" priority="2067">
      <formula>IF(RIGHT(TEXT(Y905,"0.#"),1)=".",FALSE,TRUE)</formula>
    </cfRule>
    <cfRule type="expression" dxfId="2062" priority="2068">
      <formula>IF(RIGHT(TEXT(Y905,"0.#"),1)=".",TRUE,FALSE)</formula>
    </cfRule>
  </conditionalFormatting>
  <conditionalFormatting sqref="Y903:Y904">
    <cfRule type="expression" dxfId="2061" priority="2061">
      <formula>IF(RIGHT(TEXT(Y903,"0.#"),1)=".",FALSE,TRUE)</formula>
    </cfRule>
    <cfRule type="expression" dxfId="2060" priority="2062">
      <formula>IF(RIGHT(TEXT(Y903,"0.#"),1)=".",TRUE,FALSE)</formula>
    </cfRule>
  </conditionalFormatting>
  <conditionalFormatting sqref="Y938:Y965">
    <cfRule type="expression" dxfId="2059" priority="2055">
      <formula>IF(RIGHT(TEXT(Y938,"0.#"),1)=".",FALSE,TRUE)</formula>
    </cfRule>
    <cfRule type="expression" dxfId="2058" priority="2056">
      <formula>IF(RIGHT(TEXT(Y938,"0.#"),1)=".",TRUE,FALSE)</formula>
    </cfRule>
  </conditionalFormatting>
  <conditionalFormatting sqref="Y936:Y937">
    <cfRule type="expression" dxfId="2057" priority="2049">
      <formula>IF(RIGHT(TEXT(Y936,"0.#"),1)=".",FALSE,TRUE)</formula>
    </cfRule>
    <cfRule type="expression" dxfId="2056" priority="2050">
      <formula>IF(RIGHT(TEXT(Y936,"0.#"),1)=".",TRUE,FALSE)</formula>
    </cfRule>
  </conditionalFormatting>
  <conditionalFormatting sqref="Y971:Y998">
    <cfRule type="expression" dxfId="2055" priority="2043">
      <formula>IF(RIGHT(TEXT(Y971,"0.#"),1)=".",FALSE,TRUE)</formula>
    </cfRule>
    <cfRule type="expression" dxfId="2054" priority="2044">
      <formula>IF(RIGHT(TEXT(Y971,"0.#"),1)=".",TRUE,FALSE)</formula>
    </cfRule>
  </conditionalFormatting>
  <conditionalFormatting sqref="Y969:Y970">
    <cfRule type="expression" dxfId="2053" priority="2037">
      <formula>IF(RIGHT(TEXT(Y969,"0.#"),1)=".",FALSE,TRUE)</formula>
    </cfRule>
    <cfRule type="expression" dxfId="2052" priority="2038">
      <formula>IF(RIGHT(TEXT(Y969,"0.#"),1)=".",TRUE,FALSE)</formula>
    </cfRule>
  </conditionalFormatting>
  <conditionalFormatting sqref="Y1004:Y1031">
    <cfRule type="expression" dxfId="2051" priority="2031">
      <formula>IF(RIGHT(TEXT(Y1004,"0.#"),1)=".",FALSE,TRUE)</formula>
    </cfRule>
    <cfRule type="expression" dxfId="2050" priority="2032">
      <formula>IF(RIGHT(TEXT(Y1004,"0.#"),1)=".",TRUE,FALSE)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2:AO899">
    <cfRule type="expression" dxfId="1969" priority="2081">
      <formula>IF(AND(AL872&gt;=0, RIGHT(TEXT(AL872,"0.#"),1)&lt;&gt;"."),TRUE,FALSE)</formula>
    </cfRule>
    <cfRule type="expression" dxfId="1968" priority="2082">
      <formula>IF(AND(AL872&gt;=0, RIGHT(TEXT(AL872,"0.#"),1)="."),TRUE,FALSE)</formula>
    </cfRule>
    <cfRule type="expression" dxfId="1967" priority="2083">
      <formula>IF(AND(AL872&lt;0, RIGHT(TEXT(AL872,"0.#"),1)&lt;&gt;"."),TRUE,FALSE)</formula>
    </cfRule>
    <cfRule type="expression" dxfId="1966" priority="2084">
      <formula>IF(AND(AL872&lt;0, RIGHT(TEXT(AL872,"0.#"),1)="."),TRUE,FALSE)</formula>
    </cfRule>
  </conditionalFormatting>
  <conditionalFormatting sqref="AL870:AO871">
    <cfRule type="expression" dxfId="1965" priority="2075">
      <formula>IF(AND(AL870&gt;=0, RIGHT(TEXT(AL870,"0.#"),1)&lt;&gt;"."),TRUE,FALSE)</formula>
    </cfRule>
    <cfRule type="expression" dxfId="1964" priority="2076">
      <formula>IF(AND(AL870&gt;=0, RIGHT(TEXT(AL870,"0.#"),1)="."),TRUE,FALSE)</formula>
    </cfRule>
    <cfRule type="expression" dxfId="1963" priority="2077">
      <formula>IF(AND(AL870&lt;0, RIGHT(TEXT(AL870,"0.#"),1)&lt;&gt;"."),TRUE,FALSE)</formula>
    </cfRule>
    <cfRule type="expression" dxfId="1962" priority="2078">
      <formula>IF(AND(AL870&lt;0, RIGHT(TEXT(AL870,"0.#"),1)="."),TRUE,FALSE)</formula>
    </cfRule>
  </conditionalFormatting>
  <conditionalFormatting sqref="AL905:AO932">
    <cfRule type="expression" dxfId="1961" priority="2069">
      <formula>IF(AND(AL905&gt;=0, RIGHT(TEXT(AL905,"0.#"),1)&lt;&gt;"."),TRUE,FALSE)</formula>
    </cfRule>
    <cfRule type="expression" dxfId="1960" priority="2070">
      <formula>IF(AND(AL905&gt;=0, RIGHT(TEXT(AL905,"0.#"),1)="."),TRUE,FALSE)</formula>
    </cfRule>
    <cfRule type="expression" dxfId="1959" priority="2071">
      <formula>IF(AND(AL905&lt;0, RIGHT(TEXT(AL905,"0.#"),1)&lt;&gt;"."),TRUE,FALSE)</formula>
    </cfRule>
    <cfRule type="expression" dxfId="1958" priority="2072">
      <formula>IF(AND(AL905&lt;0, RIGHT(TEXT(AL905,"0.#"),1)="."),TRUE,FALSE)</formula>
    </cfRule>
  </conditionalFormatting>
  <conditionalFormatting sqref="AL903:AO904">
    <cfRule type="expression" dxfId="1957" priority="2063">
      <formula>IF(AND(AL903&gt;=0, RIGHT(TEXT(AL903,"0.#"),1)&lt;&gt;"."),TRUE,FALSE)</formula>
    </cfRule>
    <cfRule type="expression" dxfId="1956" priority="2064">
      <formula>IF(AND(AL903&gt;=0, RIGHT(TEXT(AL903,"0.#"),1)="."),TRUE,FALSE)</formula>
    </cfRule>
    <cfRule type="expression" dxfId="1955" priority="2065">
      <formula>IF(AND(AL903&lt;0, RIGHT(TEXT(AL903,"0.#"),1)&lt;&gt;"."),TRUE,FALSE)</formula>
    </cfRule>
    <cfRule type="expression" dxfId="1954" priority="2066">
      <formula>IF(AND(AL903&lt;0, RIGHT(TEXT(AL903,"0.#"),1)="."),TRUE,FALSE)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W14:AC14">
    <cfRule type="expression" dxfId="711" priority="11">
      <formula>IF(RIGHT(TEXT(W14,"0.#"),1)=".",FALSE,TRUE)</formula>
    </cfRule>
    <cfRule type="expression" dxfId="710" priority="12">
      <formula>IF(RIGHT(TEXT(W14,"0.#"),1)=".",TRUE,FALSE)</formula>
    </cfRule>
  </conditionalFormatting>
  <conditionalFormatting sqref="W15:AC17">
    <cfRule type="expression" dxfId="709" priority="9">
      <formula>IF(RIGHT(TEXT(W15,"0.#"),1)=".",FALSE,TRUE)</formula>
    </cfRule>
    <cfRule type="expression" dxfId="708" priority="10">
      <formula>IF(RIGHT(TEXT(W15,"0.#"),1)=".",TRUE,FALSE)</formula>
    </cfRule>
  </conditionalFormatting>
  <conditionalFormatting sqref="AD14:AJ14">
    <cfRule type="expression" dxfId="707" priority="7">
      <formula>IF(RIGHT(TEXT(AD14,"0.#"),1)=".",FALSE,TRUE)</formula>
    </cfRule>
    <cfRule type="expression" dxfId="706" priority="8">
      <formula>IF(RIGHT(TEXT(AD14,"0.#"),1)=".",TRUE,FALSE)</formula>
    </cfRule>
  </conditionalFormatting>
  <conditionalFormatting sqref="AD15:AJ17">
    <cfRule type="expression" dxfId="705" priority="5">
      <formula>IF(RIGHT(TEXT(AD15,"0.#"),1)=".",FALSE,TRUE)</formula>
    </cfRule>
    <cfRule type="expression" dxfId="704" priority="6">
      <formula>IF(RIGHT(TEXT(AD15,"0.#"),1)=".",TRUE,FALSE)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27"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494</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548</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513</v>
      </c>
      <c r="AI2" s="54" t="s">
        <v>385</v>
      </c>
      <c r="AK2" s="54" t="s">
        <v>394</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548</v>
      </c>
      <c r="R3" s="13" t="str">
        <f t="shared" ref="R3:R8" si="3">IF(Q3="","",P3)</f>
        <v>委託・請負</v>
      </c>
      <c r="S3" s="13" t="str">
        <f t="shared" ref="S3:S8" si="4">IF(R3="",S2,IF(S2&lt;&gt;"",CONCATENATE(S2,"、",R3),R3))</f>
        <v>委託・請負</v>
      </c>
      <c r="T3" s="13"/>
      <c r="U3" s="32" t="s">
        <v>465</v>
      </c>
      <c r="W3" s="32" t="s">
        <v>269</v>
      </c>
      <c r="Y3" s="32" t="s">
        <v>70</v>
      </c>
      <c r="Z3" s="30"/>
      <c r="AA3" s="32" t="s">
        <v>75</v>
      </c>
      <c r="AB3" s="31"/>
      <c r="AC3" s="33" t="s">
        <v>255</v>
      </c>
      <c r="AD3" s="28"/>
      <c r="AE3" s="45" t="s">
        <v>296</v>
      </c>
      <c r="AF3" s="30"/>
      <c r="AG3" s="56" t="s">
        <v>514</v>
      </c>
      <c r="AI3" s="54" t="s">
        <v>387</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458</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538</v>
      </c>
      <c r="W6" s="32" t="s">
        <v>271</v>
      </c>
      <c r="Y6" s="32" t="s">
        <v>76</v>
      </c>
      <c r="Z6" s="30"/>
      <c r="AA6" s="32" t="s">
        <v>81</v>
      </c>
      <c r="AB6" s="31"/>
      <c r="AC6" s="32" t="s">
        <v>257</v>
      </c>
      <c r="AD6" s="31"/>
      <c r="AE6" s="45" t="s">
        <v>523</v>
      </c>
      <c r="AF6" s="30"/>
      <c r="AG6" s="56" t="s">
        <v>517</v>
      </c>
      <c r="AI6" s="54" t="s">
        <v>461</v>
      </c>
      <c r="AK6" s="54" t="str">
        <f t="shared" si="7"/>
        <v>E</v>
      </c>
      <c r="AP6" s="56" t="s">
        <v>517</v>
      </c>
    </row>
    <row r="7" spans="1:42" ht="13.5" customHeight="1" x14ac:dyDescent="0.15">
      <c r="A7" s="14" t="s">
        <v>207</v>
      </c>
      <c r="B7" s="15"/>
      <c r="C7" s="13" t="str">
        <f t="shared" si="0"/>
        <v/>
      </c>
      <c r="D7" s="13" t="str">
        <f t="shared" si="8"/>
        <v/>
      </c>
      <c r="F7" s="18" t="s">
        <v>435</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434</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
      </c>
      <c r="F9" s="18" t="s">
        <v>436</v>
      </c>
      <c r="G9" s="17"/>
      <c r="H9" s="13" t="str">
        <f t="shared" si="1"/>
        <v/>
      </c>
      <c r="I9" s="13" t="str">
        <f t="shared" si="5"/>
        <v/>
      </c>
      <c r="K9" s="14" t="s">
        <v>228</v>
      </c>
      <c r="L9" s="15"/>
      <c r="M9" s="13" t="str">
        <f t="shared" si="2"/>
        <v/>
      </c>
      <c r="N9" s="13" t="str">
        <f t="shared" si="6"/>
        <v>社会保障</v>
      </c>
      <c r="O9" s="13"/>
      <c r="P9" s="13"/>
      <c r="Q9" s="19"/>
      <c r="T9" s="13"/>
      <c r="U9" s="32" t="s">
        <v>465</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459</v>
      </c>
      <c r="B10" s="15"/>
      <c r="C10" s="13" t="str">
        <f t="shared" si="0"/>
        <v/>
      </c>
      <c r="D10" s="13" t="str">
        <f t="shared" si="8"/>
        <v/>
      </c>
      <c r="F10" s="18" t="s">
        <v>235</v>
      </c>
      <c r="G10" s="17"/>
      <c r="H10" s="13" t="str">
        <f t="shared" si="1"/>
        <v/>
      </c>
      <c r="I10" s="13" t="str">
        <f t="shared" si="5"/>
        <v/>
      </c>
      <c r="K10" s="14" t="s">
        <v>464</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503</v>
      </c>
      <c r="AK10" s="54" t="str">
        <f t="shared" si="7"/>
        <v>I</v>
      </c>
      <c r="AP10" s="54" t="s">
        <v>495</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
      </c>
      <c r="F13" s="18" t="s">
        <v>238</v>
      </c>
      <c r="G13" s="17" t="s">
        <v>548</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
      </c>
      <c r="F14" s="18" t="s">
        <v>239</v>
      </c>
      <c r="G14" s="17" t="s">
        <v>548</v>
      </c>
      <c r="H14" s="13" t="str">
        <f t="shared" si="1"/>
        <v>労働保険特別会計雇用勘定</v>
      </c>
      <c r="I14" s="13" t="str">
        <f t="shared" si="5"/>
        <v>労働保険特別会計労災勘定、労働保険特別会計雇用勘定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445</v>
      </c>
      <c r="G20" s="17"/>
      <c r="H20" s="13" t="str">
        <f t="shared" si="1"/>
        <v/>
      </c>
      <c r="I20" s="13" t="str">
        <f t="shared" si="5"/>
        <v>労働保険特別会計労災勘定、労働保険特別会計雇用勘定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
      </c>
      <c r="F21" s="18" t="s">
        <v>245</v>
      </c>
      <c r="G21" s="17"/>
      <c r="H21" s="13" t="str">
        <f t="shared" si="1"/>
        <v/>
      </c>
      <c r="I21" s="13" t="str">
        <f t="shared" si="5"/>
        <v>労働保険特別会計労災勘定、労働保険特別会計雇用勘定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
      </c>
      <c r="F22" s="18" t="s">
        <v>246</v>
      </c>
      <c r="G22" s="17"/>
      <c r="H22" s="13" t="str">
        <f t="shared" si="1"/>
        <v/>
      </c>
      <c r="I22" s="13" t="str">
        <f t="shared" si="5"/>
        <v>労働保険特別会計労災勘定、労働保険特別会計雇用勘定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
      </c>
      <c r="F23" s="18" t="s">
        <v>247</v>
      </c>
      <c r="G23" s="17"/>
      <c r="H23" s="13" t="str">
        <f t="shared" si="1"/>
        <v/>
      </c>
      <c r="I23" s="13" t="str">
        <f t="shared" si="5"/>
        <v>労働保険特別会計労災勘定、労働保険特別会計雇用勘定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
      </c>
      <c r="F24" s="18" t="s">
        <v>248</v>
      </c>
      <c r="G24" s="17"/>
      <c r="H24" s="13" t="str">
        <f t="shared" si="1"/>
        <v/>
      </c>
      <c r="I24" s="13" t="str">
        <f t="shared" si="5"/>
        <v>労働保険特別会計労災勘定、労働保険特別会計雇用勘定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
      </c>
      <c r="F25" s="18" t="s">
        <v>249</v>
      </c>
      <c r="G25" s="17"/>
      <c r="H25" s="13" t="str">
        <f t="shared" si="1"/>
        <v/>
      </c>
      <c r="I25" s="13" t="str">
        <f t="shared" si="5"/>
        <v>労働保険特別会計労災勘定、労働保険特別会計雇用勘定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437</v>
      </c>
      <c r="G29" s="17"/>
      <c r="H29" s="13" t="str">
        <f t="shared" si="1"/>
        <v/>
      </c>
      <c r="I29" s="13" t="str">
        <f t="shared" si="5"/>
        <v>労働保険特別会計労災勘定、労働保険特別会計雇用勘定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労働保険特別会計労災勘定、労働保険特別会計雇用勘定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労働保険特別会計労災勘定、労働保険特別会計雇用勘定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労働保険特別会計労災勘定、労働保険特別会計雇用勘定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労働保険特別会計労災勘定、労働保険特別会計雇用勘定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労働保険特別会計労災勘定、労働保険特別会計雇用勘定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労働保険特別会計労災勘定、労働保険特別会計雇用勘定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労働保険特別会計労災勘定、労働保険特別会計雇用勘定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486</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467</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521</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486</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467</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521</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486</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467</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521</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486</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467</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521</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486</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467</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521</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486</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467</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521</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486</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467</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521</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486</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467</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521</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486</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467</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521</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486</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467</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521</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507</v>
      </c>
      <c r="H2" s="441"/>
      <c r="I2" s="441"/>
      <c r="J2" s="441"/>
      <c r="K2" s="441"/>
      <c r="L2" s="441"/>
      <c r="M2" s="441"/>
      <c r="N2" s="441"/>
      <c r="O2" s="441"/>
      <c r="P2" s="441"/>
      <c r="Q2" s="441"/>
      <c r="R2" s="441"/>
      <c r="S2" s="441"/>
      <c r="T2" s="441"/>
      <c r="U2" s="441"/>
      <c r="V2" s="441"/>
      <c r="W2" s="441"/>
      <c r="X2" s="441"/>
      <c r="Y2" s="441"/>
      <c r="Z2" s="441"/>
      <c r="AA2" s="441"/>
      <c r="AB2" s="442"/>
      <c r="AC2" s="440" t="s">
        <v>509</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401</v>
      </c>
      <c r="H15" s="441"/>
      <c r="I15" s="441"/>
      <c r="J15" s="441"/>
      <c r="K15" s="441"/>
      <c r="L15" s="441"/>
      <c r="M15" s="441"/>
      <c r="N15" s="441"/>
      <c r="O15" s="441"/>
      <c r="P15" s="441"/>
      <c r="Q15" s="441"/>
      <c r="R15" s="441"/>
      <c r="S15" s="441"/>
      <c r="T15" s="441"/>
      <c r="U15" s="441"/>
      <c r="V15" s="441"/>
      <c r="W15" s="441"/>
      <c r="X15" s="441"/>
      <c r="Y15" s="441"/>
      <c r="Z15" s="441"/>
      <c r="AA15" s="441"/>
      <c r="AB15" s="442"/>
      <c r="AC15" s="440" t="s">
        <v>402</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400</v>
      </c>
      <c r="H28" s="441"/>
      <c r="I28" s="441"/>
      <c r="J28" s="441"/>
      <c r="K28" s="441"/>
      <c r="L28" s="441"/>
      <c r="M28" s="441"/>
      <c r="N28" s="441"/>
      <c r="O28" s="441"/>
      <c r="P28" s="441"/>
      <c r="Q28" s="441"/>
      <c r="R28" s="441"/>
      <c r="S28" s="441"/>
      <c r="T28" s="441"/>
      <c r="U28" s="441"/>
      <c r="V28" s="441"/>
      <c r="W28" s="441"/>
      <c r="X28" s="441"/>
      <c r="Y28" s="441"/>
      <c r="Z28" s="441"/>
      <c r="AA28" s="441"/>
      <c r="AB28" s="442"/>
      <c r="AC28" s="440" t="s">
        <v>403</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450</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404</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405</v>
      </c>
      <c r="H68" s="441"/>
      <c r="I68" s="441"/>
      <c r="J68" s="441"/>
      <c r="K68" s="441"/>
      <c r="L68" s="441"/>
      <c r="M68" s="441"/>
      <c r="N68" s="441"/>
      <c r="O68" s="441"/>
      <c r="P68" s="441"/>
      <c r="Q68" s="441"/>
      <c r="R68" s="441"/>
      <c r="S68" s="441"/>
      <c r="T68" s="441"/>
      <c r="U68" s="441"/>
      <c r="V68" s="441"/>
      <c r="W68" s="441"/>
      <c r="X68" s="441"/>
      <c r="Y68" s="441"/>
      <c r="Z68" s="441"/>
      <c r="AA68" s="441"/>
      <c r="AB68" s="442"/>
      <c r="AC68" s="440" t="s">
        <v>406</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407</v>
      </c>
      <c r="H81" s="441"/>
      <c r="I81" s="441"/>
      <c r="J81" s="441"/>
      <c r="K81" s="441"/>
      <c r="L81" s="441"/>
      <c r="M81" s="441"/>
      <c r="N81" s="441"/>
      <c r="O81" s="441"/>
      <c r="P81" s="441"/>
      <c r="Q81" s="441"/>
      <c r="R81" s="441"/>
      <c r="S81" s="441"/>
      <c r="T81" s="441"/>
      <c r="U81" s="441"/>
      <c r="V81" s="441"/>
      <c r="W81" s="441"/>
      <c r="X81" s="441"/>
      <c r="Y81" s="441"/>
      <c r="Z81" s="441"/>
      <c r="AA81" s="441"/>
      <c r="AB81" s="442"/>
      <c r="AC81" s="440" t="s">
        <v>408</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409</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410</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411</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412</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413</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414</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415</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416</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417</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418</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420</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419</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421</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422</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423</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424</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425</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426</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427</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431</v>
      </c>
      <c r="K3" s="112"/>
      <c r="L3" s="112"/>
      <c r="M3" s="112"/>
      <c r="N3" s="112"/>
      <c r="O3" s="112"/>
      <c r="P3" s="345" t="s">
        <v>27</v>
      </c>
      <c r="Q3" s="345"/>
      <c r="R3" s="345"/>
      <c r="S3" s="345"/>
      <c r="T3" s="345"/>
      <c r="U3" s="345"/>
      <c r="V3" s="345"/>
      <c r="W3" s="345"/>
      <c r="X3" s="345"/>
      <c r="Y3" s="342" t="s">
        <v>491</v>
      </c>
      <c r="Z3" s="343"/>
      <c r="AA3" s="343"/>
      <c r="AB3" s="343"/>
      <c r="AC3" s="275" t="s">
        <v>474</v>
      </c>
      <c r="AD3" s="275"/>
      <c r="AE3" s="275"/>
      <c r="AF3" s="275"/>
      <c r="AG3" s="275"/>
      <c r="AH3" s="342" t="s">
        <v>391</v>
      </c>
      <c r="AI3" s="344"/>
      <c r="AJ3" s="344"/>
      <c r="AK3" s="344"/>
      <c r="AL3" s="344" t="s">
        <v>21</v>
      </c>
      <c r="AM3" s="344"/>
      <c r="AN3" s="344"/>
      <c r="AO3" s="427"/>
      <c r="AP3" s="428" t="s">
        <v>432</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431</v>
      </c>
      <c r="K36" s="112"/>
      <c r="L36" s="112"/>
      <c r="M36" s="112"/>
      <c r="N36" s="112"/>
      <c r="O36" s="112"/>
      <c r="P36" s="345" t="s">
        <v>27</v>
      </c>
      <c r="Q36" s="345"/>
      <c r="R36" s="345"/>
      <c r="S36" s="345"/>
      <c r="T36" s="345"/>
      <c r="U36" s="345"/>
      <c r="V36" s="345"/>
      <c r="W36" s="345"/>
      <c r="X36" s="345"/>
      <c r="Y36" s="342" t="s">
        <v>491</v>
      </c>
      <c r="Z36" s="343"/>
      <c r="AA36" s="343"/>
      <c r="AB36" s="343"/>
      <c r="AC36" s="275" t="s">
        <v>474</v>
      </c>
      <c r="AD36" s="275"/>
      <c r="AE36" s="275"/>
      <c r="AF36" s="275"/>
      <c r="AG36" s="275"/>
      <c r="AH36" s="342" t="s">
        <v>391</v>
      </c>
      <c r="AI36" s="344"/>
      <c r="AJ36" s="344"/>
      <c r="AK36" s="344"/>
      <c r="AL36" s="344" t="s">
        <v>21</v>
      </c>
      <c r="AM36" s="344"/>
      <c r="AN36" s="344"/>
      <c r="AO36" s="427"/>
      <c r="AP36" s="428" t="s">
        <v>432</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431</v>
      </c>
      <c r="K69" s="112"/>
      <c r="L69" s="112"/>
      <c r="M69" s="112"/>
      <c r="N69" s="112"/>
      <c r="O69" s="112"/>
      <c r="P69" s="345" t="s">
        <v>27</v>
      </c>
      <c r="Q69" s="345"/>
      <c r="R69" s="345"/>
      <c r="S69" s="345"/>
      <c r="T69" s="345"/>
      <c r="U69" s="345"/>
      <c r="V69" s="345"/>
      <c r="W69" s="345"/>
      <c r="X69" s="345"/>
      <c r="Y69" s="342" t="s">
        <v>491</v>
      </c>
      <c r="Z69" s="343"/>
      <c r="AA69" s="343"/>
      <c r="AB69" s="343"/>
      <c r="AC69" s="275" t="s">
        <v>474</v>
      </c>
      <c r="AD69" s="275"/>
      <c r="AE69" s="275"/>
      <c r="AF69" s="275"/>
      <c r="AG69" s="275"/>
      <c r="AH69" s="342" t="s">
        <v>391</v>
      </c>
      <c r="AI69" s="344"/>
      <c r="AJ69" s="344"/>
      <c r="AK69" s="344"/>
      <c r="AL69" s="344" t="s">
        <v>21</v>
      </c>
      <c r="AM69" s="344"/>
      <c r="AN69" s="344"/>
      <c r="AO69" s="427"/>
      <c r="AP69" s="428" t="s">
        <v>432</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431</v>
      </c>
      <c r="K102" s="112"/>
      <c r="L102" s="112"/>
      <c r="M102" s="112"/>
      <c r="N102" s="112"/>
      <c r="O102" s="112"/>
      <c r="P102" s="345" t="s">
        <v>27</v>
      </c>
      <c r="Q102" s="345"/>
      <c r="R102" s="345"/>
      <c r="S102" s="345"/>
      <c r="T102" s="345"/>
      <c r="U102" s="345"/>
      <c r="V102" s="345"/>
      <c r="W102" s="345"/>
      <c r="X102" s="345"/>
      <c r="Y102" s="342" t="s">
        <v>491</v>
      </c>
      <c r="Z102" s="343"/>
      <c r="AA102" s="343"/>
      <c r="AB102" s="343"/>
      <c r="AC102" s="275" t="s">
        <v>474</v>
      </c>
      <c r="AD102" s="275"/>
      <c r="AE102" s="275"/>
      <c r="AF102" s="275"/>
      <c r="AG102" s="275"/>
      <c r="AH102" s="342" t="s">
        <v>391</v>
      </c>
      <c r="AI102" s="344"/>
      <c r="AJ102" s="344"/>
      <c r="AK102" s="344"/>
      <c r="AL102" s="344" t="s">
        <v>21</v>
      </c>
      <c r="AM102" s="344"/>
      <c r="AN102" s="344"/>
      <c r="AO102" s="427"/>
      <c r="AP102" s="428" t="s">
        <v>432</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431</v>
      </c>
      <c r="K135" s="112"/>
      <c r="L135" s="112"/>
      <c r="M135" s="112"/>
      <c r="N135" s="112"/>
      <c r="O135" s="112"/>
      <c r="P135" s="345" t="s">
        <v>27</v>
      </c>
      <c r="Q135" s="345"/>
      <c r="R135" s="345"/>
      <c r="S135" s="345"/>
      <c r="T135" s="345"/>
      <c r="U135" s="345"/>
      <c r="V135" s="345"/>
      <c r="W135" s="345"/>
      <c r="X135" s="345"/>
      <c r="Y135" s="342" t="s">
        <v>491</v>
      </c>
      <c r="Z135" s="343"/>
      <c r="AA135" s="343"/>
      <c r="AB135" s="343"/>
      <c r="AC135" s="275" t="s">
        <v>474</v>
      </c>
      <c r="AD135" s="275"/>
      <c r="AE135" s="275"/>
      <c r="AF135" s="275"/>
      <c r="AG135" s="275"/>
      <c r="AH135" s="342" t="s">
        <v>391</v>
      </c>
      <c r="AI135" s="344"/>
      <c r="AJ135" s="344"/>
      <c r="AK135" s="344"/>
      <c r="AL135" s="344" t="s">
        <v>21</v>
      </c>
      <c r="AM135" s="344"/>
      <c r="AN135" s="344"/>
      <c r="AO135" s="427"/>
      <c r="AP135" s="428" t="s">
        <v>432</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431</v>
      </c>
      <c r="K168" s="112"/>
      <c r="L168" s="112"/>
      <c r="M168" s="112"/>
      <c r="N168" s="112"/>
      <c r="O168" s="112"/>
      <c r="P168" s="345" t="s">
        <v>27</v>
      </c>
      <c r="Q168" s="345"/>
      <c r="R168" s="345"/>
      <c r="S168" s="345"/>
      <c r="T168" s="345"/>
      <c r="U168" s="345"/>
      <c r="V168" s="345"/>
      <c r="W168" s="345"/>
      <c r="X168" s="345"/>
      <c r="Y168" s="342" t="s">
        <v>491</v>
      </c>
      <c r="Z168" s="343"/>
      <c r="AA168" s="343"/>
      <c r="AB168" s="343"/>
      <c r="AC168" s="275" t="s">
        <v>474</v>
      </c>
      <c r="AD168" s="275"/>
      <c r="AE168" s="275"/>
      <c r="AF168" s="275"/>
      <c r="AG168" s="275"/>
      <c r="AH168" s="342" t="s">
        <v>391</v>
      </c>
      <c r="AI168" s="344"/>
      <c r="AJ168" s="344"/>
      <c r="AK168" s="344"/>
      <c r="AL168" s="344" t="s">
        <v>21</v>
      </c>
      <c r="AM168" s="344"/>
      <c r="AN168" s="344"/>
      <c r="AO168" s="427"/>
      <c r="AP168" s="428" t="s">
        <v>432</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431</v>
      </c>
      <c r="K201" s="112"/>
      <c r="L201" s="112"/>
      <c r="M201" s="112"/>
      <c r="N201" s="112"/>
      <c r="O201" s="112"/>
      <c r="P201" s="345" t="s">
        <v>27</v>
      </c>
      <c r="Q201" s="345"/>
      <c r="R201" s="345"/>
      <c r="S201" s="345"/>
      <c r="T201" s="345"/>
      <c r="U201" s="345"/>
      <c r="V201" s="345"/>
      <c r="W201" s="345"/>
      <c r="X201" s="345"/>
      <c r="Y201" s="342" t="s">
        <v>491</v>
      </c>
      <c r="Z201" s="343"/>
      <c r="AA201" s="343"/>
      <c r="AB201" s="343"/>
      <c r="AC201" s="275" t="s">
        <v>474</v>
      </c>
      <c r="AD201" s="275"/>
      <c r="AE201" s="275"/>
      <c r="AF201" s="275"/>
      <c r="AG201" s="275"/>
      <c r="AH201" s="342" t="s">
        <v>391</v>
      </c>
      <c r="AI201" s="344"/>
      <c r="AJ201" s="344"/>
      <c r="AK201" s="344"/>
      <c r="AL201" s="344" t="s">
        <v>21</v>
      </c>
      <c r="AM201" s="344"/>
      <c r="AN201" s="344"/>
      <c r="AO201" s="427"/>
      <c r="AP201" s="428" t="s">
        <v>432</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431</v>
      </c>
      <c r="K234" s="112"/>
      <c r="L234" s="112"/>
      <c r="M234" s="112"/>
      <c r="N234" s="112"/>
      <c r="O234" s="112"/>
      <c r="P234" s="345" t="s">
        <v>27</v>
      </c>
      <c r="Q234" s="345"/>
      <c r="R234" s="345"/>
      <c r="S234" s="345"/>
      <c r="T234" s="345"/>
      <c r="U234" s="345"/>
      <c r="V234" s="345"/>
      <c r="W234" s="345"/>
      <c r="X234" s="345"/>
      <c r="Y234" s="342" t="s">
        <v>491</v>
      </c>
      <c r="Z234" s="343"/>
      <c r="AA234" s="343"/>
      <c r="AB234" s="343"/>
      <c r="AC234" s="275" t="s">
        <v>474</v>
      </c>
      <c r="AD234" s="275"/>
      <c r="AE234" s="275"/>
      <c r="AF234" s="275"/>
      <c r="AG234" s="275"/>
      <c r="AH234" s="342" t="s">
        <v>391</v>
      </c>
      <c r="AI234" s="344"/>
      <c r="AJ234" s="344"/>
      <c r="AK234" s="344"/>
      <c r="AL234" s="344" t="s">
        <v>21</v>
      </c>
      <c r="AM234" s="344"/>
      <c r="AN234" s="344"/>
      <c r="AO234" s="427"/>
      <c r="AP234" s="428" t="s">
        <v>432</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431</v>
      </c>
      <c r="K267" s="112"/>
      <c r="L267" s="112"/>
      <c r="M267" s="112"/>
      <c r="N267" s="112"/>
      <c r="O267" s="112"/>
      <c r="P267" s="345" t="s">
        <v>27</v>
      </c>
      <c r="Q267" s="345"/>
      <c r="R267" s="345"/>
      <c r="S267" s="345"/>
      <c r="T267" s="345"/>
      <c r="U267" s="345"/>
      <c r="V267" s="345"/>
      <c r="W267" s="345"/>
      <c r="X267" s="345"/>
      <c r="Y267" s="342" t="s">
        <v>491</v>
      </c>
      <c r="Z267" s="343"/>
      <c r="AA267" s="343"/>
      <c r="AB267" s="343"/>
      <c r="AC267" s="275" t="s">
        <v>474</v>
      </c>
      <c r="AD267" s="275"/>
      <c r="AE267" s="275"/>
      <c r="AF267" s="275"/>
      <c r="AG267" s="275"/>
      <c r="AH267" s="342" t="s">
        <v>391</v>
      </c>
      <c r="AI267" s="344"/>
      <c r="AJ267" s="344"/>
      <c r="AK267" s="344"/>
      <c r="AL267" s="344" t="s">
        <v>21</v>
      </c>
      <c r="AM267" s="344"/>
      <c r="AN267" s="344"/>
      <c r="AO267" s="427"/>
      <c r="AP267" s="428" t="s">
        <v>432</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431</v>
      </c>
      <c r="K300" s="112"/>
      <c r="L300" s="112"/>
      <c r="M300" s="112"/>
      <c r="N300" s="112"/>
      <c r="O300" s="112"/>
      <c r="P300" s="345" t="s">
        <v>27</v>
      </c>
      <c r="Q300" s="345"/>
      <c r="R300" s="345"/>
      <c r="S300" s="345"/>
      <c r="T300" s="345"/>
      <c r="U300" s="345"/>
      <c r="V300" s="345"/>
      <c r="W300" s="345"/>
      <c r="X300" s="345"/>
      <c r="Y300" s="342" t="s">
        <v>491</v>
      </c>
      <c r="Z300" s="343"/>
      <c r="AA300" s="343"/>
      <c r="AB300" s="343"/>
      <c r="AC300" s="275" t="s">
        <v>474</v>
      </c>
      <c r="AD300" s="275"/>
      <c r="AE300" s="275"/>
      <c r="AF300" s="275"/>
      <c r="AG300" s="275"/>
      <c r="AH300" s="342" t="s">
        <v>391</v>
      </c>
      <c r="AI300" s="344"/>
      <c r="AJ300" s="344"/>
      <c r="AK300" s="344"/>
      <c r="AL300" s="344" t="s">
        <v>21</v>
      </c>
      <c r="AM300" s="344"/>
      <c r="AN300" s="344"/>
      <c r="AO300" s="427"/>
      <c r="AP300" s="428" t="s">
        <v>432</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431</v>
      </c>
      <c r="K333" s="112"/>
      <c r="L333" s="112"/>
      <c r="M333" s="112"/>
      <c r="N333" s="112"/>
      <c r="O333" s="112"/>
      <c r="P333" s="345" t="s">
        <v>27</v>
      </c>
      <c r="Q333" s="345"/>
      <c r="R333" s="345"/>
      <c r="S333" s="345"/>
      <c r="T333" s="345"/>
      <c r="U333" s="345"/>
      <c r="V333" s="345"/>
      <c r="W333" s="345"/>
      <c r="X333" s="345"/>
      <c r="Y333" s="342" t="s">
        <v>491</v>
      </c>
      <c r="Z333" s="343"/>
      <c r="AA333" s="343"/>
      <c r="AB333" s="343"/>
      <c r="AC333" s="275" t="s">
        <v>474</v>
      </c>
      <c r="AD333" s="275"/>
      <c r="AE333" s="275"/>
      <c r="AF333" s="275"/>
      <c r="AG333" s="275"/>
      <c r="AH333" s="342" t="s">
        <v>391</v>
      </c>
      <c r="AI333" s="344"/>
      <c r="AJ333" s="344"/>
      <c r="AK333" s="344"/>
      <c r="AL333" s="344" t="s">
        <v>21</v>
      </c>
      <c r="AM333" s="344"/>
      <c r="AN333" s="344"/>
      <c r="AO333" s="427"/>
      <c r="AP333" s="428" t="s">
        <v>432</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431</v>
      </c>
      <c r="K366" s="112"/>
      <c r="L366" s="112"/>
      <c r="M366" s="112"/>
      <c r="N366" s="112"/>
      <c r="O366" s="112"/>
      <c r="P366" s="345" t="s">
        <v>27</v>
      </c>
      <c r="Q366" s="345"/>
      <c r="R366" s="345"/>
      <c r="S366" s="345"/>
      <c r="T366" s="345"/>
      <c r="U366" s="345"/>
      <c r="V366" s="345"/>
      <c r="W366" s="345"/>
      <c r="X366" s="345"/>
      <c r="Y366" s="342" t="s">
        <v>491</v>
      </c>
      <c r="Z366" s="343"/>
      <c r="AA366" s="343"/>
      <c r="AB366" s="343"/>
      <c r="AC366" s="275" t="s">
        <v>474</v>
      </c>
      <c r="AD366" s="275"/>
      <c r="AE366" s="275"/>
      <c r="AF366" s="275"/>
      <c r="AG366" s="275"/>
      <c r="AH366" s="342" t="s">
        <v>391</v>
      </c>
      <c r="AI366" s="344"/>
      <c r="AJ366" s="344"/>
      <c r="AK366" s="344"/>
      <c r="AL366" s="344" t="s">
        <v>21</v>
      </c>
      <c r="AM366" s="344"/>
      <c r="AN366" s="344"/>
      <c r="AO366" s="427"/>
      <c r="AP366" s="428" t="s">
        <v>432</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431</v>
      </c>
      <c r="K399" s="112"/>
      <c r="L399" s="112"/>
      <c r="M399" s="112"/>
      <c r="N399" s="112"/>
      <c r="O399" s="112"/>
      <c r="P399" s="345" t="s">
        <v>27</v>
      </c>
      <c r="Q399" s="345"/>
      <c r="R399" s="345"/>
      <c r="S399" s="345"/>
      <c r="T399" s="345"/>
      <c r="U399" s="345"/>
      <c r="V399" s="345"/>
      <c r="W399" s="345"/>
      <c r="X399" s="345"/>
      <c r="Y399" s="342" t="s">
        <v>491</v>
      </c>
      <c r="Z399" s="343"/>
      <c r="AA399" s="343"/>
      <c r="AB399" s="343"/>
      <c r="AC399" s="275" t="s">
        <v>474</v>
      </c>
      <c r="AD399" s="275"/>
      <c r="AE399" s="275"/>
      <c r="AF399" s="275"/>
      <c r="AG399" s="275"/>
      <c r="AH399" s="342" t="s">
        <v>391</v>
      </c>
      <c r="AI399" s="344"/>
      <c r="AJ399" s="344"/>
      <c r="AK399" s="344"/>
      <c r="AL399" s="344" t="s">
        <v>21</v>
      </c>
      <c r="AM399" s="344"/>
      <c r="AN399" s="344"/>
      <c r="AO399" s="427"/>
      <c r="AP399" s="428" t="s">
        <v>432</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431</v>
      </c>
      <c r="K432" s="112"/>
      <c r="L432" s="112"/>
      <c r="M432" s="112"/>
      <c r="N432" s="112"/>
      <c r="O432" s="112"/>
      <c r="P432" s="345" t="s">
        <v>27</v>
      </c>
      <c r="Q432" s="345"/>
      <c r="R432" s="345"/>
      <c r="S432" s="345"/>
      <c r="T432" s="345"/>
      <c r="U432" s="345"/>
      <c r="V432" s="345"/>
      <c r="W432" s="345"/>
      <c r="X432" s="345"/>
      <c r="Y432" s="342" t="s">
        <v>491</v>
      </c>
      <c r="Z432" s="343"/>
      <c r="AA432" s="343"/>
      <c r="AB432" s="343"/>
      <c r="AC432" s="275" t="s">
        <v>474</v>
      </c>
      <c r="AD432" s="275"/>
      <c r="AE432" s="275"/>
      <c r="AF432" s="275"/>
      <c r="AG432" s="275"/>
      <c r="AH432" s="342" t="s">
        <v>391</v>
      </c>
      <c r="AI432" s="344"/>
      <c r="AJ432" s="344"/>
      <c r="AK432" s="344"/>
      <c r="AL432" s="344" t="s">
        <v>21</v>
      </c>
      <c r="AM432" s="344"/>
      <c r="AN432" s="344"/>
      <c r="AO432" s="427"/>
      <c r="AP432" s="428" t="s">
        <v>432</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431</v>
      </c>
      <c r="K465" s="112"/>
      <c r="L465" s="112"/>
      <c r="M465" s="112"/>
      <c r="N465" s="112"/>
      <c r="O465" s="112"/>
      <c r="P465" s="345" t="s">
        <v>27</v>
      </c>
      <c r="Q465" s="345"/>
      <c r="R465" s="345"/>
      <c r="S465" s="345"/>
      <c r="T465" s="345"/>
      <c r="U465" s="345"/>
      <c r="V465" s="345"/>
      <c r="W465" s="345"/>
      <c r="X465" s="345"/>
      <c r="Y465" s="342" t="s">
        <v>491</v>
      </c>
      <c r="Z465" s="343"/>
      <c r="AA465" s="343"/>
      <c r="AB465" s="343"/>
      <c r="AC465" s="275" t="s">
        <v>474</v>
      </c>
      <c r="AD465" s="275"/>
      <c r="AE465" s="275"/>
      <c r="AF465" s="275"/>
      <c r="AG465" s="275"/>
      <c r="AH465" s="342" t="s">
        <v>391</v>
      </c>
      <c r="AI465" s="344"/>
      <c r="AJ465" s="344"/>
      <c r="AK465" s="344"/>
      <c r="AL465" s="344" t="s">
        <v>21</v>
      </c>
      <c r="AM465" s="344"/>
      <c r="AN465" s="344"/>
      <c r="AO465" s="427"/>
      <c r="AP465" s="428" t="s">
        <v>432</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431</v>
      </c>
      <c r="K498" s="112"/>
      <c r="L498" s="112"/>
      <c r="M498" s="112"/>
      <c r="N498" s="112"/>
      <c r="O498" s="112"/>
      <c r="P498" s="345" t="s">
        <v>27</v>
      </c>
      <c r="Q498" s="345"/>
      <c r="R498" s="345"/>
      <c r="S498" s="345"/>
      <c r="T498" s="345"/>
      <c r="U498" s="345"/>
      <c r="V498" s="345"/>
      <c r="W498" s="345"/>
      <c r="X498" s="345"/>
      <c r="Y498" s="342" t="s">
        <v>491</v>
      </c>
      <c r="Z498" s="343"/>
      <c r="AA498" s="343"/>
      <c r="AB498" s="343"/>
      <c r="AC498" s="275" t="s">
        <v>474</v>
      </c>
      <c r="AD498" s="275"/>
      <c r="AE498" s="275"/>
      <c r="AF498" s="275"/>
      <c r="AG498" s="275"/>
      <c r="AH498" s="342" t="s">
        <v>391</v>
      </c>
      <c r="AI498" s="344"/>
      <c r="AJ498" s="344"/>
      <c r="AK498" s="344"/>
      <c r="AL498" s="344" t="s">
        <v>21</v>
      </c>
      <c r="AM498" s="344"/>
      <c r="AN498" s="344"/>
      <c r="AO498" s="427"/>
      <c r="AP498" s="428" t="s">
        <v>432</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431</v>
      </c>
      <c r="K531" s="112"/>
      <c r="L531" s="112"/>
      <c r="M531" s="112"/>
      <c r="N531" s="112"/>
      <c r="O531" s="112"/>
      <c r="P531" s="345" t="s">
        <v>27</v>
      </c>
      <c r="Q531" s="345"/>
      <c r="R531" s="345"/>
      <c r="S531" s="345"/>
      <c r="T531" s="345"/>
      <c r="U531" s="345"/>
      <c r="V531" s="345"/>
      <c r="W531" s="345"/>
      <c r="X531" s="345"/>
      <c r="Y531" s="342" t="s">
        <v>491</v>
      </c>
      <c r="Z531" s="343"/>
      <c r="AA531" s="343"/>
      <c r="AB531" s="343"/>
      <c r="AC531" s="275" t="s">
        <v>474</v>
      </c>
      <c r="AD531" s="275"/>
      <c r="AE531" s="275"/>
      <c r="AF531" s="275"/>
      <c r="AG531" s="275"/>
      <c r="AH531" s="342" t="s">
        <v>391</v>
      </c>
      <c r="AI531" s="344"/>
      <c r="AJ531" s="344"/>
      <c r="AK531" s="344"/>
      <c r="AL531" s="344" t="s">
        <v>21</v>
      </c>
      <c r="AM531" s="344"/>
      <c r="AN531" s="344"/>
      <c r="AO531" s="427"/>
      <c r="AP531" s="428" t="s">
        <v>432</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431</v>
      </c>
      <c r="K564" s="112"/>
      <c r="L564" s="112"/>
      <c r="M564" s="112"/>
      <c r="N564" s="112"/>
      <c r="O564" s="112"/>
      <c r="P564" s="345" t="s">
        <v>27</v>
      </c>
      <c r="Q564" s="345"/>
      <c r="R564" s="345"/>
      <c r="S564" s="345"/>
      <c r="T564" s="345"/>
      <c r="U564" s="345"/>
      <c r="V564" s="345"/>
      <c r="W564" s="345"/>
      <c r="X564" s="345"/>
      <c r="Y564" s="342" t="s">
        <v>491</v>
      </c>
      <c r="Z564" s="343"/>
      <c r="AA564" s="343"/>
      <c r="AB564" s="343"/>
      <c r="AC564" s="275" t="s">
        <v>474</v>
      </c>
      <c r="AD564" s="275"/>
      <c r="AE564" s="275"/>
      <c r="AF564" s="275"/>
      <c r="AG564" s="275"/>
      <c r="AH564" s="342" t="s">
        <v>391</v>
      </c>
      <c r="AI564" s="344"/>
      <c r="AJ564" s="344"/>
      <c r="AK564" s="344"/>
      <c r="AL564" s="344" t="s">
        <v>21</v>
      </c>
      <c r="AM564" s="344"/>
      <c r="AN564" s="344"/>
      <c r="AO564" s="427"/>
      <c r="AP564" s="428" t="s">
        <v>432</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431</v>
      </c>
      <c r="K597" s="112"/>
      <c r="L597" s="112"/>
      <c r="M597" s="112"/>
      <c r="N597" s="112"/>
      <c r="O597" s="112"/>
      <c r="P597" s="345" t="s">
        <v>27</v>
      </c>
      <c r="Q597" s="345"/>
      <c r="R597" s="345"/>
      <c r="S597" s="345"/>
      <c r="T597" s="345"/>
      <c r="U597" s="345"/>
      <c r="V597" s="345"/>
      <c r="W597" s="345"/>
      <c r="X597" s="345"/>
      <c r="Y597" s="342" t="s">
        <v>491</v>
      </c>
      <c r="Z597" s="343"/>
      <c r="AA597" s="343"/>
      <c r="AB597" s="343"/>
      <c r="AC597" s="275" t="s">
        <v>474</v>
      </c>
      <c r="AD597" s="275"/>
      <c r="AE597" s="275"/>
      <c r="AF597" s="275"/>
      <c r="AG597" s="275"/>
      <c r="AH597" s="342" t="s">
        <v>391</v>
      </c>
      <c r="AI597" s="344"/>
      <c r="AJ597" s="344"/>
      <c r="AK597" s="344"/>
      <c r="AL597" s="344" t="s">
        <v>21</v>
      </c>
      <c r="AM597" s="344"/>
      <c r="AN597" s="344"/>
      <c r="AO597" s="427"/>
      <c r="AP597" s="428" t="s">
        <v>432</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431</v>
      </c>
      <c r="K630" s="112"/>
      <c r="L630" s="112"/>
      <c r="M630" s="112"/>
      <c r="N630" s="112"/>
      <c r="O630" s="112"/>
      <c r="P630" s="345" t="s">
        <v>27</v>
      </c>
      <c r="Q630" s="345"/>
      <c r="R630" s="345"/>
      <c r="S630" s="345"/>
      <c r="T630" s="345"/>
      <c r="U630" s="345"/>
      <c r="V630" s="345"/>
      <c r="W630" s="345"/>
      <c r="X630" s="345"/>
      <c r="Y630" s="342" t="s">
        <v>491</v>
      </c>
      <c r="Z630" s="343"/>
      <c r="AA630" s="343"/>
      <c r="AB630" s="343"/>
      <c r="AC630" s="275" t="s">
        <v>474</v>
      </c>
      <c r="AD630" s="275"/>
      <c r="AE630" s="275"/>
      <c r="AF630" s="275"/>
      <c r="AG630" s="275"/>
      <c r="AH630" s="342" t="s">
        <v>391</v>
      </c>
      <c r="AI630" s="344"/>
      <c r="AJ630" s="344"/>
      <c r="AK630" s="344"/>
      <c r="AL630" s="344" t="s">
        <v>21</v>
      </c>
      <c r="AM630" s="344"/>
      <c r="AN630" s="344"/>
      <c r="AO630" s="427"/>
      <c r="AP630" s="428" t="s">
        <v>432</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431</v>
      </c>
      <c r="K663" s="112"/>
      <c r="L663" s="112"/>
      <c r="M663" s="112"/>
      <c r="N663" s="112"/>
      <c r="O663" s="112"/>
      <c r="P663" s="345" t="s">
        <v>27</v>
      </c>
      <c r="Q663" s="345"/>
      <c r="R663" s="345"/>
      <c r="S663" s="345"/>
      <c r="T663" s="345"/>
      <c r="U663" s="345"/>
      <c r="V663" s="345"/>
      <c r="W663" s="345"/>
      <c r="X663" s="345"/>
      <c r="Y663" s="342" t="s">
        <v>491</v>
      </c>
      <c r="Z663" s="343"/>
      <c r="AA663" s="343"/>
      <c r="AB663" s="343"/>
      <c r="AC663" s="275" t="s">
        <v>474</v>
      </c>
      <c r="AD663" s="275"/>
      <c r="AE663" s="275"/>
      <c r="AF663" s="275"/>
      <c r="AG663" s="275"/>
      <c r="AH663" s="342" t="s">
        <v>391</v>
      </c>
      <c r="AI663" s="344"/>
      <c r="AJ663" s="344"/>
      <c r="AK663" s="344"/>
      <c r="AL663" s="344" t="s">
        <v>21</v>
      </c>
      <c r="AM663" s="344"/>
      <c r="AN663" s="344"/>
      <c r="AO663" s="427"/>
      <c r="AP663" s="428" t="s">
        <v>432</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431</v>
      </c>
      <c r="K696" s="112"/>
      <c r="L696" s="112"/>
      <c r="M696" s="112"/>
      <c r="N696" s="112"/>
      <c r="O696" s="112"/>
      <c r="P696" s="345" t="s">
        <v>27</v>
      </c>
      <c r="Q696" s="345"/>
      <c r="R696" s="345"/>
      <c r="S696" s="345"/>
      <c r="T696" s="345"/>
      <c r="U696" s="345"/>
      <c r="V696" s="345"/>
      <c r="W696" s="345"/>
      <c r="X696" s="345"/>
      <c r="Y696" s="342" t="s">
        <v>491</v>
      </c>
      <c r="Z696" s="343"/>
      <c r="AA696" s="343"/>
      <c r="AB696" s="343"/>
      <c r="AC696" s="275" t="s">
        <v>474</v>
      </c>
      <c r="AD696" s="275"/>
      <c r="AE696" s="275"/>
      <c r="AF696" s="275"/>
      <c r="AG696" s="275"/>
      <c r="AH696" s="342" t="s">
        <v>391</v>
      </c>
      <c r="AI696" s="344"/>
      <c r="AJ696" s="344"/>
      <c r="AK696" s="344"/>
      <c r="AL696" s="344" t="s">
        <v>21</v>
      </c>
      <c r="AM696" s="344"/>
      <c r="AN696" s="344"/>
      <c r="AO696" s="427"/>
      <c r="AP696" s="428" t="s">
        <v>432</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431</v>
      </c>
      <c r="K729" s="112"/>
      <c r="L729" s="112"/>
      <c r="M729" s="112"/>
      <c r="N729" s="112"/>
      <c r="O729" s="112"/>
      <c r="P729" s="345" t="s">
        <v>27</v>
      </c>
      <c r="Q729" s="345"/>
      <c r="R729" s="345"/>
      <c r="S729" s="345"/>
      <c r="T729" s="345"/>
      <c r="U729" s="345"/>
      <c r="V729" s="345"/>
      <c r="W729" s="345"/>
      <c r="X729" s="345"/>
      <c r="Y729" s="342" t="s">
        <v>491</v>
      </c>
      <c r="Z729" s="343"/>
      <c r="AA729" s="343"/>
      <c r="AB729" s="343"/>
      <c r="AC729" s="275" t="s">
        <v>474</v>
      </c>
      <c r="AD729" s="275"/>
      <c r="AE729" s="275"/>
      <c r="AF729" s="275"/>
      <c r="AG729" s="275"/>
      <c r="AH729" s="342" t="s">
        <v>391</v>
      </c>
      <c r="AI729" s="344"/>
      <c r="AJ729" s="344"/>
      <c r="AK729" s="344"/>
      <c r="AL729" s="344" t="s">
        <v>21</v>
      </c>
      <c r="AM729" s="344"/>
      <c r="AN729" s="344"/>
      <c r="AO729" s="427"/>
      <c r="AP729" s="428" t="s">
        <v>432</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431</v>
      </c>
      <c r="K762" s="112"/>
      <c r="L762" s="112"/>
      <c r="M762" s="112"/>
      <c r="N762" s="112"/>
      <c r="O762" s="112"/>
      <c r="P762" s="345" t="s">
        <v>27</v>
      </c>
      <c r="Q762" s="345"/>
      <c r="R762" s="345"/>
      <c r="S762" s="345"/>
      <c r="T762" s="345"/>
      <c r="U762" s="345"/>
      <c r="V762" s="345"/>
      <c r="W762" s="345"/>
      <c r="X762" s="345"/>
      <c r="Y762" s="342" t="s">
        <v>491</v>
      </c>
      <c r="Z762" s="343"/>
      <c r="AA762" s="343"/>
      <c r="AB762" s="343"/>
      <c r="AC762" s="275" t="s">
        <v>474</v>
      </c>
      <c r="AD762" s="275"/>
      <c r="AE762" s="275"/>
      <c r="AF762" s="275"/>
      <c r="AG762" s="275"/>
      <c r="AH762" s="342" t="s">
        <v>391</v>
      </c>
      <c r="AI762" s="344"/>
      <c r="AJ762" s="344"/>
      <c r="AK762" s="344"/>
      <c r="AL762" s="344" t="s">
        <v>21</v>
      </c>
      <c r="AM762" s="344"/>
      <c r="AN762" s="344"/>
      <c r="AO762" s="427"/>
      <c r="AP762" s="428" t="s">
        <v>432</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431</v>
      </c>
      <c r="K795" s="112"/>
      <c r="L795" s="112"/>
      <c r="M795" s="112"/>
      <c r="N795" s="112"/>
      <c r="O795" s="112"/>
      <c r="P795" s="345" t="s">
        <v>27</v>
      </c>
      <c r="Q795" s="345"/>
      <c r="R795" s="345"/>
      <c r="S795" s="345"/>
      <c r="T795" s="345"/>
      <c r="U795" s="345"/>
      <c r="V795" s="345"/>
      <c r="W795" s="345"/>
      <c r="X795" s="345"/>
      <c r="Y795" s="342" t="s">
        <v>491</v>
      </c>
      <c r="Z795" s="343"/>
      <c r="AA795" s="343"/>
      <c r="AB795" s="343"/>
      <c r="AC795" s="275" t="s">
        <v>474</v>
      </c>
      <c r="AD795" s="275"/>
      <c r="AE795" s="275"/>
      <c r="AF795" s="275"/>
      <c r="AG795" s="275"/>
      <c r="AH795" s="342" t="s">
        <v>391</v>
      </c>
      <c r="AI795" s="344"/>
      <c r="AJ795" s="344"/>
      <c r="AK795" s="344"/>
      <c r="AL795" s="344" t="s">
        <v>21</v>
      </c>
      <c r="AM795" s="344"/>
      <c r="AN795" s="344"/>
      <c r="AO795" s="427"/>
      <c r="AP795" s="428" t="s">
        <v>432</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431</v>
      </c>
      <c r="K828" s="112"/>
      <c r="L828" s="112"/>
      <c r="M828" s="112"/>
      <c r="N828" s="112"/>
      <c r="O828" s="112"/>
      <c r="P828" s="345" t="s">
        <v>27</v>
      </c>
      <c r="Q828" s="345"/>
      <c r="R828" s="345"/>
      <c r="S828" s="345"/>
      <c r="T828" s="345"/>
      <c r="U828" s="345"/>
      <c r="V828" s="345"/>
      <c r="W828" s="345"/>
      <c r="X828" s="345"/>
      <c r="Y828" s="342" t="s">
        <v>491</v>
      </c>
      <c r="Z828" s="343"/>
      <c r="AA828" s="343"/>
      <c r="AB828" s="343"/>
      <c r="AC828" s="275" t="s">
        <v>474</v>
      </c>
      <c r="AD828" s="275"/>
      <c r="AE828" s="275"/>
      <c r="AF828" s="275"/>
      <c r="AG828" s="275"/>
      <c r="AH828" s="342" t="s">
        <v>391</v>
      </c>
      <c r="AI828" s="344"/>
      <c r="AJ828" s="344"/>
      <c r="AK828" s="344"/>
      <c r="AL828" s="344" t="s">
        <v>21</v>
      </c>
      <c r="AM828" s="344"/>
      <c r="AN828" s="344"/>
      <c r="AO828" s="427"/>
      <c r="AP828" s="428" t="s">
        <v>432</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431</v>
      </c>
      <c r="K861" s="112"/>
      <c r="L861" s="112"/>
      <c r="M861" s="112"/>
      <c r="N861" s="112"/>
      <c r="O861" s="112"/>
      <c r="P861" s="345" t="s">
        <v>27</v>
      </c>
      <c r="Q861" s="345"/>
      <c r="R861" s="345"/>
      <c r="S861" s="345"/>
      <c r="T861" s="345"/>
      <c r="U861" s="345"/>
      <c r="V861" s="345"/>
      <c r="W861" s="345"/>
      <c r="X861" s="345"/>
      <c r="Y861" s="342" t="s">
        <v>491</v>
      </c>
      <c r="Z861" s="343"/>
      <c r="AA861" s="343"/>
      <c r="AB861" s="343"/>
      <c r="AC861" s="275" t="s">
        <v>474</v>
      </c>
      <c r="AD861" s="275"/>
      <c r="AE861" s="275"/>
      <c r="AF861" s="275"/>
      <c r="AG861" s="275"/>
      <c r="AH861" s="342" t="s">
        <v>391</v>
      </c>
      <c r="AI861" s="344"/>
      <c r="AJ861" s="344"/>
      <c r="AK861" s="344"/>
      <c r="AL861" s="344" t="s">
        <v>21</v>
      </c>
      <c r="AM861" s="344"/>
      <c r="AN861" s="344"/>
      <c r="AO861" s="427"/>
      <c r="AP861" s="428" t="s">
        <v>432</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431</v>
      </c>
      <c r="K894" s="112"/>
      <c r="L894" s="112"/>
      <c r="M894" s="112"/>
      <c r="N894" s="112"/>
      <c r="O894" s="112"/>
      <c r="P894" s="345" t="s">
        <v>27</v>
      </c>
      <c r="Q894" s="345"/>
      <c r="R894" s="345"/>
      <c r="S894" s="345"/>
      <c r="T894" s="345"/>
      <c r="U894" s="345"/>
      <c r="V894" s="345"/>
      <c r="W894" s="345"/>
      <c r="X894" s="345"/>
      <c r="Y894" s="342" t="s">
        <v>491</v>
      </c>
      <c r="Z894" s="343"/>
      <c r="AA894" s="343"/>
      <c r="AB894" s="343"/>
      <c r="AC894" s="275" t="s">
        <v>474</v>
      </c>
      <c r="AD894" s="275"/>
      <c r="AE894" s="275"/>
      <c r="AF894" s="275"/>
      <c r="AG894" s="275"/>
      <c r="AH894" s="342" t="s">
        <v>391</v>
      </c>
      <c r="AI894" s="344"/>
      <c r="AJ894" s="344"/>
      <c r="AK894" s="344"/>
      <c r="AL894" s="344" t="s">
        <v>21</v>
      </c>
      <c r="AM894" s="344"/>
      <c r="AN894" s="344"/>
      <c r="AO894" s="427"/>
      <c r="AP894" s="428" t="s">
        <v>432</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431</v>
      </c>
      <c r="K927" s="112"/>
      <c r="L927" s="112"/>
      <c r="M927" s="112"/>
      <c r="N927" s="112"/>
      <c r="O927" s="112"/>
      <c r="P927" s="345" t="s">
        <v>27</v>
      </c>
      <c r="Q927" s="345"/>
      <c r="R927" s="345"/>
      <c r="S927" s="345"/>
      <c r="T927" s="345"/>
      <c r="U927" s="345"/>
      <c r="V927" s="345"/>
      <c r="W927" s="345"/>
      <c r="X927" s="345"/>
      <c r="Y927" s="342" t="s">
        <v>491</v>
      </c>
      <c r="Z927" s="343"/>
      <c r="AA927" s="343"/>
      <c r="AB927" s="343"/>
      <c r="AC927" s="275" t="s">
        <v>474</v>
      </c>
      <c r="AD927" s="275"/>
      <c r="AE927" s="275"/>
      <c r="AF927" s="275"/>
      <c r="AG927" s="275"/>
      <c r="AH927" s="342" t="s">
        <v>391</v>
      </c>
      <c r="AI927" s="344"/>
      <c r="AJ927" s="344"/>
      <c r="AK927" s="344"/>
      <c r="AL927" s="344" t="s">
        <v>21</v>
      </c>
      <c r="AM927" s="344"/>
      <c r="AN927" s="344"/>
      <c r="AO927" s="427"/>
      <c r="AP927" s="428" t="s">
        <v>432</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431</v>
      </c>
      <c r="K960" s="112"/>
      <c r="L960" s="112"/>
      <c r="M960" s="112"/>
      <c r="N960" s="112"/>
      <c r="O960" s="112"/>
      <c r="P960" s="345" t="s">
        <v>27</v>
      </c>
      <c r="Q960" s="345"/>
      <c r="R960" s="345"/>
      <c r="S960" s="345"/>
      <c r="T960" s="345"/>
      <c r="U960" s="345"/>
      <c r="V960" s="345"/>
      <c r="W960" s="345"/>
      <c r="X960" s="345"/>
      <c r="Y960" s="342" t="s">
        <v>491</v>
      </c>
      <c r="Z960" s="343"/>
      <c r="AA960" s="343"/>
      <c r="AB960" s="343"/>
      <c r="AC960" s="275" t="s">
        <v>474</v>
      </c>
      <c r="AD960" s="275"/>
      <c r="AE960" s="275"/>
      <c r="AF960" s="275"/>
      <c r="AG960" s="275"/>
      <c r="AH960" s="342" t="s">
        <v>391</v>
      </c>
      <c r="AI960" s="344"/>
      <c r="AJ960" s="344"/>
      <c r="AK960" s="344"/>
      <c r="AL960" s="344" t="s">
        <v>21</v>
      </c>
      <c r="AM960" s="344"/>
      <c r="AN960" s="344"/>
      <c r="AO960" s="427"/>
      <c r="AP960" s="428" t="s">
        <v>432</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431</v>
      </c>
      <c r="K993" s="112"/>
      <c r="L993" s="112"/>
      <c r="M993" s="112"/>
      <c r="N993" s="112"/>
      <c r="O993" s="112"/>
      <c r="P993" s="345" t="s">
        <v>27</v>
      </c>
      <c r="Q993" s="345"/>
      <c r="R993" s="345"/>
      <c r="S993" s="345"/>
      <c r="T993" s="345"/>
      <c r="U993" s="345"/>
      <c r="V993" s="345"/>
      <c r="W993" s="345"/>
      <c r="X993" s="345"/>
      <c r="Y993" s="342" t="s">
        <v>491</v>
      </c>
      <c r="Z993" s="343"/>
      <c r="AA993" s="343"/>
      <c r="AB993" s="343"/>
      <c r="AC993" s="275" t="s">
        <v>474</v>
      </c>
      <c r="AD993" s="275"/>
      <c r="AE993" s="275"/>
      <c r="AF993" s="275"/>
      <c r="AG993" s="275"/>
      <c r="AH993" s="342" t="s">
        <v>391</v>
      </c>
      <c r="AI993" s="344"/>
      <c r="AJ993" s="344"/>
      <c r="AK993" s="344"/>
      <c r="AL993" s="344" t="s">
        <v>21</v>
      </c>
      <c r="AM993" s="344"/>
      <c r="AN993" s="344"/>
      <c r="AO993" s="427"/>
      <c r="AP993" s="428" t="s">
        <v>432</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431</v>
      </c>
      <c r="K1026" s="112"/>
      <c r="L1026" s="112"/>
      <c r="M1026" s="112"/>
      <c r="N1026" s="112"/>
      <c r="O1026" s="112"/>
      <c r="P1026" s="345" t="s">
        <v>27</v>
      </c>
      <c r="Q1026" s="345"/>
      <c r="R1026" s="345"/>
      <c r="S1026" s="345"/>
      <c r="T1026" s="345"/>
      <c r="U1026" s="345"/>
      <c r="V1026" s="345"/>
      <c r="W1026" s="345"/>
      <c r="X1026" s="345"/>
      <c r="Y1026" s="342" t="s">
        <v>491</v>
      </c>
      <c r="Z1026" s="343"/>
      <c r="AA1026" s="343"/>
      <c r="AB1026" s="343"/>
      <c r="AC1026" s="275" t="s">
        <v>474</v>
      </c>
      <c r="AD1026" s="275"/>
      <c r="AE1026" s="275"/>
      <c r="AF1026" s="275"/>
      <c r="AG1026" s="275"/>
      <c r="AH1026" s="342" t="s">
        <v>391</v>
      </c>
      <c r="AI1026" s="344"/>
      <c r="AJ1026" s="344"/>
      <c r="AK1026" s="344"/>
      <c r="AL1026" s="344" t="s">
        <v>21</v>
      </c>
      <c r="AM1026" s="344"/>
      <c r="AN1026" s="344"/>
      <c r="AO1026" s="427"/>
      <c r="AP1026" s="428" t="s">
        <v>432</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431</v>
      </c>
      <c r="K1059" s="112"/>
      <c r="L1059" s="112"/>
      <c r="M1059" s="112"/>
      <c r="N1059" s="112"/>
      <c r="O1059" s="112"/>
      <c r="P1059" s="345" t="s">
        <v>27</v>
      </c>
      <c r="Q1059" s="345"/>
      <c r="R1059" s="345"/>
      <c r="S1059" s="345"/>
      <c r="T1059" s="345"/>
      <c r="U1059" s="345"/>
      <c r="V1059" s="345"/>
      <c r="W1059" s="345"/>
      <c r="X1059" s="345"/>
      <c r="Y1059" s="342" t="s">
        <v>491</v>
      </c>
      <c r="Z1059" s="343"/>
      <c r="AA1059" s="343"/>
      <c r="AB1059" s="343"/>
      <c r="AC1059" s="275" t="s">
        <v>474</v>
      </c>
      <c r="AD1059" s="275"/>
      <c r="AE1059" s="275"/>
      <c r="AF1059" s="275"/>
      <c r="AG1059" s="275"/>
      <c r="AH1059" s="342" t="s">
        <v>391</v>
      </c>
      <c r="AI1059" s="344"/>
      <c r="AJ1059" s="344"/>
      <c r="AK1059" s="344"/>
      <c r="AL1059" s="344" t="s">
        <v>21</v>
      </c>
      <c r="AM1059" s="344"/>
      <c r="AN1059" s="344"/>
      <c r="AO1059" s="427"/>
      <c r="AP1059" s="428" t="s">
        <v>432</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431</v>
      </c>
      <c r="K1092" s="112"/>
      <c r="L1092" s="112"/>
      <c r="M1092" s="112"/>
      <c r="N1092" s="112"/>
      <c r="O1092" s="112"/>
      <c r="P1092" s="345" t="s">
        <v>27</v>
      </c>
      <c r="Q1092" s="345"/>
      <c r="R1092" s="345"/>
      <c r="S1092" s="345"/>
      <c r="T1092" s="345"/>
      <c r="U1092" s="345"/>
      <c r="V1092" s="345"/>
      <c r="W1092" s="345"/>
      <c r="X1092" s="345"/>
      <c r="Y1092" s="342" t="s">
        <v>491</v>
      </c>
      <c r="Z1092" s="343"/>
      <c r="AA1092" s="343"/>
      <c r="AB1092" s="343"/>
      <c r="AC1092" s="275" t="s">
        <v>474</v>
      </c>
      <c r="AD1092" s="275"/>
      <c r="AE1092" s="275"/>
      <c r="AF1092" s="275"/>
      <c r="AG1092" s="275"/>
      <c r="AH1092" s="342" t="s">
        <v>391</v>
      </c>
      <c r="AI1092" s="344"/>
      <c r="AJ1092" s="344"/>
      <c r="AK1092" s="344"/>
      <c r="AL1092" s="344" t="s">
        <v>21</v>
      </c>
      <c r="AM1092" s="344"/>
      <c r="AN1092" s="344"/>
      <c r="AO1092" s="427"/>
      <c r="AP1092" s="428" t="s">
        <v>432</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431</v>
      </c>
      <c r="K1125" s="112"/>
      <c r="L1125" s="112"/>
      <c r="M1125" s="112"/>
      <c r="N1125" s="112"/>
      <c r="O1125" s="112"/>
      <c r="P1125" s="345" t="s">
        <v>27</v>
      </c>
      <c r="Q1125" s="345"/>
      <c r="R1125" s="345"/>
      <c r="S1125" s="345"/>
      <c r="T1125" s="345"/>
      <c r="U1125" s="345"/>
      <c r="V1125" s="345"/>
      <c r="W1125" s="345"/>
      <c r="X1125" s="345"/>
      <c r="Y1125" s="342" t="s">
        <v>491</v>
      </c>
      <c r="Z1125" s="343"/>
      <c r="AA1125" s="343"/>
      <c r="AB1125" s="343"/>
      <c r="AC1125" s="275" t="s">
        <v>474</v>
      </c>
      <c r="AD1125" s="275"/>
      <c r="AE1125" s="275"/>
      <c r="AF1125" s="275"/>
      <c r="AG1125" s="275"/>
      <c r="AH1125" s="342" t="s">
        <v>391</v>
      </c>
      <c r="AI1125" s="344"/>
      <c r="AJ1125" s="344"/>
      <c r="AK1125" s="344"/>
      <c r="AL1125" s="344" t="s">
        <v>21</v>
      </c>
      <c r="AM1125" s="344"/>
      <c r="AN1125" s="344"/>
      <c r="AO1125" s="427"/>
      <c r="AP1125" s="428" t="s">
        <v>432</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431</v>
      </c>
      <c r="K1158" s="112"/>
      <c r="L1158" s="112"/>
      <c r="M1158" s="112"/>
      <c r="N1158" s="112"/>
      <c r="O1158" s="112"/>
      <c r="P1158" s="345" t="s">
        <v>27</v>
      </c>
      <c r="Q1158" s="345"/>
      <c r="R1158" s="345"/>
      <c r="S1158" s="345"/>
      <c r="T1158" s="345"/>
      <c r="U1158" s="345"/>
      <c r="V1158" s="345"/>
      <c r="W1158" s="345"/>
      <c r="X1158" s="345"/>
      <c r="Y1158" s="342" t="s">
        <v>491</v>
      </c>
      <c r="Z1158" s="343"/>
      <c r="AA1158" s="343"/>
      <c r="AB1158" s="343"/>
      <c r="AC1158" s="275" t="s">
        <v>474</v>
      </c>
      <c r="AD1158" s="275"/>
      <c r="AE1158" s="275"/>
      <c r="AF1158" s="275"/>
      <c r="AG1158" s="275"/>
      <c r="AH1158" s="342" t="s">
        <v>391</v>
      </c>
      <c r="AI1158" s="344"/>
      <c r="AJ1158" s="344"/>
      <c r="AK1158" s="344"/>
      <c r="AL1158" s="344" t="s">
        <v>21</v>
      </c>
      <c r="AM1158" s="344"/>
      <c r="AN1158" s="344"/>
      <c r="AO1158" s="427"/>
      <c r="AP1158" s="428" t="s">
        <v>432</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431</v>
      </c>
      <c r="K1191" s="112"/>
      <c r="L1191" s="112"/>
      <c r="M1191" s="112"/>
      <c r="N1191" s="112"/>
      <c r="O1191" s="112"/>
      <c r="P1191" s="345" t="s">
        <v>27</v>
      </c>
      <c r="Q1191" s="345"/>
      <c r="R1191" s="345"/>
      <c r="S1191" s="345"/>
      <c r="T1191" s="345"/>
      <c r="U1191" s="345"/>
      <c r="V1191" s="345"/>
      <c r="W1191" s="345"/>
      <c r="X1191" s="345"/>
      <c r="Y1191" s="342" t="s">
        <v>491</v>
      </c>
      <c r="Z1191" s="343"/>
      <c r="AA1191" s="343"/>
      <c r="AB1191" s="343"/>
      <c r="AC1191" s="275" t="s">
        <v>474</v>
      </c>
      <c r="AD1191" s="275"/>
      <c r="AE1191" s="275"/>
      <c r="AF1191" s="275"/>
      <c r="AG1191" s="275"/>
      <c r="AH1191" s="342" t="s">
        <v>391</v>
      </c>
      <c r="AI1191" s="344"/>
      <c r="AJ1191" s="344"/>
      <c r="AK1191" s="344"/>
      <c r="AL1191" s="344" t="s">
        <v>21</v>
      </c>
      <c r="AM1191" s="344"/>
      <c r="AN1191" s="344"/>
      <c r="AO1191" s="427"/>
      <c r="AP1191" s="428" t="s">
        <v>432</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431</v>
      </c>
      <c r="K1224" s="112"/>
      <c r="L1224" s="112"/>
      <c r="M1224" s="112"/>
      <c r="N1224" s="112"/>
      <c r="O1224" s="112"/>
      <c r="P1224" s="345" t="s">
        <v>27</v>
      </c>
      <c r="Q1224" s="345"/>
      <c r="R1224" s="345"/>
      <c r="S1224" s="345"/>
      <c r="T1224" s="345"/>
      <c r="U1224" s="345"/>
      <c r="V1224" s="345"/>
      <c r="W1224" s="345"/>
      <c r="X1224" s="345"/>
      <c r="Y1224" s="342" t="s">
        <v>491</v>
      </c>
      <c r="Z1224" s="343"/>
      <c r="AA1224" s="343"/>
      <c r="AB1224" s="343"/>
      <c r="AC1224" s="275" t="s">
        <v>474</v>
      </c>
      <c r="AD1224" s="275"/>
      <c r="AE1224" s="275"/>
      <c r="AF1224" s="275"/>
      <c r="AG1224" s="275"/>
      <c r="AH1224" s="342" t="s">
        <v>391</v>
      </c>
      <c r="AI1224" s="344"/>
      <c r="AJ1224" s="344"/>
      <c r="AK1224" s="344"/>
      <c r="AL1224" s="344" t="s">
        <v>21</v>
      </c>
      <c r="AM1224" s="344"/>
      <c r="AN1224" s="344"/>
      <c r="AO1224" s="427"/>
      <c r="AP1224" s="428" t="s">
        <v>432</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431</v>
      </c>
      <c r="K1257" s="112"/>
      <c r="L1257" s="112"/>
      <c r="M1257" s="112"/>
      <c r="N1257" s="112"/>
      <c r="O1257" s="112"/>
      <c r="P1257" s="345" t="s">
        <v>27</v>
      </c>
      <c r="Q1257" s="345"/>
      <c r="R1257" s="345"/>
      <c r="S1257" s="345"/>
      <c r="T1257" s="345"/>
      <c r="U1257" s="345"/>
      <c r="V1257" s="345"/>
      <c r="W1257" s="345"/>
      <c r="X1257" s="345"/>
      <c r="Y1257" s="342" t="s">
        <v>491</v>
      </c>
      <c r="Z1257" s="343"/>
      <c r="AA1257" s="343"/>
      <c r="AB1257" s="343"/>
      <c r="AC1257" s="275" t="s">
        <v>474</v>
      </c>
      <c r="AD1257" s="275"/>
      <c r="AE1257" s="275"/>
      <c r="AF1257" s="275"/>
      <c r="AG1257" s="275"/>
      <c r="AH1257" s="342" t="s">
        <v>391</v>
      </c>
      <c r="AI1257" s="344"/>
      <c r="AJ1257" s="344"/>
      <c r="AK1257" s="344"/>
      <c r="AL1257" s="344" t="s">
        <v>21</v>
      </c>
      <c r="AM1257" s="344"/>
      <c r="AN1257" s="344"/>
      <c r="AO1257" s="427"/>
      <c r="AP1257" s="428" t="s">
        <v>432</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431</v>
      </c>
      <c r="K1290" s="112"/>
      <c r="L1290" s="112"/>
      <c r="M1290" s="112"/>
      <c r="N1290" s="112"/>
      <c r="O1290" s="112"/>
      <c r="P1290" s="345" t="s">
        <v>27</v>
      </c>
      <c r="Q1290" s="345"/>
      <c r="R1290" s="345"/>
      <c r="S1290" s="345"/>
      <c r="T1290" s="345"/>
      <c r="U1290" s="345"/>
      <c r="V1290" s="345"/>
      <c r="W1290" s="345"/>
      <c r="X1290" s="345"/>
      <c r="Y1290" s="342" t="s">
        <v>491</v>
      </c>
      <c r="Z1290" s="343"/>
      <c r="AA1290" s="343"/>
      <c r="AB1290" s="343"/>
      <c r="AC1290" s="275" t="s">
        <v>474</v>
      </c>
      <c r="AD1290" s="275"/>
      <c r="AE1290" s="275"/>
      <c r="AF1290" s="275"/>
      <c r="AG1290" s="275"/>
      <c r="AH1290" s="342" t="s">
        <v>391</v>
      </c>
      <c r="AI1290" s="344"/>
      <c r="AJ1290" s="344"/>
      <c r="AK1290" s="344"/>
      <c r="AL1290" s="344" t="s">
        <v>21</v>
      </c>
      <c r="AM1290" s="344"/>
      <c r="AN1290" s="344"/>
      <c r="AO1290" s="427"/>
      <c r="AP1290" s="428" t="s">
        <v>432</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2018-06-29T13:02:27Z</cp:lastPrinted>
  <dcterms:created xsi:type="dcterms:W3CDTF">2012-03-13T00:50:25Z</dcterms:created>
  <dcterms:modified xsi:type="dcterms:W3CDTF">2018-07-05T09:45:17Z</dcterms:modified>
</cp:coreProperties>
</file>