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<sst xmlns="http://schemas.openxmlformats.org/spreadsheetml/2006/main" count="2952" uniqueCount="647">
  <si>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</si>
  <si>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</si>
  <si>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</si>
  <si>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</si>
  <si>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</si>
  <si>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</si>
  <si>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</si>
  <si>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</si>
  <si>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</si>
  <si>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</si>
  <si>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</si>
  <si>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</si>
  <si>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</si>
  <si>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</si>
  <si>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</si>
  <si>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</si>
  <si>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</si>
  <si>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</si>
  <si>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</si>
  <si>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</si>
  <si>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</si>
  <si>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</si>
  <si>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</si>
  <si>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</si>
  <si>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</si>
  <si>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</si>
  <si>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</si>
  <si>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</si>
  <si>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</si>
  <si>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</si>
  <si>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</si>
  <si>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</si>
  <si>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</si>
  <si>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</si>
  <si>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</si>
  <si>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</si>
  <si>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</si>
  <si>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</si>
  <si>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</si>
  <si>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</si>
  <si>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</si>
  <si>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</si>
  <si>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</si>
  <si>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</si>
  <si>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</si>
  <si>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</si>
  <si>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</si>
  <si>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</si>
  <si>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</si>
  <si>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</si>
  <si>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</si>
  <si>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</si>
  <si>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</si>
  <si>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</si>
  <si>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</si>
  <si>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</si>
  <si>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</si>
  <si>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</si>
  <si>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</si>
  <si>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</si>
  <si>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</si>
  <si>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</si>
  <si>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</si>
  <si>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</si>
  <si>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</si>
  <si>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</si>
  <si>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</si>
  <si>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</si>
  <si>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</si>
  <si>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</si>
  <si>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</si>
  <si>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</si>
  <si>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</si>
  <si>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</si>
  <si>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</si>
  <si>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</si>
  <si>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</si>
  <si>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</si>
  <si>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</si>
  <si>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</si>
  <si>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</si>
  <si>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</si>
  <si>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</si>
  <si>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</si>
  <si>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</si>
  <si>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</si>
  <si>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</si>
  <si>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</si>
  <si>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</si>
  <si>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</si>
  <si>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</si>
  <si>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</si>
  <si>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</si>
  <si>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</si>
  <si>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</si>
  <si>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</si>
  <si>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</si>
  <si>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</si>
  <si>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</si>
  <si>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</si>
  <si>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</si>
  <si>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</si>
  <si>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</si>
  <si>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</si>
  <si>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</si>
  <si>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</si>
  <si>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</si>
  <si>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</si>
  <si>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</si>
  <si>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</si>
  <si>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</si>
  <si>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</si>
  <si>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</si>
  <si>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</si>
  <si>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</si>
  <si>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</si>
  <si>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</si>
  <si>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</si>
  <si>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</si>
  <si>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</si>
  <si>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</si>
  <si>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</si>
  <si>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</si>
  <si>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</si>
  <si>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</si>
  <si>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</si>
  <si>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</si>
  <si>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</si>
  <si>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</si>
  <si>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</si>
  <si>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</si>
  <si>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</si>
  <si>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</si>
  <si>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</si>
  <si>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</si>
  <si>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</si>
  <si>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</si>
  <si>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</si>
  <si>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</si>
  <si>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</si>
  <si>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</si>
  <si>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</si>
  <si>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</si>
  <si>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</si>
  <si>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</si>
  <si>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</si>
  <si>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</si>
  <si>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</si>
  <si>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</si>
  <si>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</si>
  <si>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</si>
  <si>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</si>
  <si>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</si>
  <si>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</si>
  <si>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</si>
  <si>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</si>
  <si>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</si>
  <si>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</si>
  <si>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</si>
  <si>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</si>
  <si>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</si>
  <si>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</si>
  <si>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</si>
  <si>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</si>
  <si>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</si>
  <si>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</si>
  <si>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</si>
  <si>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</si>
  <si>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</si>
  <si>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</si>
  <si>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</si>
  <si>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</si>
  <si>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</si>
  <si>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</si>
  <si>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</si>
  <si>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</si>
  <si>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</si>
  <si>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</si>
  <si>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</si>
  <si>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</si>
  <si>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</si>
  <si>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</si>
  <si>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</si>
  <si>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</si>
  <si>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</si>
  <si>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</si>
  <si>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</si>
  <si>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</si>
  <si>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</si>
  <si>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</si>
  <si>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</si>
  <si>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</si>
  <si>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</si>
  <si>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</si>
  <si>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</si>
  <si>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</si>
  <si>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</si>
  <si>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</si>
  <si>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</si>
  <si>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</si>
  <si>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</si>
  <si>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</si>
  <si>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</si>
  <si>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</si>
  <si>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</si>
  <si>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</si>
  <si>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</si>
  <si>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</si>
  <si>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</si>
  <si>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</si>
  <si>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</si>
  <si>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</si>
  <si>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</si>
  <si>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</si>
  <si>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</si>
  <si>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</si>
  <si>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</si>
  <si>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</si>
  <si>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</si>
  <si>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</si>
  <si>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</si>
  <si>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</si>
  <si>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</si>
  <si>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</si>
  <si>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</si>
  <si>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</si>
  <si>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</si>
  <si>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</si>
  <si>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</si>
  <si>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</si>
  <si>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</si>
  <si>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</si>
  <si>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</si>
  <si>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</si>
  <si>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</si>
  <si>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</si>
  <si>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</si>
  <si>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</si>
  <si>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</si>
  <si>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</si>
  <si>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</si>
  <si>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</si>
  <si>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</si>
  <si>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</si>
  <si>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</si>
  <si>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</si>
  <si>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</si>
  <si>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</si>
  <si>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</si>
  <si>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</si>
  <si>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</si>
  <si>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</si>
  <si>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</si>
  <si>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</si>
  <si>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</si>
  <si>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</si>
  <si>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</si>
  <si>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</si>
  <si>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</si>
  <si>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</si>
  <si>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</si>
  <si>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</si>
  <si>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</si>
  <si>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</si>
  <si>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</si>
  <si>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</si>
  <si>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</si>
  <si>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</si>
  <si>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</si>
  <si>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</si>
  <si>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</si>
  <si>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</si>
  <si>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</si>
  <si>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</si>
  <si>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</si>
  <si>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</si>
  <si>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</si>
  <si>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</si>
  <si>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</si>
  <si>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</si>
  <si>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</si>
  <si>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</si>
  <si>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</si>
  <si>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</si>
  <si>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</si>
  <si>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</si>
  <si>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</si>
  <si>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</si>
  <si>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</si>
  <si>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</si>
  <si>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</si>
  <si>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</si>
  <si>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</si>
  <si>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</si>
  <si>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</si>
  <si>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</si>
  <si>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</si>
  <si>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</si>
  <si>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</si>
  <si>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</si>
  <si>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</si>
  <si>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</si>
  <si>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</si>
  <si>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</si>
  <si>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</si>
  <si>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</si>
  <si>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</si>
  <si>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</si>
  <si>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</si>
  <si>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</si>
  <si>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</si>
  <si>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</si>
  <si>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</si>
  <si>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</si>
  <si>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</si>
  <si>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</si>
  <si>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</si>
  <si>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</si>
  <si>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</si>
  <si>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</si>
  <si>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</si>
  <si>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</si>
  <si>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</si>
  <si>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</si>
  <si>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</si>
  <si>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</si>
  <si>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</si>
  <si>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</si>
  <si>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</si>
  <si>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</si>
  <si>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</si>
  <si>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</si>
  <si>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</si>
  <si>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</si>
  <si>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</si>
  <si>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</si>
  <si>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</si>
  <si>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</si>
  <si>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</si>
  <si>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</si>
  <si>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</si>
  <si>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</si>
  <si>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</si>
  <si>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</si>
  <si>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</si>
  <si>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</si>
  <si>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</si>
  <si>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</si>
  <si>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</si>
  <si>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</si>
  <si>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</si>
  <si>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</si>
  <si>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</si>
  <si>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</si>
  <si>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</si>
  <si>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</si>
  <si>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</si>
  <si>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</si>
  <si>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</si>
  <si>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</si>
  <si>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</si>
  <si>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</si>
  <si>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</si>
  <si>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</si>
  <si>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</si>
  <si>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</si>
  <si>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</si>
  <si>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</si>
  <si>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</si>
  <si>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</si>
  <si>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</si>
  <si>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</si>
  <si>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</si>
  <si>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</si>
  <si>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</si>
  <si>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</si>
  <si>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</si>
  <si>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</si>
  <si>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</si>
  <si>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</si>
  <si>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</si>
  <si>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</si>
  <si>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</si>
  <si>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</si>
  <si>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</si>
  <si>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</si>
  <si>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</si>
  <si>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</si>
  <si>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</si>
  <si>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</si>
  <si>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</si>
  <si>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</si>
  <si>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</si>
  <si>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</si>
  <si>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</si>
  <si>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</si>
  <si>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</si>
  <si>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</si>
  <si>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</si>
  <si>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</si>
  <si>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</si>
  <si>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</si>
  <si>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</si>
  <si>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</si>
  <si>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</si>
  <si>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</si>
  <si>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</si>
  <si>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</si>
  <si>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</si>
  <si>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</si>
  <si>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</si>
  <si>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</si>
  <si>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</si>
  <si>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</si>
  <si>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</si>
  <si>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</si>
  <si>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</si>
  <si>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</si>
  <si>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</si>
  <si>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</si>
  <si>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</si>
  <si>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</si>
  <si>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</si>
  <si>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</si>
  <si>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</si>
  <si>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</si>
  <si>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</si>
  <si>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</si>
  <si>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</si>
  <si>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</si>
  <si>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</si>
  <si>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</si>
  <si>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</si>
  <si>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</si>
  <si>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</si>
  <si>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</si>
  <si>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</si>
  <si>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</si>
  <si>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</si>
  <si>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</si>
  <si>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</si>
  <si>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</si>
  <si>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</si>
  <si>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</si>
  <si>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</si>
  <si>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</si>
  <si>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</si>
  <si>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</si>
  <si>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</si>
  <si>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</si>
  <si>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</si>
  <si>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</si>
  <si>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</si>
  <si>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</si>
  <si>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</si>
  <si>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</si>
  <si>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</si>
  <si>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</si>
  <si>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</si>
  <si>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</si>
  <si>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</si>
  <si>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</si>
  <si>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</si>
  <si>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</si>
  <si>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</si>
  <si>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</si>
  <si>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</si>
  <si>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</si>
  <si>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</si>
  <si>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</si>
  <si>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</si>
  <si>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</si>
  <si>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</si>
  <si>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</si>
  <si>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</si>
  <si>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</si>
  <si>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</si>
  <si>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</si>
  <si>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</si>
  <si>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</si>
  <si>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</si>
  <si>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</si>
  <si>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</si>
  <si>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</si>
  <si>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</si>
  <si>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</si>
  <si>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</si>
  <si>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</si>
  <si>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</si>
  <si>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</si>
  <si>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</si>
  <si>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</si>
  <si>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</si>
  <si>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</si>
  <si>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</si>
  <si>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</si>
  <si>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</si>
  <si>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</si>
  <si>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</si>
  <si>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</si>
  <si>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</si>
  <si>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</si>
  <si>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</si>
  <si>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</si>
  <si>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</si>
  <si>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</si>
  <si>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</si>
  <si>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</si>
  <si>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</si>
  <si>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</si>
  <si>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</si>
  <si>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</si>
  <si>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</si>
  <si>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</si>
  <si>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</si>
  <si>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</si>
  <si>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</si>
  <si>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</si>
  <si>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</si>
  <si>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</si>
  <si>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</si>
  <si>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</si>
  <si>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</si>
  <si>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</si>
  <si>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</si>
  <si>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</si>
  <si>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</si>
  <si>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</si>
  <si>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</si>
  <si>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</si>
  <si>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</si>
  <si>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</si>
  <si>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</si>
  <si>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</si>
  <si>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</si>
  <si>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</si>
  <si>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</si>
  <si>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</si>
  <si>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</si>
  <si>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</si>
  <si>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</si>
  <si>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</si>
  <si>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</si>
  <si>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</si>
  <si>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</si>
  <si>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</si>
  <si>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</si>
  <si>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</si>
  <si>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独立行政法人勤労者退職金共済機構雇用促進融資勘定運営費交付金</t>
    <rPh sb="0" eb="2">
      <t>ドクリツ</t>
    </rPh>
    <rPh sb="2" eb="4">
      <t>ギョウセイ</t>
    </rPh>
    <rPh sb="4" eb="6">
      <t>ホウジン</t>
    </rPh>
    <rPh sb="6" eb="9">
      <t>キンロウシャ</t>
    </rPh>
    <rPh sb="9" eb="12">
      <t>タイショクキン</t>
    </rPh>
    <rPh sb="12" eb="14">
      <t>キョウサイ</t>
    </rPh>
    <rPh sb="14" eb="16">
      <t>キコウ</t>
    </rPh>
    <rPh sb="16" eb="18">
      <t>コヨウ</t>
    </rPh>
    <rPh sb="18" eb="20">
      <t>ソクシン</t>
    </rPh>
    <rPh sb="20" eb="22">
      <t>ユウシ</t>
    </rPh>
    <rPh sb="22" eb="24">
      <t>カンジョウ</t>
    </rPh>
    <rPh sb="24" eb="27">
      <t>ウンエイヒ</t>
    </rPh>
    <rPh sb="27" eb="30">
      <t>コウフキン</t>
    </rPh>
    <phoneticPr fontId="5"/>
  </si>
  <si>
    <t>職業安定局雇用開発部</t>
    <rPh sb="0" eb="2">
      <t>ショクギョウ</t>
    </rPh>
    <rPh sb="2" eb="4">
      <t>アンテイ</t>
    </rPh>
    <rPh sb="4" eb="5">
      <t>キョク</t>
    </rPh>
    <rPh sb="5" eb="7">
      <t>コヨウ</t>
    </rPh>
    <rPh sb="7" eb="10">
      <t>カイハツブ</t>
    </rPh>
    <phoneticPr fontId="5"/>
  </si>
  <si>
    <t>雇用開発企画課</t>
    <rPh sb="0" eb="2">
      <t>コヨウ</t>
    </rPh>
    <rPh sb="2" eb="4">
      <t>カイハツ</t>
    </rPh>
    <rPh sb="4" eb="7">
      <t>キカクカ</t>
    </rPh>
    <phoneticPr fontId="5"/>
  </si>
  <si>
    <t>雇用開発企画課長
田中　仁志</t>
    <rPh sb="0" eb="2">
      <t>コヨウ</t>
    </rPh>
    <rPh sb="2" eb="4">
      <t>カイハツ</t>
    </rPh>
    <rPh sb="4" eb="6">
      <t>キカク</t>
    </rPh>
    <rPh sb="6" eb="8">
      <t>カチョウ</t>
    </rPh>
    <rPh sb="9" eb="11">
      <t>タナカ</t>
    </rPh>
    <rPh sb="12" eb="14">
      <t>ヒトシ</t>
    </rPh>
    <phoneticPr fontId="5"/>
  </si>
  <si>
    <t>○</t>
  </si>
  <si>
    <t>中小企業退職金共済法附則第2条第1項第4号</t>
    <rPh sb="0" eb="2">
      <t>チュウショウ</t>
    </rPh>
    <rPh sb="2" eb="4">
      <t>キギョウ</t>
    </rPh>
    <rPh sb="4" eb="7">
      <t>タイショクキン</t>
    </rPh>
    <rPh sb="7" eb="9">
      <t>キョウサイ</t>
    </rPh>
    <rPh sb="9" eb="10">
      <t>ホウ</t>
    </rPh>
    <rPh sb="10" eb="12">
      <t>フソク</t>
    </rPh>
    <rPh sb="12" eb="13">
      <t>ダイ</t>
    </rPh>
    <rPh sb="14" eb="15">
      <t>ジョウ</t>
    </rPh>
    <rPh sb="15" eb="16">
      <t>ダイ</t>
    </rPh>
    <rPh sb="17" eb="18">
      <t>コウ</t>
    </rPh>
    <rPh sb="18" eb="19">
      <t>ダイ</t>
    </rPh>
    <rPh sb="20" eb="21">
      <t>ゴウ</t>
    </rPh>
    <phoneticPr fontId="5"/>
  </si>
  <si>
    <t>社宅や訓練施設等の雇用環境の整備を支援することにより、中小企業における労働力の確保及び良好な雇用の機会の創出を図る。</t>
    <rPh sb="0" eb="2">
      <t>シャタク</t>
    </rPh>
    <rPh sb="9" eb="11">
      <t>コヨウ</t>
    </rPh>
    <rPh sb="11" eb="13">
      <t>カンキョウ</t>
    </rPh>
    <rPh sb="14" eb="16">
      <t>セイビ</t>
    </rPh>
    <rPh sb="17" eb="19">
      <t>シエン</t>
    </rPh>
    <rPh sb="27" eb="29">
      <t>チュウショウ</t>
    </rPh>
    <rPh sb="29" eb="31">
      <t>キギョウ</t>
    </rPh>
    <rPh sb="35" eb="38">
      <t>ロウドウリョク</t>
    </rPh>
    <rPh sb="39" eb="41">
      <t>カクホ</t>
    </rPh>
    <rPh sb="41" eb="42">
      <t>オヨ</t>
    </rPh>
    <rPh sb="43" eb="45">
      <t>リョウコウ</t>
    </rPh>
    <rPh sb="46" eb="48">
      <t>コヨウ</t>
    </rPh>
    <rPh sb="49" eb="51">
      <t>キカイ</t>
    </rPh>
    <rPh sb="52" eb="54">
      <t>ソウシュツ</t>
    </rPh>
    <rPh sb="55" eb="56">
      <t>ハカ</t>
    </rPh>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</si>
  <si>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
なお、本事業は独立行政法人雇用・能力開発機構の廃止にともない、平成23年度から独立行政法人勤労者退職金共済機構（以下「機構」という。）に移管された。</t>
    <rPh sb="0" eb="2">
      <t>ザイセイ</t>
    </rPh>
    <rPh sb="2" eb="4">
      <t>ユウシ</t>
    </rPh>
    <rPh sb="4" eb="6">
      <t>シキン</t>
    </rPh>
    <rPh sb="9" eb="12">
      <t>カリイレキン</t>
    </rPh>
    <rPh sb="13" eb="15">
      <t>ゲンシ</t>
    </rPh>
    <rPh sb="19" eb="21">
      <t>シャタク</t>
    </rPh>
    <rPh sb="22" eb="24">
      <t>クンレン</t>
    </rPh>
    <rPh sb="24" eb="26">
      <t>シセツ</t>
    </rPh>
    <rPh sb="26" eb="27">
      <t>トウ</t>
    </rPh>
    <rPh sb="28" eb="30">
      <t>セイビ</t>
    </rPh>
    <rPh sb="32" eb="34">
      <t>チュウショウ</t>
    </rPh>
    <rPh sb="34" eb="36">
      <t>キギョウ</t>
    </rPh>
    <rPh sb="36" eb="39">
      <t>ジギョウヌシ</t>
    </rPh>
    <rPh sb="39" eb="40">
      <t>トウ</t>
    </rPh>
    <rPh sb="41" eb="42">
      <t>タイ</t>
    </rPh>
    <rPh sb="44" eb="46">
      <t>ユウシ</t>
    </rPh>
    <rPh sb="47" eb="48">
      <t>オコナ</t>
    </rPh>
    <rPh sb="54" eb="56">
      <t>ヘイセイ</t>
    </rPh>
    <rPh sb="58" eb="60">
      <t>ネンド</t>
    </rPh>
    <rPh sb="60" eb="62">
      <t>イコウ</t>
    </rPh>
    <rPh sb="62" eb="64">
      <t>シンキ</t>
    </rPh>
    <rPh sb="64" eb="65">
      <t>カ</t>
    </rPh>
    <rPh sb="65" eb="66">
      <t>ツキ</t>
    </rPh>
    <rPh sb="67" eb="69">
      <t>ハイシ</t>
    </rPh>
    <rPh sb="71" eb="73">
      <t>ゲンザイ</t>
    </rPh>
    <rPh sb="74" eb="76">
      <t>サイケン</t>
    </rPh>
    <rPh sb="77" eb="79">
      <t>カンリ</t>
    </rPh>
    <rPh sb="80" eb="82">
      <t>カイシュウ</t>
    </rPh>
    <rPh sb="82" eb="83">
      <t>オヨ</t>
    </rPh>
    <rPh sb="84" eb="86">
      <t>ザイセイ</t>
    </rPh>
    <rPh sb="86" eb="88">
      <t>ユウシ</t>
    </rPh>
    <rPh sb="88" eb="90">
      <t>シキン</t>
    </rPh>
    <rPh sb="92" eb="94">
      <t>ショウカン</t>
    </rPh>
    <rPh sb="97" eb="100">
      <t>ザンテイテキ</t>
    </rPh>
    <rPh sb="101" eb="103">
      <t>ジッシ</t>
    </rPh>
    <rPh sb="188" eb="189">
      <t>ホン</t>
    </rPh>
    <rPh sb="189" eb="191">
      <t>ジギョウ</t>
    </rPh>
    <rPh sb="192" eb="194">
      <t>ドクリツ</t>
    </rPh>
    <rPh sb="194" eb="196">
      <t>ギョウセイ</t>
    </rPh>
    <rPh sb="196" eb="198">
      <t>ホウジン</t>
    </rPh>
    <rPh sb="198" eb="200">
      <t>コヨウ</t>
    </rPh>
    <rPh sb="201" eb="203">
      <t>ノウリョク</t>
    </rPh>
    <rPh sb="203" eb="205">
      <t>カイハツ</t>
    </rPh>
    <rPh sb="205" eb="207">
      <t>キコウ</t>
    </rPh>
    <rPh sb="208" eb="210">
      <t>ハイシ</t>
    </rPh>
    <rPh sb="216" eb="218">
      <t>ヘイセイ</t>
    </rPh>
    <rPh sb="220" eb="222">
      <t>ネンド</t>
    </rPh>
    <rPh sb="224" eb="226">
      <t>ドクリツ</t>
    </rPh>
    <rPh sb="226" eb="228">
      <t>ギョウセイ</t>
    </rPh>
    <rPh sb="228" eb="230">
      <t>ホウジン</t>
    </rPh>
    <rPh sb="230" eb="233">
      <t>キンロウシャ</t>
    </rPh>
    <rPh sb="233" eb="236">
      <t>タイショクキン</t>
    </rPh>
    <rPh sb="236" eb="238">
      <t>キョウサイ</t>
    </rPh>
    <rPh sb="238" eb="240">
      <t>キコウ</t>
    </rPh>
    <rPh sb="241" eb="243">
      <t>イカ</t>
    </rPh>
    <rPh sb="244" eb="246">
      <t>キコウ</t>
    </rPh>
    <rPh sb="253" eb="255">
      <t>イカン</t>
    </rPh>
    <phoneticPr fontId="5"/>
  </si>
  <si>
    <t>-</t>
  </si>
  <si>
    <t>独立行政法人勤労者退職金共済機構雇用促進融資業務運営費交付金</t>
    <rPh sb="0" eb="2">
      <t>ドクリツ</t>
    </rPh>
    <rPh sb="2" eb="4">
      <t>ギョウセイ</t>
    </rPh>
    <rPh sb="4" eb="6">
      <t>ホウジン</t>
    </rPh>
    <rPh sb="6" eb="9">
      <t>キンロウシャ</t>
    </rPh>
    <rPh sb="9" eb="12">
      <t>タイショクキン</t>
    </rPh>
    <rPh sb="12" eb="14">
      <t>キョウサイ</t>
    </rPh>
    <rPh sb="14" eb="16">
      <t>キコウ</t>
    </rPh>
    <rPh sb="16" eb="18">
      <t>コヨウ</t>
    </rPh>
    <rPh sb="18" eb="20">
      <t>ソクシン</t>
    </rPh>
    <rPh sb="20" eb="22">
      <t>ユウシ</t>
    </rPh>
    <rPh sb="22" eb="24">
      <t>ギョウム</t>
    </rPh>
    <rPh sb="24" eb="27">
      <t>ウンエイヒ</t>
    </rPh>
    <rPh sb="27" eb="30">
      <t>コウフキン</t>
    </rPh>
    <phoneticPr fontId="5"/>
  </si>
  <si>
    <t>毎年度における財政融資資金への着実な償還を実施する。
（平成31年度までの暫定業務）</t>
    <rPh sb="0" eb="3">
      <t>マイネンド</t>
    </rPh>
    <rPh sb="7" eb="9">
      <t>ザイセイ</t>
    </rPh>
    <rPh sb="9" eb="11">
      <t>ユウシ</t>
    </rPh>
    <rPh sb="11" eb="13">
      <t>シキン</t>
    </rPh>
    <rPh sb="15" eb="17">
      <t>チャクジツ</t>
    </rPh>
    <rPh sb="18" eb="20">
      <t>ショウカン</t>
    </rPh>
    <rPh sb="21" eb="23">
      <t>ジッシ</t>
    </rPh>
    <rPh sb="28" eb="30">
      <t>ヘイセイ</t>
    </rPh>
    <rPh sb="32" eb="34">
      <t>ネンド</t>
    </rPh>
    <rPh sb="37" eb="39">
      <t>ザンテイ</t>
    </rPh>
    <rPh sb="39" eb="41">
      <t>ギョウム</t>
    </rPh>
    <phoneticPr fontId="5"/>
  </si>
  <si>
    <t>各年度の償還計画額を目標値としている</t>
    <rPh sb="0" eb="3">
      <t>カクネンド</t>
    </rPh>
    <rPh sb="4" eb="6">
      <t>ショウカン</t>
    </rPh>
    <rPh sb="6" eb="9">
      <t>ケイカクガク</t>
    </rPh>
    <rPh sb="10" eb="13">
      <t>モクヒョウチ</t>
    </rPh>
    <phoneticPr fontId="5"/>
  </si>
  <si>
    <t>独立行政法人勤労者退職金共済機構調べ</t>
    <rPh sb="0" eb="2">
      <t>ドクリツ</t>
    </rPh>
    <rPh sb="2" eb="4">
      <t>ギョウセイ</t>
    </rPh>
    <rPh sb="4" eb="6">
      <t>ホウジン</t>
    </rPh>
    <rPh sb="6" eb="9">
      <t>キンロウシャ</t>
    </rPh>
    <rPh sb="9" eb="12">
      <t>タイショクキン</t>
    </rPh>
    <rPh sb="12" eb="14">
      <t>キョウサイ</t>
    </rPh>
    <rPh sb="14" eb="16">
      <t>キコウ</t>
    </rPh>
    <rPh sb="16" eb="17">
      <t>シラ</t>
    </rPh>
    <phoneticPr fontId="5"/>
  </si>
  <si>
    <t>億円</t>
    <rPh sb="0" eb="2">
      <t>オクエン</t>
    </rPh>
    <phoneticPr fontId="5"/>
  </si>
  <si>
    <t>-</t>
    <phoneticPr fontId="5"/>
  </si>
  <si>
    <t>-</t>
    <phoneticPr fontId="5"/>
  </si>
  <si>
    <t>-</t>
    <phoneticPr fontId="5"/>
  </si>
  <si>
    <t>事業については平成14年度以降新規貸付業務を廃止しているため、活動指標は設定できない。</t>
    <rPh sb="0" eb="2">
      <t>ジギョウ</t>
    </rPh>
    <rPh sb="7" eb="9">
      <t>ヘイセイ</t>
    </rPh>
    <rPh sb="11" eb="13">
      <t>ネンド</t>
    </rPh>
    <rPh sb="13" eb="15">
      <t>イコウ</t>
    </rPh>
    <rPh sb="15" eb="17">
      <t>シンキ</t>
    </rPh>
    <rPh sb="17" eb="18">
      <t>カ</t>
    </rPh>
    <rPh sb="18" eb="19">
      <t>ツ</t>
    </rPh>
    <rPh sb="19" eb="21">
      <t>ギョウム</t>
    </rPh>
    <rPh sb="22" eb="24">
      <t>ハイシ</t>
    </rPh>
    <rPh sb="31" eb="33">
      <t>カツドウ</t>
    </rPh>
    <rPh sb="33" eb="35">
      <t>シヒョウ</t>
    </rPh>
    <rPh sb="36" eb="38">
      <t>セッテイ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</si>
  <si>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</si>
  <si>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</si>
  <si>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</si>
  <si>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</si>
  <si>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</si>
  <si>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</si>
  <si>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</si>
  <si>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</si>
  <si>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</si>
  <si>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</si>
  <si>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</si>
  <si>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</si>
  <si>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平成31年度で財政融資資金への償還は終了するが、債権の回収・保全等に係る業務は現存する債権の回収が完了すると見込まれる平成49年度まで継続する予定。）。
なお、本事業は独立行政法人雇用・能力開発機構の廃止に伴い、平成23年度から機構に移管された。</t>
    <rPh sb="211" eb="212">
      <t>トモナ</t>
    </rPh>
    <phoneticPr fontId="5"/>
  </si>
  <si>
    <t>-</t>
    <phoneticPr fontId="5"/>
  </si>
  <si>
    <t>49</t>
    <phoneticPr fontId="5"/>
  </si>
  <si>
    <t>895</t>
    <phoneticPr fontId="5"/>
  </si>
  <si>
    <t>443</t>
    <phoneticPr fontId="5"/>
  </si>
  <si>
    <t>453</t>
    <phoneticPr fontId="5"/>
  </si>
  <si>
    <t>466</t>
    <phoneticPr fontId="5"/>
  </si>
  <si>
    <t>465</t>
    <phoneticPr fontId="5"/>
  </si>
  <si>
    <t>人件費</t>
    <rPh sb="0" eb="3">
      <t>ジンケンヒ</t>
    </rPh>
    <phoneticPr fontId="5"/>
  </si>
  <si>
    <t>一般管理費</t>
    <rPh sb="0" eb="2">
      <t>イッパン</t>
    </rPh>
    <rPh sb="2" eb="5">
      <t>カンリヒ</t>
    </rPh>
    <phoneticPr fontId="5"/>
  </si>
  <si>
    <t>職員給与等</t>
    <rPh sb="0" eb="2">
      <t>ショクイン</t>
    </rPh>
    <rPh sb="2" eb="5">
      <t>キュウヨトウ</t>
    </rPh>
    <phoneticPr fontId="5"/>
  </si>
  <si>
    <t>B.雇用促進融資勘定</t>
    <rPh sb="2" eb="4">
      <t>コヨウ</t>
    </rPh>
    <rPh sb="4" eb="6">
      <t>ソクシン</t>
    </rPh>
    <rPh sb="6" eb="8">
      <t>ユウシ</t>
    </rPh>
    <rPh sb="8" eb="10">
      <t>カンジョウ</t>
    </rPh>
    <phoneticPr fontId="5"/>
  </si>
  <si>
    <t>A.(独)勤労者退職金共済機構</t>
    <rPh sb="3" eb="4">
      <t>ドク</t>
    </rPh>
    <rPh sb="5" eb="8">
      <t>キンロウシャ</t>
    </rPh>
    <rPh sb="8" eb="10">
      <t>タイショク</t>
    </rPh>
    <rPh sb="10" eb="11">
      <t>キン</t>
    </rPh>
    <rPh sb="11" eb="13">
      <t>キョウサイ</t>
    </rPh>
    <rPh sb="13" eb="15">
      <t>キコウ</t>
    </rPh>
    <phoneticPr fontId="5"/>
  </si>
  <si>
    <t>C.大星ビル管理(株)</t>
    <rPh sb="2" eb="4">
      <t>オオホシ</t>
    </rPh>
    <rPh sb="6" eb="8">
      <t>カンリ</t>
    </rPh>
    <rPh sb="9" eb="10">
      <t>カブ</t>
    </rPh>
    <phoneticPr fontId="5"/>
  </si>
  <si>
    <t>事務所賃借料等</t>
    <rPh sb="0" eb="2">
      <t>ジム</t>
    </rPh>
    <rPh sb="2" eb="3">
      <t>ショ</t>
    </rPh>
    <rPh sb="3" eb="6">
      <t>チンシャクリョウ</t>
    </rPh>
    <rPh sb="6" eb="7">
      <t>トウ</t>
    </rPh>
    <phoneticPr fontId="5"/>
  </si>
  <si>
    <t>A.</t>
    <phoneticPr fontId="5"/>
  </si>
  <si>
    <t>独立行政法人勤労者退職金共済機構</t>
    <rPh sb="0" eb="2">
      <t>ドクリツ</t>
    </rPh>
    <rPh sb="2" eb="4">
      <t>ギョウセイ</t>
    </rPh>
    <rPh sb="4" eb="6">
      <t>ホウジン</t>
    </rPh>
    <rPh sb="6" eb="9">
      <t>キンロウシャ</t>
    </rPh>
    <rPh sb="9" eb="14">
      <t>タイショクキンキョウサイ</t>
    </rPh>
    <rPh sb="14" eb="16">
      <t>キコウ</t>
    </rPh>
    <phoneticPr fontId="5"/>
  </si>
  <si>
    <t>雇用促進融資債権の管理・回収及び財投への償還</t>
    <rPh sb="0" eb="2">
      <t>コヨウ</t>
    </rPh>
    <rPh sb="2" eb="4">
      <t>ソクシン</t>
    </rPh>
    <rPh sb="4" eb="6">
      <t>ユウシ</t>
    </rPh>
    <rPh sb="6" eb="8">
      <t>サイケン</t>
    </rPh>
    <rPh sb="9" eb="11">
      <t>カンリ</t>
    </rPh>
    <rPh sb="12" eb="14">
      <t>カイシュウ</t>
    </rPh>
    <rPh sb="14" eb="15">
      <t>オヨ</t>
    </rPh>
    <rPh sb="16" eb="18">
      <t>ザイトウ</t>
    </rPh>
    <rPh sb="20" eb="22">
      <t>ショウカン</t>
    </rPh>
    <phoneticPr fontId="5"/>
  </si>
  <si>
    <t>運営費交付金交付</t>
  </si>
  <si>
    <t>-</t>
    <phoneticPr fontId="5"/>
  </si>
  <si>
    <t>雇用促進融資勘定</t>
    <rPh sb="0" eb="2">
      <t>コヨウ</t>
    </rPh>
    <rPh sb="2" eb="4">
      <t>ソクシン</t>
    </rPh>
    <rPh sb="4" eb="6">
      <t>ユウシ</t>
    </rPh>
    <rPh sb="6" eb="8">
      <t>カンジョウ</t>
    </rPh>
    <phoneticPr fontId="5"/>
  </si>
  <si>
    <t>労働者住宅設置資金融資等に係る債権管理回収業務等</t>
    <rPh sb="0" eb="3">
      <t>ロウドウシャ</t>
    </rPh>
    <rPh sb="3" eb="5">
      <t>ジュウタク</t>
    </rPh>
    <rPh sb="5" eb="7">
      <t>セッチ</t>
    </rPh>
    <rPh sb="7" eb="9">
      <t>シキン</t>
    </rPh>
    <rPh sb="9" eb="12">
      <t>ユウシトウ</t>
    </rPh>
    <rPh sb="13" eb="14">
      <t>カカ</t>
    </rPh>
    <rPh sb="15" eb="17">
      <t>サイケン</t>
    </rPh>
    <rPh sb="17" eb="19">
      <t>カンリ</t>
    </rPh>
    <rPh sb="19" eb="21">
      <t>カイシュウ</t>
    </rPh>
    <rPh sb="21" eb="24">
      <t>ギョウムトウ</t>
    </rPh>
    <phoneticPr fontId="5"/>
  </si>
  <si>
    <t>-</t>
    <phoneticPr fontId="5"/>
  </si>
  <si>
    <t>大星ビル管理(株)</t>
    <rPh sb="0" eb="1">
      <t>オオ</t>
    </rPh>
    <rPh sb="1" eb="2">
      <t>ホシ</t>
    </rPh>
    <rPh sb="4" eb="6">
      <t>カンリ</t>
    </rPh>
    <rPh sb="7" eb="8">
      <t>カブ</t>
    </rPh>
    <phoneticPr fontId="5"/>
  </si>
  <si>
    <r>
      <t>(株</t>
    </r>
    <r>
      <rPr>
        <sz val="11"/>
        <rFont val="ＭＳ Ｐゴシック"/>
        <family val="3"/>
        <charset val="128"/>
      </rPr>
      <t>)日立製作所</t>
    </r>
    <rPh sb="1" eb="2">
      <t>カブ</t>
    </rPh>
    <rPh sb="3" eb="5">
      <t>ヒタチ</t>
    </rPh>
    <rPh sb="5" eb="8">
      <t>セイサクショ</t>
    </rPh>
    <phoneticPr fontId="5"/>
  </si>
  <si>
    <t>日立キャピタル(株)</t>
    <rPh sb="0" eb="2">
      <t>ヒタチ</t>
    </rPh>
    <rPh sb="8" eb="9">
      <t>カブ</t>
    </rPh>
    <phoneticPr fontId="5"/>
  </si>
  <si>
    <t>Ｓｏｌａ(株)</t>
    <rPh sb="4" eb="7">
      <t>カブ</t>
    </rPh>
    <phoneticPr fontId="5"/>
  </si>
  <si>
    <t>東京センチュリー(株)</t>
    <rPh sb="0" eb="2">
      <t>トウキョウ</t>
    </rPh>
    <rPh sb="8" eb="11">
      <t>カブ</t>
    </rPh>
    <phoneticPr fontId="5"/>
  </si>
  <si>
    <t>ランスタッド株式会社</t>
    <rPh sb="6" eb="10">
      <t>カブシキガイシャ</t>
    </rPh>
    <phoneticPr fontId="5"/>
  </si>
  <si>
    <t>キャップジェミニ(株)</t>
    <rPh sb="8" eb="11">
      <t>カブ</t>
    </rPh>
    <phoneticPr fontId="5"/>
  </si>
  <si>
    <t>大東産商(株)</t>
    <rPh sb="0" eb="2">
      <t>ダイトウ</t>
    </rPh>
    <rPh sb="2" eb="4">
      <t>サンショウ</t>
    </rPh>
    <rPh sb="4" eb="7">
      <t>カブ</t>
    </rPh>
    <phoneticPr fontId="5"/>
  </si>
  <si>
    <t>(株)セントメディア</t>
    <rPh sb="0" eb="3">
      <t>カブ</t>
    </rPh>
    <phoneticPr fontId="5"/>
  </si>
  <si>
    <t>有限責任あずさ監査法人</t>
    <rPh sb="0" eb="2">
      <t>ユウゲン</t>
    </rPh>
    <rPh sb="2" eb="4">
      <t>セキニン</t>
    </rPh>
    <rPh sb="7" eb="9">
      <t>カンサ</t>
    </rPh>
    <rPh sb="9" eb="11">
      <t>ホウジン</t>
    </rPh>
    <phoneticPr fontId="5"/>
  </si>
  <si>
    <t>-</t>
    <phoneticPr fontId="5"/>
  </si>
  <si>
    <t>-</t>
    <phoneticPr fontId="5"/>
  </si>
  <si>
    <t>-</t>
    <phoneticPr fontId="5"/>
  </si>
  <si>
    <t>-</t>
    <phoneticPr fontId="5"/>
  </si>
  <si>
    <t>-</t>
    <phoneticPr fontId="5"/>
  </si>
  <si>
    <t>機構業務端末調達及び環境構築業務</t>
    <rPh sb="0" eb="2">
      <t>キコウ</t>
    </rPh>
    <rPh sb="2" eb="4">
      <t>ギョウム</t>
    </rPh>
    <rPh sb="4" eb="6">
      <t>タンマツ</t>
    </rPh>
    <rPh sb="6" eb="8">
      <t>チョウタツ</t>
    </rPh>
    <rPh sb="8" eb="9">
      <t>オヨ</t>
    </rPh>
    <rPh sb="10" eb="12">
      <t>カンキョウ</t>
    </rPh>
    <rPh sb="12" eb="14">
      <t>コウチク</t>
    </rPh>
    <rPh sb="14" eb="16">
      <t>ギョウム</t>
    </rPh>
    <phoneticPr fontId="5"/>
  </si>
  <si>
    <t>事務所賃貸借業務</t>
    <rPh sb="0" eb="2">
      <t>ジム</t>
    </rPh>
    <rPh sb="2" eb="3">
      <t>ショ</t>
    </rPh>
    <rPh sb="3" eb="6">
      <t>チンタイシャク</t>
    </rPh>
    <rPh sb="6" eb="8">
      <t>ギョウム</t>
    </rPh>
    <phoneticPr fontId="5"/>
  </si>
  <si>
    <t>機構電算システム運用業務</t>
    <rPh sb="0" eb="2">
      <t>キコウ</t>
    </rPh>
    <rPh sb="2" eb="4">
      <t>デンサン</t>
    </rPh>
    <rPh sb="8" eb="10">
      <t>ウンヨウ</t>
    </rPh>
    <rPh sb="10" eb="12">
      <t>ギョウム</t>
    </rPh>
    <phoneticPr fontId="5"/>
  </si>
  <si>
    <t>機構業務端末ハードウェア等機器保守業務</t>
    <rPh sb="0" eb="2">
      <t>キコウ</t>
    </rPh>
    <rPh sb="2" eb="4">
      <t>ギョウム</t>
    </rPh>
    <rPh sb="4" eb="6">
      <t>タンマツ</t>
    </rPh>
    <rPh sb="12" eb="13">
      <t>トウ</t>
    </rPh>
    <rPh sb="13" eb="15">
      <t>キキ</t>
    </rPh>
    <rPh sb="15" eb="17">
      <t>ホシュ</t>
    </rPh>
    <rPh sb="17" eb="19">
      <t>ギョウム</t>
    </rPh>
    <phoneticPr fontId="5"/>
  </si>
  <si>
    <t>事務スタッフ派遣業務</t>
    <rPh sb="0" eb="2">
      <t>ジム</t>
    </rPh>
    <rPh sb="6" eb="8">
      <t>ハケン</t>
    </rPh>
    <rPh sb="8" eb="10">
      <t>ギョウム</t>
    </rPh>
    <phoneticPr fontId="5"/>
  </si>
  <si>
    <t>機構の業務・システムのCIO補佐官業務</t>
    <rPh sb="0" eb="2">
      <t>キコウ</t>
    </rPh>
    <rPh sb="3" eb="5">
      <t>ギョウム</t>
    </rPh>
    <rPh sb="14" eb="17">
      <t>ホサカン</t>
    </rPh>
    <rPh sb="17" eb="19">
      <t>ギョウム</t>
    </rPh>
    <phoneticPr fontId="5"/>
  </si>
  <si>
    <t>会計監査業務</t>
    <rPh sb="0" eb="2">
      <t>カイケイ</t>
    </rPh>
    <rPh sb="2" eb="4">
      <t>カンサ</t>
    </rPh>
    <rPh sb="4" eb="6">
      <t>ギョウム</t>
    </rPh>
    <phoneticPr fontId="5"/>
  </si>
  <si>
    <t>事務機器調達業務</t>
    <rPh sb="0" eb="2">
      <t>ジム</t>
    </rPh>
    <rPh sb="2" eb="4">
      <t>キキ</t>
    </rPh>
    <rPh sb="4" eb="6">
      <t>チョウタツ</t>
    </rPh>
    <rPh sb="6" eb="8">
      <t>ギョウム</t>
    </rPh>
    <phoneticPr fontId="5"/>
  </si>
  <si>
    <t>中小企業退職金共済法附則第2条第1項第4号に規定された業務を行うことにより、中小企業における労働力の確保及び良好な雇用の機会の創出を図るためのものであり、広く国民や社会のニーズがある。</t>
    <rPh sb="0" eb="2">
      <t>チュウショウ</t>
    </rPh>
    <rPh sb="2" eb="4">
      <t>キギョウ</t>
    </rPh>
    <rPh sb="4" eb="7">
      <t>タイショクキン</t>
    </rPh>
    <rPh sb="7" eb="9">
      <t>キョウサイ</t>
    </rPh>
    <rPh sb="9" eb="10">
      <t>ホウ</t>
    </rPh>
    <rPh sb="10" eb="12">
      <t>フソク</t>
    </rPh>
    <rPh sb="12" eb="13">
      <t>ダイ</t>
    </rPh>
    <rPh sb="14" eb="15">
      <t>ジョウ</t>
    </rPh>
    <rPh sb="15" eb="16">
      <t>ダイ</t>
    </rPh>
    <rPh sb="17" eb="18">
      <t>コウ</t>
    </rPh>
    <rPh sb="18" eb="19">
      <t>ダイ</t>
    </rPh>
    <rPh sb="20" eb="21">
      <t>ゴウ</t>
    </rPh>
    <rPh sb="22" eb="24">
      <t>キテイ</t>
    </rPh>
    <rPh sb="27" eb="29">
      <t>ギョウム</t>
    </rPh>
    <rPh sb="30" eb="31">
      <t>オコナ</t>
    </rPh>
    <rPh sb="38" eb="40">
      <t>チュウショウ</t>
    </rPh>
    <rPh sb="40" eb="42">
      <t>キギョウ</t>
    </rPh>
    <rPh sb="46" eb="49">
      <t>ロウドウリョク</t>
    </rPh>
    <rPh sb="50" eb="52">
      <t>カクホ</t>
    </rPh>
    <rPh sb="52" eb="53">
      <t>オヨ</t>
    </rPh>
    <rPh sb="54" eb="56">
      <t>リョウコウ</t>
    </rPh>
    <rPh sb="57" eb="59">
      <t>コヨウ</t>
    </rPh>
    <rPh sb="60" eb="62">
      <t>キカイ</t>
    </rPh>
    <rPh sb="63" eb="65">
      <t>ソウシュツ</t>
    </rPh>
    <rPh sb="66" eb="67">
      <t>ハカ</t>
    </rPh>
    <rPh sb="77" eb="78">
      <t>ヒロ</t>
    </rPh>
    <rPh sb="79" eb="81">
      <t>コクミン</t>
    </rPh>
    <rPh sb="82" eb="84">
      <t>シャカイ</t>
    </rPh>
    <phoneticPr fontId="5"/>
  </si>
  <si>
    <t>中小企業退職金共済法附則第2条第1項第4号に基づき機構に実施させている事業であるため、国が予算措置をする必要がある。</t>
    <rPh sb="0" eb="2">
      <t>チュウショウ</t>
    </rPh>
    <rPh sb="2" eb="4">
      <t>キギョウ</t>
    </rPh>
    <rPh sb="4" eb="7">
      <t>タイショクキン</t>
    </rPh>
    <rPh sb="7" eb="9">
      <t>キョウサイ</t>
    </rPh>
    <rPh sb="9" eb="10">
      <t>ホウ</t>
    </rPh>
    <rPh sb="10" eb="12">
      <t>フソク</t>
    </rPh>
    <rPh sb="12" eb="13">
      <t>ダイ</t>
    </rPh>
    <rPh sb="14" eb="15">
      <t>ジョウ</t>
    </rPh>
    <rPh sb="15" eb="16">
      <t>ダイ</t>
    </rPh>
    <rPh sb="17" eb="18">
      <t>コウ</t>
    </rPh>
    <rPh sb="18" eb="19">
      <t>ダイ</t>
    </rPh>
    <rPh sb="20" eb="21">
      <t>ゴウ</t>
    </rPh>
    <rPh sb="22" eb="23">
      <t>モト</t>
    </rPh>
    <rPh sb="25" eb="27">
      <t>キコウ</t>
    </rPh>
    <rPh sb="28" eb="30">
      <t>ジッシ</t>
    </rPh>
    <rPh sb="35" eb="37">
      <t>ジギョウ</t>
    </rPh>
    <rPh sb="43" eb="44">
      <t>クニ</t>
    </rPh>
    <rPh sb="45" eb="47">
      <t>ヨサン</t>
    </rPh>
    <rPh sb="47" eb="49">
      <t>ソチ</t>
    </rPh>
    <rPh sb="52" eb="54">
      <t>ヒツヨウ</t>
    </rPh>
    <phoneticPr fontId="5"/>
  </si>
  <si>
    <t>財政融資資金への着実な償還を行うため、優先度の高い事業である。</t>
    <rPh sb="0" eb="2">
      <t>ザイセイ</t>
    </rPh>
    <rPh sb="2" eb="4">
      <t>ユウシ</t>
    </rPh>
    <rPh sb="4" eb="6">
      <t>シキン</t>
    </rPh>
    <rPh sb="8" eb="10">
      <t>チャクジツ</t>
    </rPh>
    <rPh sb="11" eb="13">
      <t>ショウカン</t>
    </rPh>
    <rPh sb="14" eb="15">
      <t>オコナ</t>
    </rPh>
    <rPh sb="19" eb="22">
      <t>ユウセンド</t>
    </rPh>
    <rPh sb="23" eb="24">
      <t>タカ</t>
    </rPh>
    <rPh sb="25" eb="27">
      <t>ジギョウ</t>
    </rPh>
    <phoneticPr fontId="5"/>
  </si>
  <si>
    <t>広く一般競争入札を行うなどにより競争性を確保している。</t>
    <rPh sb="0" eb="1">
      <t>ヒロ</t>
    </rPh>
    <rPh sb="2" eb="4">
      <t>イッパン</t>
    </rPh>
    <rPh sb="4" eb="6">
      <t>キョウソウ</t>
    </rPh>
    <rPh sb="6" eb="8">
      <t>ニュウサツ</t>
    </rPh>
    <rPh sb="9" eb="10">
      <t>オコナ</t>
    </rPh>
    <rPh sb="16" eb="19">
      <t>キョウソウセイ</t>
    </rPh>
    <rPh sb="20" eb="22">
      <t>カクホ</t>
    </rPh>
    <phoneticPr fontId="5"/>
  </si>
  <si>
    <t>人件費、一般管理費に限定されている。</t>
    <rPh sb="0" eb="3">
      <t>ジンケンヒ</t>
    </rPh>
    <rPh sb="4" eb="6">
      <t>イッパン</t>
    </rPh>
    <rPh sb="6" eb="9">
      <t>カンリヒ</t>
    </rPh>
    <rPh sb="10" eb="12">
      <t>ゲンテイ</t>
    </rPh>
    <phoneticPr fontId="5"/>
  </si>
  <si>
    <t>‐</t>
  </si>
  <si>
    <t>中小企業事業主等に対する新規貸付業務は平成14年度に廃止し、現在は暫定業務として債権の回収・保全及び財政融資資金への償還業務のみを実施しているところである。</t>
    <rPh sb="0" eb="2">
      <t>チュウショウ</t>
    </rPh>
    <rPh sb="2" eb="4">
      <t>キギョウ</t>
    </rPh>
    <rPh sb="4" eb="7">
      <t>ジギョウヌシ</t>
    </rPh>
    <rPh sb="7" eb="8">
      <t>トウ</t>
    </rPh>
    <rPh sb="9" eb="10">
      <t>タイ</t>
    </rPh>
    <rPh sb="12" eb="14">
      <t>シンキ</t>
    </rPh>
    <rPh sb="14" eb="15">
      <t>カ</t>
    </rPh>
    <rPh sb="15" eb="16">
      <t>ツ</t>
    </rPh>
    <rPh sb="16" eb="18">
      <t>ギョウム</t>
    </rPh>
    <rPh sb="19" eb="21">
      <t>ヘイセイ</t>
    </rPh>
    <rPh sb="23" eb="25">
      <t>ネンド</t>
    </rPh>
    <rPh sb="26" eb="28">
      <t>ハイシ</t>
    </rPh>
    <rPh sb="30" eb="32">
      <t>ゲンザイ</t>
    </rPh>
    <rPh sb="33" eb="35">
      <t>ザンテイ</t>
    </rPh>
    <rPh sb="35" eb="37">
      <t>ギョウム</t>
    </rPh>
    <rPh sb="40" eb="42">
      <t>サイケン</t>
    </rPh>
    <rPh sb="43" eb="45">
      <t>カイシュウ</t>
    </rPh>
    <rPh sb="46" eb="48">
      <t>ホゼン</t>
    </rPh>
    <rPh sb="48" eb="49">
      <t>オヨ</t>
    </rPh>
    <rPh sb="50" eb="52">
      <t>ザイセイ</t>
    </rPh>
    <rPh sb="52" eb="54">
      <t>ユウシ</t>
    </rPh>
    <rPh sb="54" eb="56">
      <t>シキン</t>
    </rPh>
    <rPh sb="58" eb="60">
      <t>ショウカン</t>
    </rPh>
    <rPh sb="60" eb="62">
      <t>ギョウム</t>
    </rPh>
    <rPh sb="65" eb="67">
      <t>ジッシ</t>
    </rPh>
    <phoneticPr fontId="5"/>
  </si>
  <si>
    <t>今後も引き続き事業の効率的な執行に努める。</t>
    <rPh sb="0" eb="2">
      <t>コンゴ</t>
    </rPh>
    <rPh sb="3" eb="4">
      <t>ヒ</t>
    </rPh>
    <rPh sb="5" eb="6">
      <t>ツヅ</t>
    </rPh>
    <rPh sb="7" eb="9">
      <t>ジギョウ</t>
    </rPh>
    <rPh sb="10" eb="13">
      <t>コウリツテキ</t>
    </rPh>
    <rPh sb="14" eb="16">
      <t>シッコウ</t>
    </rPh>
    <rPh sb="17" eb="18">
      <t>ツト</t>
    </rPh>
    <phoneticPr fontId="5"/>
  </si>
  <si>
    <t>独立行政法人勤労者退職金共済機構中期目標・中期計画（第4期）</t>
    <rPh sb="0" eb="2">
      <t>ドクリツ</t>
    </rPh>
    <rPh sb="2" eb="4">
      <t>ギョウセイ</t>
    </rPh>
    <rPh sb="4" eb="6">
      <t>ホウジン</t>
    </rPh>
    <rPh sb="6" eb="9">
      <t>キンロウシャ</t>
    </rPh>
    <rPh sb="9" eb="12">
      <t>タイショクキン</t>
    </rPh>
    <rPh sb="12" eb="14">
      <t>キョウサイ</t>
    </rPh>
    <rPh sb="14" eb="16">
      <t>キコウ</t>
    </rPh>
    <rPh sb="16" eb="18">
      <t>チュウキ</t>
    </rPh>
    <rPh sb="18" eb="20">
      <t>モクヒョウ</t>
    </rPh>
    <rPh sb="21" eb="23">
      <t>チュウキ</t>
    </rPh>
    <rPh sb="23" eb="25">
      <t>ケイカク</t>
    </rPh>
    <rPh sb="26" eb="27">
      <t>ダイ</t>
    </rPh>
    <rPh sb="28" eb="29">
      <t>キ</t>
    </rPh>
    <phoneticPr fontId="5"/>
  </si>
  <si>
    <t>働き方改革により多様で柔軟な働き方を実現するとともに、勤労者生活の充実を図ること(Ⅳ-3）</t>
    <rPh sb="0" eb="1">
      <t>ハタラ</t>
    </rPh>
    <rPh sb="2" eb="3">
      <t>カタ</t>
    </rPh>
    <rPh sb="3" eb="5">
      <t>カイカク</t>
    </rPh>
    <rPh sb="8" eb="10">
      <t>タヨウ</t>
    </rPh>
    <rPh sb="11" eb="13">
      <t>ジュウナン</t>
    </rPh>
    <rPh sb="14" eb="15">
      <t>ハタラ</t>
    </rPh>
    <rPh sb="16" eb="17">
      <t>カタ</t>
    </rPh>
    <rPh sb="18" eb="20">
      <t>ジツゲン</t>
    </rPh>
    <rPh sb="27" eb="30">
      <t>キンロウシャ</t>
    </rPh>
    <rPh sb="30" eb="32">
      <t>セイカツ</t>
    </rPh>
    <rPh sb="33" eb="35">
      <t>ジュウジツ</t>
    </rPh>
    <rPh sb="36" eb="37">
      <t>ハカ</t>
    </rPh>
    <phoneticPr fontId="5"/>
  </si>
  <si>
    <t>豊かで安定した勤労者生活の実現を図ること（Ⅳ-3-2）</t>
    <rPh sb="0" eb="1">
      <t>ユタ</t>
    </rPh>
    <rPh sb="3" eb="5">
      <t>アンテイ</t>
    </rPh>
    <rPh sb="7" eb="10">
      <t>キンロウシャ</t>
    </rPh>
    <rPh sb="10" eb="12">
      <t>セイカツ</t>
    </rPh>
    <rPh sb="13" eb="15">
      <t>ジツゲン</t>
    </rPh>
    <rPh sb="16" eb="17">
      <t>ハカ</t>
    </rPh>
    <phoneticPr fontId="5"/>
  </si>
  <si>
    <t>△</t>
  </si>
  <si>
    <t>有</t>
  </si>
  <si>
    <t>-</t>
    <phoneticPr fontId="5"/>
  </si>
  <si>
    <t>-</t>
    <phoneticPr fontId="5"/>
  </si>
  <si>
    <t>支出先の選定にあたっては、原則、一般競争契約により競争性を確保している。
競争性のある調達については、一者応札・応募の改善のために、入札説明書等を受領したが、応札しなかった事業者から応札に至らなかった理由を聴取し、一者応札等となった要因の把握・分析を行い、次回調達時の改善を図る取組を行った。
また、随意契約となったものについては、事務所賃貸借と会計監査業務についてであり、事務所賃貸借については、容易に事務所の移転ができないことや多額の移転費がかかる等の理由から事務所が入居している建物所有者と契約をしているものであり、会計監査業務については、独立行政法人通則法第40条に基づき、厚生労働大臣の選任を経て契約を行っている。</t>
    <rPh sb="0" eb="3">
      <t>シシュツサキ</t>
    </rPh>
    <rPh sb="4" eb="6">
      <t>センテイ</t>
    </rPh>
    <rPh sb="13" eb="15">
      <t>ゲンソク</t>
    </rPh>
    <rPh sb="16" eb="18">
      <t>イッパン</t>
    </rPh>
    <rPh sb="18" eb="20">
      <t>キョウソウ</t>
    </rPh>
    <rPh sb="20" eb="22">
      <t>ケイヤク</t>
    </rPh>
    <rPh sb="25" eb="28">
      <t>キョウソウセイ</t>
    </rPh>
    <rPh sb="29" eb="31">
      <t>カクホ</t>
    </rPh>
    <rPh sb="150" eb="152">
      <t>ズイイ</t>
    </rPh>
    <rPh sb="152" eb="154">
      <t>ケイヤク</t>
    </rPh>
    <rPh sb="187" eb="190">
      <t>ジムショ</t>
    </rPh>
    <rPh sb="190" eb="193">
      <t>チンタイシャク</t>
    </rPh>
    <rPh sb="199" eb="201">
      <t>ヨウイ</t>
    </rPh>
    <rPh sb="202" eb="205">
      <t>ジムショ</t>
    </rPh>
    <rPh sb="206" eb="208">
      <t>イテン</t>
    </rPh>
    <rPh sb="216" eb="218">
      <t>タガク</t>
    </rPh>
    <rPh sb="219" eb="222">
      <t>イテンヒ</t>
    </rPh>
    <rPh sb="226" eb="227">
      <t>トウ</t>
    </rPh>
    <rPh sb="228" eb="230">
      <t>リユウ</t>
    </rPh>
    <rPh sb="232" eb="235">
      <t>ジムショ</t>
    </rPh>
    <rPh sb="236" eb="238">
      <t>ニュウキョ</t>
    </rPh>
    <rPh sb="242" eb="244">
      <t>タテモノ</t>
    </rPh>
    <rPh sb="273" eb="275">
      <t>ドクリツ</t>
    </rPh>
    <rPh sb="275" eb="277">
      <t>ギョウセイ</t>
    </rPh>
    <rPh sb="277" eb="279">
      <t>ホウジン</t>
    </rPh>
    <rPh sb="279" eb="281">
      <t>ツウソク</t>
    </rPh>
    <rPh sb="281" eb="282">
      <t>ホウ</t>
    </rPh>
    <rPh sb="282" eb="283">
      <t>ダイ</t>
    </rPh>
    <rPh sb="285" eb="286">
      <t>ジョウ</t>
    </rPh>
    <rPh sb="287" eb="289">
      <t>モトズ</t>
    </rPh>
    <rPh sb="291" eb="293">
      <t>コウセイ</t>
    </rPh>
    <rPh sb="293" eb="295">
      <t>ロウドウ</t>
    </rPh>
    <rPh sb="295" eb="297">
      <t>ダイジン</t>
    </rPh>
    <rPh sb="298" eb="300">
      <t>センニン</t>
    </rPh>
    <rPh sb="301" eb="302">
      <t>ヘ</t>
    </rPh>
    <rPh sb="303" eb="305">
      <t>ケイヤク</t>
    </rPh>
    <rPh sb="306" eb="307">
      <t>オコナ</t>
    </rPh>
    <phoneticPr fontId="5"/>
  </si>
  <si>
    <t>-</t>
    <phoneticPr fontId="5"/>
  </si>
  <si>
    <t>-</t>
    <phoneticPr fontId="5"/>
  </si>
  <si>
    <t>-</t>
    <phoneticPr fontId="5"/>
  </si>
  <si>
    <t>事務所賃借料等</t>
    <rPh sb="0" eb="2">
      <t>ジム</t>
    </rPh>
    <rPh sb="2" eb="3">
      <t>トコロ</t>
    </rPh>
    <rPh sb="3" eb="6">
      <t>チンシャクリョウ</t>
    </rPh>
    <rPh sb="6" eb="7">
      <t>トウ</t>
    </rPh>
    <phoneticPr fontId="5"/>
  </si>
  <si>
    <t>雇用促進融資業務</t>
    <phoneticPr fontId="5"/>
  </si>
  <si>
    <t>独立行政法人勤労者退職金共済機構雇用促進融資勘定運営費交付金は、勤労者退職金共済機構共通経費に充てられる運営費交付金である。
雇用促進融資業務実施のための雇用開発支援事業費等補助金（雇用促進融資業務）は、業務経費に充てられる補助金である。</t>
    <rPh sb="32" eb="35">
      <t>キンロウシャ</t>
    </rPh>
    <rPh sb="35" eb="38">
      <t>タイショクキン</t>
    </rPh>
    <rPh sb="38" eb="40">
      <t>キョウサイ</t>
    </rPh>
    <rPh sb="40" eb="42">
      <t>キコウ</t>
    </rPh>
    <rPh sb="42" eb="44">
      <t>キョウツウ</t>
    </rPh>
    <rPh sb="44" eb="46">
      <t>ケイヒ</t>
    </rPh>
    <rPh sb="47" eb="48">
      <t>ア</t>
    </rPh>
    <rPh sb="52" eb="55">
      <t>ウンエイヒ</t>
    </rPh>
    <rPh sb="63" eb="65">
      <t>コヨウ</t>
    </rPh>
    <rPh sb="65" eb="67">
      <t>ソクシン</t>
    </rPh>
    <rPh sb="67" eb="69">
      <t>ユウシ</t>
    </rPh>
    <rPh sb="69" eb="71">
      <t>ギョウム</t>
    </rPh>
    <rPh sb="71" eb="73">
      <t>ジッシ</t>
    </rPh>
    <rPh sb="102" eb="104">
      <t>ギョウム</t>
    </rPh>
    <rPh sb="104" eb="106">
      <t>ケイヒ</t>
    </rPh>
    <rPh sb="107" eb="108">
      <t>ア</t>
    </rPh>
    <rPh sb="112" eb="115">
      <t>ホジョキン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</si>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</sst>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89646</xdr:colOff>
      <xdr:row>740</xdr:row>
      <xdr:rowOff>100853</xdr:rowOff>
    </xdr:from>
    <xdr:to>
      <xdr:col>47</xdr:col>
      <xdr:colOff>145676</xdr:colOff>
      <xdr:row>762</xdr:row>
      <xdr:rowOff>336174</xdr:rowOff>
    </xdr:to>
    <xdr:grpSp>
      <xdr:nvGrpSpPr>
        <xdr:cNvPr id="16" name="グループ化 15"/>
        <xdr:cNvGrpSpPr/>
      </xdr:nvGrpSpPr>
      <xdr:grpSpPr>
        <a:xfrm>
          <a:off x="1689846" y="41763203"/>
          <a:ext cx="7857005" cy="8922121"/>
          <a:chOff x="1434353" y="39818189"/>
          <a:chExt cx="7980929" cy="8998305"/>
        </a:xfrm>
      </xdr:grpSpPr>
      <xdr:sp macro="" textlink="">
        <xdr:nvSpPr>
          <xdr:cNvPr id="17" name="正方形/長方形 16"/>
          <xdr:cNvSpPr/>
        </xdr:nvSpPr>
        <xdr:spPr>
          <a:xfrm>
            <a:off x="1434353" y="42107630"/>
            <a:ext cx="7980929" cy="67088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bwMode="auto">
          <a:xfrm>
            <a:off x="4110319" y="39818189"/>
            <a:ext cx="1809003" cy="1594636"/>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u="none">
                <a:solidFill>
                  <a:schemeClr val="tx1"/>
                </a:solidFill>
              </a:rPr>
              <a:t>３２百万円</a:t>
            </a:r>
            <a:endParaRPr kumimoji="1" lang="en-US" altLang="ja-JP" sz="1100" u="none">
              <a:solidFill>
                <a:schemeClr val="tx1"/>
              </a:solidFill>
            </a:endParaRPr>
          </a:p>
          <a:p>
            <a:pPr algn="ctr"/>
            <a:r>
              <a:rPr kumimoji="1" lang="ja-JP" altLang="en-US" sz="1100" u="none">
                <a:solidFill>
                  <a:schemeClr val="tx1"/>
                </a:solidFill>
              </a:rPr>
              <a:t>（</a:t>
            </a:r>
            <a:r>
              <a:rPr kumimoji="1" lang="en-US" altLang="ja-JP" sz="1100" u="none">
                <a:solidFill>
                  <a:schemeClr val="tx1"/>
                </a:solidFill>
              </a:rPr>
              <a:t>29</a:t>
            </a:r>
            <a:r>
              <a:rPr kumimoji="1" lang="ja-JP" altLang="en-US" sz="1100">
                <a:solidFill>
                  <a:sysClr val="windowText" lastClr="000000"/>
                </a:solidFill>
              </a:rPr>
              <a:t>年度予算額）</a:t>
            </a:r>
            <a:endParaRPr kumimoji="1" lang="en-US" altLang="ja-JP" sz="1100">
              <a:solidFill>
                <a:sysClr val="windowText" lastClr="000000"/>
              </a:solidFill>
            </a:endParaRPr>
          </a:p>
        </xdr:txBody>
      </xdr:sp>
      <xdr:sp macro="" textlink="">
        <xdr:nvSpPr>
          <xdr:cNvPr id="19" name="大かっこ 18"/>
          <xdr:cNvSpPr/>
        </xdr:nvSpPr>
        <xdr:spPr bwMode="auto">
          <a:xfrm>
            <a:off x="4192314" y="41476864"/>
            <a:ext cx="1694628" cy="2385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事業管理</a:t>
            </a:r>
          </a:p>
        </xdr:txBody>
      </xdr:sp>
      <xdr:sp macro="" textlink="">
        <xdr:nvSpPr>
          <xdr:cNvPr id="20" name="大かっこ 19"/>
          <xdr:cNvSpPr/>
        </xdr:nvSpPr>
        <xdr:spPr bwMode="auto">
          <a:xfrm>
            <a:off x="2659822" y="43254707"/>
            <a:ext cx="4857659" cy="555810"/>
          </a:xfrm>
          <a:prstGeom prst="bracketPair">
            <a:avLst>
              <a:gd name="adj" fmla="val 22311"/>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中小企業退職金共済法附則第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条第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項第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号に定める事業の実施（雇用促進融資債権の管理・回収及び財投への償還）</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xnSp macro="">
        <xdr:nvCxnSpPr>
          <xdr:cNvPr id="21" name="直線矢印コネクタ 32"/>
          <xdr:cNvCxnSpPr>
            <a:cxnSpLocks noChangeShapeType="1"/>
          </xdr:cNvCxnSpPr>
        </xdr:nvCxnSpPr>
        <xdr:spPr bwMode="auto">
          <a:xfrm>
            <a:off x="5052172" y="43911650"/>
            <a:ext cx="2381" cy="587609"/>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2" name="正方形/長方形 21"/>
          <xdr:cNvSpPr/>
        </xdr:nvSpPr>
        <xdr:spPr bwMode="auto">
          <a:xfrm>
            <a:off x="4080389" y="44567989"/>
            <a:ext cx="1974288" cy="659916"/>
          </a:xfrm>
          <a:prstGeom prst="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．雇用促進融資勘定</a:t>
            </a:r>
            <a:endParaRPr kumimoji="1" lang="en-US" altLang="ja-JP" sz="1100">
              <a:solidFill>
                <a:sysClr val="windowText" lastClr="000000"/>
              </a:solidFill>
            </a:endParaRPr>
          </a:p>
          <a:p>
            <a:pPr algn="ctr"/>
            <a:r>
              <a:rPr kumimoji="1" lang="ja-JP" altLang="en-US" sz="1100" u="none">
                <a:solidFill>
                  <a:schemeClr val="tx1"/>
                </a:solidFill>
              </a:rPr>
              <a:t>３２</a:t>
            </a:r>
            <a:r>
              <a:rPr kumimoji="1" lang="ja-JP" altLang="en-US" sz="1100">
                <a:solidFill>
                  <a:sysClr val="windowText" lastClr="000000"/>
                </a:solidFill>
              </a:rPr>
              <a:t>百万円</a:t>
            </a:r>
          </a:p>
        </xdr:txBody>
      </xdr:sp>
      <xdr:sp macro="" textlink="">
        <xdr:nvSpPr>
          <xdr:cNvPr id="23" name="正方形/長方形 22"/>
          <xdr:cNvSpPr/>
        </xdr:nvSpPr>
        <xdr:spPr bwMode="auto">
          <a:xfrm>
            <a:off x="6229482" y="44344478"/>
            <a:ext cx="2621672" cy="930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050">
                <a:solidFill>
                  <a:sysClr val="windowText" lastClr="000000"/>
                </a:solidFill>
              </a:rPr>
              <a:t>※</a:t>
            </a:r>
            <a:r>
              <a:rPr kumimoji="1" lang="ja-JP" altLang="en-US" sz="1050">
                <a:solidFill>
                  <a:sysClr val="windowText" lastClr="000000"/>
                </a:solidFill>
              </a:rPr>
              <a:t>雇用促進融資は、平成１４年度に新規貸付を廃止、現在は、貸付金の債権回収、財投への償還を行っている。（経過措置事業）</a:t>
            </a:r>
          </a:p>
        </xdr:txBody>
      </xdr:sp>
      <xdr:sp macro="" textlink="">
        <xdr:nvSpPr>
          <xdr:cNvPr id="24" name="大かっこ 39"/>
          <xdr:cNvSpPr>
            <a:spLocks noChangeArrowheads="1"/>
          </xdr:cNvSpPr>
        </xdr:nvSpPr>
        <xdr:spPr bwMode="auto">
          <a:xfrm>
            <a:off x="3921792" y="45301179"/>
            <a:ext cx="2378715" cy="1437154"/>
          </a:xfrm>
          <a:prstGeom prst="bracketPair">
            <a:avLst>
              <a:gd name="adj" fmla="val 22310"/>
            </a:avLst>
          </a:prstGeom>
          <a:solidFill>
            <a:srgbClr val="FFFFFF"/>
          </a:solidFill>
          <a:ln w="9525" algn="ctr">
            <a:solidFill>
              <a:srgbClr val="000000"/>
            </a:solidFill>
            <a:round/>
            <a:headEnd/>
            <a:tailEnd/>
          </a:ln>
        </xdr:spPr>
        <xdr:txBody>
          <a:bodyPr/>
          <a:lstStyle/>
          <a:p>
            <a:r>
              <a:rPr lang="ja-JP" altLang="en-US">
                <a:solidFill>
                  <a:sysClr val="windowText" lastClr="000000"/>
                </a:solidFill>
              </a:rPr>
              <a:t>労働者住宅設置資金融資等の債権</a:t>
            </a:r>
            <a:r>
              <a:rPr lang="ja-JP" altLang="en-US" u="none">
                <a:solidFill>
                  <a:sysClr val="windowText" lastClr="000000"/>
                </a:solidFill>
              </a:rPr>
              <a:t>管理回収業務等の実施に必要な</a:t>
            </a:r>
            <a:r>
              <a:rPr lang="ja-JP" altLang="en-US" u="none">
                <a:solidFill>
                  <a:schemeClr val="tx1"/>
                </a:solidFill>
              </a:rPr>
              <a:t>人件費及び一般管理費</a:t>
            </a:r>
            <a:endParaRPr lang="en-US" altLang="ja-JP" u="none">
              <a:solidFill>
                <a:schemeClr val="tx1"/>
              </a:solidFill>
            </a:endParaRPr>
          </a:p>
          <a:p>
            <a:r>
              <a:rPr lang="ja-JP" altLang="en-US" u="none">
                <a:solidFill>
                  <a:schemeClr val="tx1"/>
                </a:solidFill>
              </a:rPr>
              <a:t>　    ・人件費：１８百万円</a:t>
            </a:r>
            <a:endParaRPr lang="en-US" altLang="ja-JP" u="none">
              <a:solidFill>
                <a:schemeClr val="tx1"/>
              </a:solidFill>
            </a:endParaRPr>
          </a:p>
          <a:p>
            <a:r>
              <a:rPr lang="ja-JP" altLang="en-US" u="none">
                <a:solidFill>
                  <a:schemeClr val="tx1"/>
                </a:solidFill>
              </a:rPr>
              <a:t>　　</a:t>
            </a:r>
            <a:r>
              <a:rPr lang="ja-JP" altLang="en-US" u="none" baseline="0">
                <a:solidFill>
                  <a:schemeClr val="tx1"/>
                </a:solidFill>
              </a:rPr>
              <a:t> </a:t>
            </a:r>
            <a:r>
              <a:rPr lang="ja-JP" altLang="en-US" u="none">
                <a:solidFill>
                  <a:schemeClr val="tx1"/>
                </a:solidFill>
              </a:rPr>
              <a:t>・一般管理費：１４百万円</a:t>
            </a:r>
            <a:endParaRPr lang="en-US" altLang="ja-JP" u="none">
              <a:solidFill>
                <a:schemeClr val="tx1"/>
              </a:solidFill>
            </a:endParaRPr>
          </a:p>
          <a:p>
            <a:endParaRPr lang="ja-JP" altLang="en-US">
              <a:solidFill>
                <a:sysClr val="windowText" lastClr="000000"/>
              </a:solidFill>
            </a:endParaRPr>
          </a:p>
        </xdr:txBody>
      </xdr:sp>
      <xdr:cxnSp macro="">
        <xdr:nvCxnSpPr>
          <xdr:cNvPr id="25" name="直線矢印コネクタ 24"/>
          <xdr:cNvCxnSpPr/>
        </xdr:nvCxnSpPr>
        <xdr:spPr>
          <a:xfrm>
            <a:off x="5008784" y="41798343"/>
            <a:ext cx="4006" cy="58265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5114087" y="46728529"/>
            <a:ext cx="3267" cy="4683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bwMode="auto">
          <a:xfrm>
            <a:off x="4244309" y="47628409"/>
            <a:ext cx="1828853" cy="89604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u="none">
                <a:solidFill>
                  <a:schemeClr val="tx1"/>
                </a:solidFill>
              </a:rPr>
              <a:t>C</a:t>
            </a:r>
            <a:r>
              <a:rPr kumimoji="1" lang="ja-JP" altLang="en-US" sz="1050" u="none">
                <a:solidFill>
                  <a:schemeClr val="tx1"/>
                </a:solidFill>
              </a:rPr>
              <a:t>．大星ビル管理㈱</a:t>
            </a:r>
            <a:endParaRPr kumimoji="1" lang="en-US" altLang="ja-JP" sz="1050" u="none">
              <a:solidFill>
                <a:schemeClr val="tx1"/>
              </a:solidFill>
            </a:endParaRPr>
          </a:p>
          <a:p>
            <a:pPr algn="ctr"/>
            <a:r>
              <a:rPr kumimoji="1" lang="ja-JP" altLang="en-US" sz="1050" u="none">
                <a:solidFill>
                  <a:schemeClr val="tx1"/>
                </a:solidFill>
              </a:rPr>
              <a:t>　外</a:t>
            </a:r>
            <a:r>
              <a:rPr kumimoji="1" lang="en-US" altLang="ja-JP" sz="1050" u="none">
                <a:solidFill>
                  <a:schemeClr val="tx1"/>
                </a:solidFill>
              </a:rPr>
              <a:t>81</a:t>
            </a:r>
            <a:r>
              <a:rPr kumimoji="1" lang="ja-JP" altLang="en-US" sz="1050" u="none">
                <a:solidFill>
                  <a:schemeClr val="tx1"/>
                </a:solidFill>
              </a:rPr>
              <a:t>箇所</a:t>
            </a:r>
            <a:endParaRPr kumimoji="1" lang="en-US" altLang="ja-JP" sz="1050" u="none">
              <a:solidFill>
                <a:schemeClr val="tx1"/>
              </a:solidFill>
            </a:endParaRPr>
          </a:p>
          <a:p>
            <a:pPr algn="ctr"/>
            <a:r>
              <a:rPr kumimoji="1" lang="ja-JP" altLang="en-US" sz="1050" u="none">
                <a:solidFill>
                  <a:schemeClr val="tx1"/>
                </a:solidFill>
                <a:latin typeface="+mn-ea"/>
                <a:ea typeface="+mn-ea"/>
              </a:rPr>
              <a:t>８百万円</a:t>
            </a:r>
          </a:p>
        </xdr:txBody>
      </xdr:sp>
      <xdr:sp macro="" textlink="">
        <xdr:nvSpPr>
          <xdr:cNvPr id="29" name="正方形/長方形 28"/>
          <xdr:cNvSpPr/>
        </xdr:nvSpPr>
        <xdr:spPr bwMode="auto">
          <a:xfrm>
            <a:off x="3267210" y="42646462"/>
            <a:ext cx="3489182" cy="5466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Ａ．（独）勤労者退職金共済機構</a:t>
            </a:r>
            <a:endParaRPr kumimoji="1" lang="en-US" altLang="ja-JP" sz="1100">
              <a:solidFill>
                <a:sysClr val="windowText" lastClr="000000"/>
              </a:solidFill>
            </a:endParaRPr>
          </a:p>
          <a:p>
            <a:pPr algn="ctr"/>
            <a:r>
              <a:rPr kumimoji="1" lang="ja-JP" altLang="en-US" sz="1100" u="none">
                <a:solidFill>
                  <a:schemeClr val="tx1"/>
                </a:solidFill>
              </a:rPr>
              <a:t>３２</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clientData/>
  </xdr:twoCellAnchor>
  <xdr:oneCellAnchor>
    <xdr:from>
      <xdr:col>22</xdr:col>
      <xdr:colOff>56030</xdr:colOff>
      <xdr:row>747</xdr:row>
      <xdr:rowOff>179293</xdr:rowOff>
    </xdr:from>
    <xdr:ext cx="1568823" cy="275717"/>
    <xdr:sp macro="" textlink="">
      <xdr:nvSpPr>
        <xdr:cNvPr id="3" name="テキスト ボックス 2"/>
        <xdr:cNvSpPr txBox="1"/>
      </xdr:nvSpPr>
      <xdr:spPr>
        <a:xfrm>
          <a:off x="4493559" y="44229617"/>
          <a:ext cx="15688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運営費交付金交付</a:t>
          </a:r>
          <a:r>
            <a:rPr kumimoji="1" lang="en-US" altLang="ja-JP" sz="1100"/>
            <a:t>】</a:t>
          </a:r>
          <a:endParaRPr kumimoji="1" lang="ja-JP" altLang="en-US" sz="1100"/>
        </a:p>
      </xdr:txBody>
    </xdr:sp>
    <xdr:clientData/>
  </xdr:oneCellAnchor>
  <xdr:twoCellAnchor>
    <xdr:from>
      <xdr:col>22</xdr:col>
      <xdr:colOff>78441</xdr:colOff>
      <xdr:row>758</xdr:row>
      <xdr:rowOff>571500</xdr:rowOff>
    </xdr:from>
    <xdr:to>
      <xdr:col>31</xdr:col>
      <xdr:colOff>123265</xdr:colOff>
      <xdr:row>759</xdr:row>
      <xdr:rowOff>134471</xdr:rowOff>
    </xdr:to>
    <xdr:sp macro="" textlink="">
      <xdr:nvSpPr>
        <xdr:cNvPr id="4" name="テキスト ボックス 3"/>
        <xdr:cNvSpPr txBox="1"/>
      </xdr:nvSpPr>
      <xdr:spPr>
        <a:xfrm>
          <a:off x="4515970" y="49092971"/>
          <a:ext cx="1860177"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P908" sqref="AP908:AX9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494</v>
      </c>
      <c r="AT2" s="940"/>
      <c r="AU2" s="940"/>
      <c r="AV2" s="52" t="str">
        <f>IF(AW2="", "", "-")</f>
        <v/>
      </c>
      <c r="AW2" s="911"/>
      <c r="AX2" s="911"/>
    </row>
    <row r="3" spans="1:50" ht="21" customHeight="1" thickBot="1" x14ac:dyDescent="0.2">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547</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186</v>
      </c>
      <c r="H5" s="841"/>
      <c r="I5" s="841"/>
      <c r="J5" s="841"/>
      <c r="K5" s="841"/>
      <c r="L5" s="841"/>
      <c r="M5" s="842" t="s">
        <v>66</v>
      </c>
      <c r="N5" s="843"/>
      <c r="O5" s="843"/>
      <c r="P5" s="843"/>
      <c r="Q5" s="843"/>
      <c r="R5" s="844"/>
      <c r="S5" s="845" t="s">
        <v>117</v>
      </c>
      <c r="T5" s="841"/>
      <c r="U5" s="841"/>
      <c r="V5" s="841"/>
      <c r="W5" s="841"/>
      <c r="X5" s="846"/>
      <c r="Y5" s="699" t="s">
        <v>3</v>
      </c>
      <c r="Z5" s="540"/>
      <c r="AA5" s="540"/>
      <c r="AB5" s="540"/>
      <c r="AC5" s="540"/>
      <c r="AD5" s="541"/>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553</v>
      </c>
      <c r="H7" s="496"/>
      <c r="I7" s="496"/>
      <c r="J7" s="496"/>
      <c r="K7" s="496"/>
      <c r="L7" s="496"/>
      <c r="M7" s="496"/>
      <c r="N7" s="496"/>
      <c r="O7" s="496"/>
      <c r="P7" s="496"/>
      <c r="Q7" s="496"/>
      <c r="R7" s="496"/>
      <c r="S7" s="496"/>
      <c r="T7" s="496"/>
      <c r="U7" s="496"/>
      <c r="V7" s="496"/>
      <c r="W7" s="496"/>
      <c r="X7" s="497"/>
      <c r="Y7" s="922" t="s">
        <v>545</v>
      </c>
      <c r="Z7" s="440"/>
      <c r="AA7" s="440"/>
      <c r="AB7" s="440"/>
      <c r="AC7" s="440"/>
      <c r="AD7" s="923"/>
      <c r="AE7" s="912" t="s">
        <v>632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389</v>
      </c>
      <c r="B8" s="493"/>
      <c r="C8" s="493"/>
      <c r="D8" s="493"/>
      <c r="E8" s="493"/>
      <c r="F8" s="494"/>
      <c r="G8" s="941" t="str">
        <f>入力規則等!A26</f>
        <v>-</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555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533</v>
      </c>
      <c r="AL12" s="413"/>
      <c r="AM12" s="413"/>
      <c r="AN12" s="413"/>
      <c r="AO12" s="413"/>
      <c r="AP12" s="413"/>
      <c r="AQ12" s="414"/>
      <c r="AR12" s="412" t="s">
        <v>534</v>
      </c>
      <c r="AS12" s="413"/>
      <c r="AT12" s="413"/>
      <c r="AU12" s="413"/>
      <c r="AV12" s="413"/>
      <c r="AW12" s="41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33</v>
      </c>
      <c r="Q13" s="659"/>
      <c r="R13" s="659"/>
      <c r="S13" s="659"/>
      <c r="T13" s="659"/>
      <c r="U13" s="659"/>
      <c r="V13" s="660"/>
      <c r="W13" s="658">
        <v>32</v>
      </c>
      <c r="X13" s="659"/>
      <c r="Y13" s="659"/>
      <c r="Z13" s="659"/>
      <c r="AA13" s="659"/>
      <c r="AB13" s="659"/>
      <c r="AC13" s="660"/>
      <c r="AD13" s="658">
        <v>32</v>
      </c>
      <c r="AE13" s="659"/>
      <c r="AF13" s="659"/>
      <c r="AG13" s="659"/>
      <c r="AH13" s="659"/>
      <c r="AI13" s="659"/>
      <c r="AJ13" s="660"/>
      <c r="AK13" s="658">
        <v>31</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556</v>
      </c>
      <c r="Q14" s="659"/>
      <c r="R14" s="659"/>
      <c r="S14" s="659"/>
      <c r="T14" s="659"/>
      <c r="U14" s="659"/>
      <c r="V14" s="660"/>
      <c r="W14" s="658" t="s">
        <v>556</v>
      </c>
      <c r="X14" s="659"/>
      <c r="Y14" s="659"/>
      <c r="Z14" s="659"/>
      <c r="AA14" s="659"/>
      <c r="AB14" s="659"/>
      <c r="AC14" s="660"/>
      <c r="AD14" s="658" t="s">
        <v>556</v>
      </c>
      <c r="AE14" s="659"/>
      <c r="AF14" s="659"/>
      <c r="AG14" s="659"/>
      <c r="AH14" s="659"/>
      <c r="AI14" s="659"/>
      <c r="AJ14" s="660"/>
      <c r="AK14" s="658" t="s">
        <v>556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556</v>
      </c>
      <c r="Q15" s="659"/>
      <c r="R15" s="659"/>
      <c r="S15" s="659"/>
      <c r="T15" s="659"/>
      <c r="U15" s="659"/>
      <c r="V15" s="660"/>
      <c r="W15" s="658" t="s">
        <v>556</v>
      </c>
      <c r="X15" s="659"/>
      <c r="Y15" s="659"/>
      <c r="Z15" s="659"/>
      <c r="AA15" s="659"/>
      <c r="AB15" s="659"/>
      <c r="AC15" s="660"/>
      <c r="AD15" s="658" t="s">
        <v>556</v>
      </c>
      <c r="AE15" s="659"/>
      <c r="AF15" s="659"/>
      <c r="AG15" s="659"/>
      <c r="AH15" s="659"/>
      <c r="AI15" s="659"/>
      <c r="AJ15" s="660"/>
      <c r="AK15" s="658" t="s">
        <v>556</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556</v>
      </c>
      <c r="Q16" s="659"/>
      <c r="R16" s="659"/>
      <c r="S16" s="659"/>
      <c r="T16" s="659"/>
      <c r="U16" s="659"/>
      <c r="V16" s="660"/>
      <c r="W16" s="658" t="s">
        <v>556</v>
      </c>
      <c r="X16" s="659"/>
      <c r="Y16" s="659"/>
      <c r="Z16" s="659"/>
      <c r="AA16" s="659"/>
      <c r="AB16" s="659"/>
      <c r="AC16" s="660"/>
      <c r="AD16" s="658" t="s">
        <v>556</v>
      </c>
      <c r="AE16" s="659"/>
      <c r="AF16" s="659"/>
      <c r="AG16" s="659"/>
      <c r="AH16" s="659"/>
      <c r="AI16" s="659"/>
      <c r="AJ16" s="660"/>
      <c r="AK16" s="658" t="s">
        <v>556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556</v>
      </c>
      <c r="Q17" s="659"/>
      <c r="R17" s="659"/>
      <c r="S17" s="659"/>
      <c r="T17" s="659"/>
      <c r="U17" s="659"/>
      <c r="V17" s="660"/>
      <c r="W17" s="658" t="s">
        <v>556</v>
      </c>
      <c r="X17" s="659"/>
      <c r="Y17" s="659"/>
      <c r="Z17" s="659"/>
      <c r="AA17" s="659"/>
      <c r="AB17" s="659"/>
      <c r="AC17" s="660"/>
      <c r="AD17" s="658" t="s">
        <v>556</v>
      </c>
      <c r="AE17" s="659"/>
      <c r="AF17" s="659"/>
      <c r="AG17" s="659"/>
      <c r="AH17" s="659"/>
      <c r="AI17" s="659"/>
      <c r="AJ17" s="660"/>
      <c r="AK17" s="658" t="s">
        <v>556</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33</v>
      </c>
      <c r="Q18" s="880"/>
      <c r="R18" s="880"/>
      <c r="S18" s="880"/>
      <c r="T18" s="880"/>
      <c r="U18" s="880"/>
      <c r="V18" s="881"/>
      <c r="W18" s="879">
        <f>SUM(W13:AC17)</f>
        <v>32</v>
      </c>
      <c r="X18" s="880"/>
      <c r="Y18" s="880"/>
      <c r="Z18" s="880"/>
      <c r="AA18" s="880"/>
      <c r="AB18" s="880"/>
      <c r="AC18" s="881"/>
      <c r="AD18" s="879">
        <f>SUM(AD13:AJ17)</f>
        <v>32</v>
      </c>
      <c r="AE18" s="880"/>
      <c r="AF18" s="880"/>
      <c r="AG18" s="880"/>
      <c r="AH18" s="880"/>
      <c r="AI18" s="880"/>
      <c r="AJ18" s="881"/>
      <c r="AK18" s="879">
        <f>SUM(AK13:AQ17)</f>
        <v>31</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33</v>
      </c>
      <c r="Q19" s="659"/>
      <c r="R19" s="659"/>
      <c r="S19" s="659"/>
      <c r="T19" s="659"/>
      <c r="U19" s="659"/>
      <c r="V19" s="660"/>
      <c r="W19" s="658">
        <v>32</v>
      </c>
      <c r="X19" s="659"/>
      <c r="Y19" s="659"/>
      <c r="Z19" s="659"/>
      <c r="AA19" s="659"/>
      <c r="AB19" s="659"/>
      <c r="AC19" s="660"/>
      <c r="AD19" s="658">
        <v>32</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7" t="s">
        <v>10</v>
      </c>
      <c r="H20" s="878"/>
      <c r="I20" s="878"/>
      <c r="J20" s="878"/>
      <c r="K20" s="878"/>
      <c r="L20" s="878"/>
      <c r="M20" s="878"/>
      <c r="N20" s="878"/>
      <c r="O20" s="878"/>
      <c r="P20" s="312">
        <f>IF(P18=0, "-", SUM(P19)/P18)</f>
        <v>1</v>
      </c>
      <c r="Q20" s="312"/>
      <c r="R20" s="312"/>
      <c r="S20" s="312"/>
      <c r="T20" s="312"/>
      <c r="U20" s="312"/>
      <c r="V20" s="312"/>
      <c r="W20" s="312">
        <f t="shared" ref="W20" si="0">IF(W18=0, "-", SUM(W19)/W18)</f>
        <v>1</v>
      </c>
      <c r="X20" s="312"/>
      <c r="Y20" s="312"/>
      <c r="Z20" s="312"/>
      <c r="AA20" s="312"/>
      <c r="AB20" s="312"/>
      <c r="AC20" s="312"/>
      <c r="AD20" s="312">
        <f t="shared" ref="AD20" si="1">IF(AD18=0, "-", SUM(AD19)/AD18)</f>
        <v>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46"/>
      <c r="G21" s="310" t="s">
        <v>496</v>
      </c>
      <c r="H21" s="311"/>
      <c r="I21" s="311"/>
      <c r="J21" s="311"/>
      <c r="K21" s="311"/>
      <c r="L21" s="311"/>
      <c r="M21" s="311"/>
      <c r="N21" s="311"/>
      <c r="O21" s="311"/>
      <c r="P21" s="312">
        <f>IF(P19=0, "-", SUM(P19)/SUM(P13,P14))</f>
        <v>1</v>
      </c>
      <c r="Q21" s="312"/>
      <c r="R21" s="312"/>
      <c r="S21" s="312"/>
      <c r="T21" s="312"/>
      <c r="U21" s="312"/>
      <c r="V21" s="312"/>
      <c r="W21" s="312">
        <f t="shared" ref="W21" si="2">IF(W19=0, "-", SUM(W19)/SUM(W13,W14))</f>
        <v>1</v>
      </c>
      <c r="X21" s="312"/>
      <c r="Y21" s="312"/>
      <c r="Z21" s="312"/>
      <c r="AA21" s="312"/>
      <c r="AB21" s="312"/>
      <c r="AC21" s="312"/>
      <c r="AD21" s="312">
        <f t="shared" ref="AD21" si="3">IF(AD19=0, "-", SUM(AD19)/SUM(AD13,AD14))</f>
        <v>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4" t="s">
        <v>537</v>
      </c>
      <c r="B22" s="965"/>
      <c r="C22" s="965"/>
      <c r="D22" s="965"/>
      <c r="E22" s="965"/>
      <c r="F22" s="966"/>
      <c r="G22" s="951" t="s">
        <v>473</v>
      </c>
      <c r="H22" s="216"/>
      <c r="I22" s="216"/>
      <c r="J22" s="216"/>
      <c r="K22" s="216"/>
      <c r="L22" s="216"/>
      <c r="M22" s="216"/>
      <c r="N22" s="216"/>
      <c r="O22" s="217"/>
      <c r="P22" s="936" t="s">
        <v>535</v>
      </c>
      <c r="Q22" s="216"/>
      <c r="R22" s="216"/>
      <c r="S22" s="216"/>
      <c r="T22" s="216"/>
      <c r="U22" s="216"/>
      <c r="V22" s="217"/>
      <c r="W22" s="936" t="s">
        <v>536</v>
      </c>
      <c r="X22" s="216"/>
      <c r="Y22" s="216"/>
      <c r="Z22" s="216"/>
      <c r="AA22" s="216"/>
      <c r="AB22" s="216"/>
      <c r="AC22" s="217"/>
      <c r="AD22" s="936" t="s">
        <v>472</v>
      </c>
      <c r="AE22" s="216"/>
      <c r="AF22" s="216"/>
      <c r="AG22" s="216"/>
      <c r="AH22" s="216"/>
      <c r="AI22" s="216"/>
      <c r="AJ22" s="216"/>
      <c r="AK22" s="216"/>
      <c r="AL22" s="216"/>
      <c r="AM22" s="216"/>
      <c r="AN22" s="216"/>
      <c r="AO22" s="216"/>
      <c r="AP22" s="216"/>
      <c r="AQ22" s="216"/>
      <c r="AR22" s="216"/>
      <c r="AS22" s="216"/>
      <c r="AT22" s="216"/>
      <c r="AU22" s="216"/>
      <c r="AV22" s="216"/>
      <c r="AW22" s="216"/>
      <c r="AX22" s="973"/>
    </row>
    <row r="23" spans="1:50" ht="43.5" customHeight="1" x14ac:dyDescent="0.15">
      <c r="A23" s="967"/>
      <c r="B23" s="968"/>
      <c r="C23" s="968"/>
      <c r="D23" s="968"/>
      <c r="E23" s="968"/>
      <c r="F23" s="969"/>
      <c r="G23" s="952" t="s">
        <v>557</v>
      </c>
      <c r="H23" s="953"/>
      <c r="I23" s="953"/>
      <c r="J23" s="953"/>
      <c r="K23" s="953"/>
      <c r="L23" s="953"/>
      <c r="M23" s="953"/>
      <c r="N23" s="953"/>
      <c r="O23" s="954"/>
      <c r="P23" s="919">
        <v>31</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8"/>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8"/>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8"/>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8"/>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477</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31</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490</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471</v>
      </c>
      <c r="AN30" s="915"/>
      <c r="AO30" s="915"/>
      <c r="AP30" s="859"/>
      <c r="AQ30" s="768" t="s">
        <v>355</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1">
        <v>30</v>
      </c>
      <c r="AR31" s="194"/>
      <c r="AS31" s="127" t="s">
        <v>356</v>
      </c>
      <c r="AT31" s="128"/>
      <c r="AU31" s="193">
        <v>31</v>
      </c>
      <c r="AV31" s="193"/>
      <c r="AW31" s="395" t="s">
        <v>300</v>
      </c>
      <c r="AX31" s="396"/>
    </row>
    <row r="32" spans="1:50" ht="23.25" customHeight="1" x14ac:dyDescent="0.15">
      <c r="A32" s="400"/>
      <c r="B32" s="398"/>
      <c r="C32" s="398"/>
      <c r="D32" s="398"/>
      <c r="E32" s="398"/>
      <c r="F32" s="399"/>
      <c r="G32" s="561" t="s">
        <v>558</v>
      </c>
      <c r="H32" s="562"/>
      <c r="I32" s="562"/>
      <c r="J32" s="562"/>
      <c r="K32" s="562"/>
      <c r="L32" s="562"/>
      <c r="M32" s="562"/>
      <c r="N32" s="562"/>
      <c r="O32" s="563"/>
      <c r="P32" s="99" t="s">
        <v>559</v>
      </c>
      <c r="Q32" s="99"/>
      <c r="R32" s="99"/>
      <c r="S32" s="99"/>
      <c r="T32" s="99"/>
      <c r="U32" s="99"/>
      <c r="V32" s="99"/>
      <c r="W32" s="99"/>
      <c r="X32" s="100"/>
      <c r="Y32" s="468" t="s">
        <v>12</v>
      </c>
      <c r="Z32" s="528"/>
      <c r="AA32" s="529"/>
      <c r="AB32" s="458" t="s">
        <v>561</v>
      </c>
      <c r="AC32" s="458"/>
      <c r="AD32" s="458"/>
      <c r="AE32" s="212">
        <v>21</v>
      </c>
      <c r="AF32" s="213"/>
      <c r="AG32" s="213"/>
      <c r="AH32" s="213"/>
      <c r="AI32" s="212">
        <v>21</v>
      </c>
      <c r="AJ32" s="213"/>
      <c r="AK32" s="213"/>
      <c r="AL32" s="213"/>
      <c r="AM32" s="212">
        <v>16</v>
      </c>
      <c r="AN32" s="213"/>
      <c r="AO32" s="213"/>
      <c r="AP32" s="213"/>
      <c r="AQ32" s="334" t="s">
        <v>563</v>
      </c>
      <c r="AR32" s="201"/>
      <c r="AS32" s="201"/>
      <c r="AT32" s="335"/>
      <c r="AU32" s="213" t="s">
        <v>637</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561</v>
      </c>
      <c r="AC33" s="520"/>
      <c r="AD33" s="520"/>
      <c r="AE33" s="212">
        <v>21</v>
      </c>
      <c r="AF33" s="213"/>
      <c r="AG33" s="213"/>
      <c r="AH33" s="213"/>
      <c r="AI33" s="212">
        <v>21</v>
      </c>
      <c r="AJ33" s="213"/>
      <c r="AK33" s="213"/>
      <c r="AL33" s="213"/>
      <c r="AM33" s="212">
        <v>16</v>
      </c>
      <c r="AN33" s="213"/>
      <c r="AO33" s="213"/>
      <c r="AP33" s="213"/>
      <c r="AQ33" s="334">
        <v>7.6</v>
      </c>
      <c r="AR33" s="201"/>
      <c r="AS33" s="201"/>
      <c r="AT33" s="335"/>
      <c r="AU33" s="213">
        <v>2.5</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v>100</v>
      </c>
      <c r="AF34" s="213"/>
      <c r="AG34" s="213"/>
      <c r="AH34" s="213"/>
      <c r="AI34" s="212">
        <v>100</v>
      </c>
      <c r="AJ34" s="213"/>
      <c r="AK34" s="213"/>
      <c r="AL34" s="213"/>
      <c r="AM34" s="212">
        <v>100</v>
      </c>
      <c r="AN34" s="213"/>
      <c r="AO34" s="213"/>
      <c r="AP34" s="213"/>
      <c r="AQ34" s="334" t="s">
        <v>562</v>
      </c>
      <c r="AR34" s="201"/>
      <c r="AS34" s="201"/>
      <c r="AT34" s="335"/>
      <c r="AU34" s="213" t="s">
        <v>638</v>
      </c>
      <c r="AV34" s="213"/>
      <c r="AW34" s="213"/>
      <c r="AX34" s="215"/>
    </row>
    <row r="35" spans="1:50" ht="23.25" customHeight="1" x14ac:dyDescent="0.15">
      <c r="A35" s="220" t="s">
        <v>525</v>
      </c>
      <c r="B35" s="221"/>
      <c r="C35" s="221"/>
      <c r="D35" s="221"/>
      <c r="E35" s="221"/>
      <c r="F35" s="222"/>
      <c r="G35" s="226" t="s">
        <v>560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1" t="s">
        <v>490</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1" t="s">
        <v>490</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491</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486</v>
      </c>
      <c r="X65" s="485"/>
      <c r="Y65" s="488"/>
      <c r="Z65" s="488"/>
      <c r="AA65" s="489"/>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489</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515</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515</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516</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497</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514</v>
      </c>
      <c r="X70" s="305"/>
      <c r="Y70" s="264" t="s">
        <v>12</v>
      </c>
      <c r="Z70" s="264"/>
      <c r="AA70" s="265"/>
      <c r="AB70" s="266" t="s">
        <v>515</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515</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516</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491</v>
      </c>
      <c r="B73" s="504"/>
      <c r="C73" s="504"/>
      <c r="D73" s="504"/>
      <c r="E73" s="504"/>
      <c r="F73" s="505"/>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6"/>
      <c r="B75" s="507"/>
      <c r="C75" s="507"/>
      <c r="D75" s="507"/>
      <c r="E75" s="507"/>
      <c r="F75" s="508"/>
      <c r="G75" s="61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2"/>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1"/>
      <c r="AF77" s="892"/>
      <c r="AG77" s="892"/>
      <c r="AH77" s="892"/>
      <c r="AI77" s="891"/>
      <c r="AJ77" s="892"/>
      <c r="AK77" s="892"/>
      <c r="AL77" s="892"/>
      <c r="AM77" s="891"/>
      <c r="AN77" s="892"/>
      <c r="AO77" s="892"/>
      <c r="AP77" s="892"/>
      <c r="AQ77" s="334"/>
      <c r="AR77" s="201"/>
      <c r="AS77" s="201"/>
      <c r="AT77" s="335"/>
      <c r="AU77" s="213"/>
      <c r="AV77" s="213"/>
      <c r="AW77" s="213"/>
      <c r="AX77" s="215"/>
    </row>
    <row r="78" spans="1:50" ht="69.75" hidden="1" customHeight="1" x14ac:dyDescent="0.15">
      <c r="A78" s="329" t="s">
        <v>528</v>
      </c>
      <c r="B78" s="330"/>
      <c r="C78" s="330"/>
      <c r="D78" s="330"/>
      <c r="E78" s="327" t="s">
        <v>464</v>
      </c>
      <c r="F78" s="328"/>
      <c r="G78" s="57" t="s">
        <v>365</v>
      </c>
      <c r="H78" s="588"/>
      <c r="I78" s="589"/>
      <c r="J78" s="589"/>
      <c r="K78" s="589"/>
      <c r="L78" s="589"/>
      <c r="M78" s="589"/>
      <c r="N78" s="589"/>
      <c r="O78" s="590"/>
      <c r="P78" s="141"/>
      <c r="Q78" s="141"/>
      <c r="R78" s="141"/>
      <c r="S78" s="141"/>
      <c r="T78" s="141"/>
      <c r="U78" s="141"/>
      <c r="V78" s="141"/>
      <c r="W78" s="141"/>
      <c r="X78" s="14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485</v>
      </c>
      <c r="AP79" s="273"/>
      <c r="AQ79" s="273"/>
      <c r="AR79" s="81" t="s">
        <v>483</v>
      </c>
      <c r="AS79" s="272"/>
      <c r="AT79" s="273"/>
      <c r="AU79" s="273"/>
      <c r="AV79" s="273"/>
      <c r="AW79" s="273"/>
      <c r="AX79" s="947"/>
    </row>
    <row r="80" spans="1:50" ht="18.75" hidden="1" customHeight="1" x14ac:dyDescent="0.15">
      <c r="A80" s="865"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471</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6"/>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6"/>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471</v>
      </c>
      <c r="AN90" s="244"/>
      <c r="AO90" s="244"/>
      <c r="AP90" s="238"/>
      <c r="AQ90" s="153" t="s">
        <v>355</v>
      </c>
      <c r="AR90" s="124"/>
      <c r="AS90" s="124"/>
      <c r="AT90" s="125"/>
      <c r="AU90" s="530" t="s">
        <v>253</v>
      </c>
      <c r="AV90" s="530"/>
      <c r="AW90" s="530"/>
      <c r="AX90" s="531"/>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6"/>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6"/>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thickBot="1" x14ac:dyDescent="0.2">
      <c r="A94" s="866"/>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471</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6"/>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6"/>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1"/>
      <c r="H99" s="209"/>
      <c r="I99" s="209"/>
      <c r="J99" s="209"/>
      <c r="K99" s="209"/>
      <c r="L99" s="209"/>
      <c r="M99" s="209"/>
      <c r="N99" s="209"/>
      <c r="O99" s="582"/>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471</v>
      </c>
      <c r="AN100" s="537"/>
      <c r="AO100" s="537"/>
      <c r="AP100" s="538"/>
      <c r="AQ100" s="314" t="s">
        <v>493</v>
      </c>
      <c r="AR100" s="315"/>
      <c r="AS100" s="315"/>
      <c r="AT100" s="316"/>
      <c r="AU100" s="314" t="s">
        <v>538</v>
      </c>
      <c r="AV100" s="315"/>
      <c r="AW100" s="315"/>
      <c r="AX100" s="317"/>
    </row>
    <row r="101" spans="1:60" ht="23.25" customHeight="1" x14ac:dyDescent="0.15">
      <c r="A101" s="419"/>
      <c r="B101" s="420"/>
      <c r="C101" s="420"/>
      <c r="D101" s="420"/>
      <c r="E101" s="420"/>
      <c r="F101" s="421"/>
      <c r="G101" s="99" t="s">
        <v>565</v>
      </c>
      <c r="H101" s="99"/>
      <c r="I101" s="99"/>
      <c r="J101" s="99"/>
      <c r="K101" s="99"/>
      <c r="L101" s="99"/>
      <c r="M101" s="99"/>
      <c r="N101" s="99"/>
      <c r="O101" s="99"/>
      <c r="P101" s="99"/>
      <c r="Q101" s="99"/>
      <c r="R101" s="99"/>
      <c r="S101" s="99"/>
      <c r="T101" s="99"/>
      <c r="U101" s="99"/>
      <c r="V101" s="99"/>
      <c r="W101" s="99"/>
      <c r="X101" s="100"/>
      <c r="Y101" s="539" t="s">
        <v>55</v>
      </c>
      <c r="Z101" s="540"/>
      <c r="AA101" s="541"/>
      <c r="AB101" s="458" t="s">
        <v>566</v>
      </c>
      <c r="AC101" s="458"/>
      <c r="AD101" s="458"/>
      <c r="AE101" s="212" t="s">
        <v>567</v>
      </c>
      <c r="AF101" s="213"/>
      <c r="AG101" s="213"/>
      <c r="AH101" s="214"/>
      <c r="AI101" s="212" t="s">
        <v>567</v>
      </c>
      <c r="AJ101" s="213"/>
      <c r="AK101" s="213"/>
      <c r="AL101" s="214"/>
      <c r="AM101" s="212" t="s">
        <v>566</v>
      </c>
      <c r="AN101" s="213"/>
      <c r="AO101" s="213"/>
      <c r="AP101" s="214"/>
      <c r="AQ101" s="212" t="s">
        <v>567</v>
      </c>
      <c r="AR101" s="213"/>
      <c r="AS101" s="213"/>
      <c r="AT101" s="214"/>
      <c r="AU101" s="212" t="s">
        <v>568</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567</v>
      </c>
      <c r="AC102" s="458"/>
      <c r="AD102" s="458"/>
      <c r="AE102" s="415" t="s">
        <v>567</v>
      </c>
      <c r="AF102" s="415"/>
      <c r="AG102" s="415"/>
      <c r="AH102" s="415"/>
      <c r="AI102" s="415" t="s">
        <v>566</v>
      </c>
      <c r="AJ102" s="415"/>
      <c r="AK102" s="415"/>
      <c r="AL102" s="415"/>
      <c r="AM102" s="415" t="s">
        <v>567</v>
      </c>
      <c r="AN102" s="415"/>
      <c r="AO102" s="415"/>
      <c r="AP102" s="415"/>
      <c r="AQ102" s="267" t="s">
        <v>566</v>
      </c>
      <c r="AR102" s="268"/>
      <c r="AS102" s="268"/>
      <c r="AT102" s="313"/>
      <c r="AU102" s="267" t="s">
        <v>569</v>
      </c>
      <c r="AV102" s="268"/>
      <c r="AW102" s="268"/>
      <c r="AX102" s="313"/>
    </row>
    <row r="103" spans="1:60" ht="31.5" hidden="1"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8" t="s">
        <v>493</v>
      </c>
      <c r="AR103" s="279"/>
      <c r="AS103" s="279"/>
      <c r="AT103" s="318"/>
      <c r="AU103" s="278" t="s">
        <v>538</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8" t="s">
        <v>493</v>
      </c>
      <c r="AR106" s="279"/>
      <c r="AS106" s="279"/>
      <c r="AT106" s="318"/>
      <c r="AU106" s="278" t="s">
        <v>538</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8" t="s">
        <v>493</v>
      </c>
      <c r="AR109" s="279"/>
      <c r="AS109" s="279"/>
      <c r="AT109" s="318"/>
      <c r="AU109" s="278" t="s">
        <v>538</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8" t="s">
        <v>493</v>
      </c>
      <c r="AR112" s="279"/>
      <c r="AS112" s="279"/>
      <c r="AT112" s="318"/>
      <c r="AU112" s="278" t="s">
        <v>538</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2" t="s">
        <v>539</v>
      </c>
      <c r="AR115" s="593"/>
      <c r="AS115" s="593"/>
      <c r="AT115" s="593"/>
      <c r="AU115" s="593"/>
      <c r="AV115" s="593"/>
      <c r="AW115" s="593"/>
      <c r="AX115" s="594"/>
    </row>
    <row r="116" spans="1:50" ht="23.25" customHeight="1" x14ac:dyDescent="0.15">
      <c r="A116" s="436"/>
      <c r="B116" s="437"/>
      <c r="C116" s="437"/>
      <c r="D116" s="437"/>
      <c r="E116" s="437"/>
      <c r="F116" s="438"/>
      <c r="G116" s="390" t="s">
        <v>565</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570</v>
      </c>
      <c r="AC116" s="460"/>
      <c r="AD116" s="461"/>
      <c r="AE116" s="415" t="s">
        <v>568</v>
      </c>
      <c r="AF116" s="415"/>
      <c r="AG116" s="415"/>
      <c r="AH116" s="415"/>
      <c r="AI116" s="415" t="s">
        <v>572</v>
      </c>
      <c r="AJ116" s="415"/>
      <c r="AK116" s="415"/>
      <c r="AL116" s="415"/>
      <c r="AM116" s="415" t="s">
        <v>573</v>
      </c>
      <c r="AN116" s="415"/>
      <c r="AO116" s="415"/>
      <c r="AP116" s="415"/>
      <c r="AQ116" s="212" t="s">
        <v>563</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571</v>
      </c>
      <c r="AC117" s="470"/>
      <c r="AD117" s="471"/>
      <c r="AE117" s="548" t="s">
        <v>563</v>
      </c>
      <c r="AF117" s="548"/>
      <c r="AG117" s="548"/>
      <c r="AH117" s="548"/>
      <c r="AI117" s="548" t="s">
        <v>573</v>
      </c>
      <c r="AJ117" s="548"/>
      <c r="AK117" s="548"/>
      <c r="AL117" s="548"/>
      <c r="AM117" s="548" t="s">
        <v>563</v>
      </c>
      <c r="AN117" s="548"/>
      <c r="AO117" s="548"/>
      <c r="AP117" s="548"/>
      <c r="AQ117" s="548" t="s">
        <v>573</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2" t="s">
        <v>539</v>
      </c>
      <c r="AR118" s="593"/>
      <c r="AS118" s="593"/>
      <c r="AT118" s="593"/>
      <c r="AU118" s="593"/>
      <c r="AV118" s="593"/>
      <c r="AW118" s="593"/>
      <c r="AX118" s="594"/>
    </row>
    <row r="119" spans="1:50" ht="23.25" hidden="1" customHeight="1" x14ac:dyDescent="0.15">
      <c r="A119" s="436"/>
      <c r="B119" s="437"/>
      <c r="C119" s="437"/>
      <c r="D119" s="437"/>
      <c r="E119" s="437"/>
      <c r="F119" s="438"/>
      <c r="G119" s="390" t="s">
        <v>502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501</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2" t="s">
        <v>539</v>
      </c>
      <c r="AR121" s="593"/>
      <c r="AS121" s="593"/>
      <c r="AT121" s="593"/>
      <c r="AU121" s="593"/>
      <c r="AV121" s="593"/>
      <c r="AW121" s="593"/>
      <c r="AX121" s="594"/>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2" t="s">
        <v>539</v>
      </c>
      <c r="AR124" s="593"/>
      <c r="AS124" s="593"/>
      <c r="AT124" s="593"/>
      <c r="AU124" s="593"/>
      <c r="AV124" s="593"/>
      <c r="AW124" s="593"/>
      <c r="AX124" s="594"/>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501</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2"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6"/>
      <c r="Z127" s="927"/>
      <c r="AA127" s="928"/>
      <c r="AB127" s="241" t="s">
        <v>11</v>
      </c>
      <c r="AC127" s="242"/>
      <c r="AD127" s="243"/>
      <c r="AE127" s="412" t="s">
        <v>357</v>
      </c>
      <c r="AF127" s="413"/>
      <c r="AG127" s="413"/>
      <c r="AH127" s="414"/>
      <c r="AI127" s="412" t="s">
        <v>363</v>
      </c>
      <c r="AJ127" s="413"/>
      <c r="AK127" s="413"/>
      <c r="AL127" s="414"/>
      <c r="AM127" s="412" t="s">
        <v>471</v>
      </c>
      <c r="AN127" s="413"/>
      <c r="AO127" s="413"/>
      <c r="AP127" s="414"/>
      <c r="AQ127" s="592" t="s">
        <v>539</v>
      </c>
      <c r="AR127" s="593"/>
      <c r="AS127" s="593"/>
      <c r="AT127" s="593"/>
      <c r="AU127" s="593"/>
      <c r="AV127" s="593"/>
      <c r="AW127" s="593"/>
      <c r="AX127" s="594"/>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633</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634</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573</v>
      </c>
      <c r="AR133" s="193"/>
      <c r="AS133" s="127" t="s">
        <v>356</v>
      </c>
      <c r="AT133" s="128"/>
      <c r="AU133" s="194" t="s">
        <v>568</v>
      </c>
      <c r="AV133" s="194"/>
      <c r="AW133" s="127" t="s">
        <v>300</v>
      </c>
      <c r="AX133" s="189"/>
    </row>
    <row r="134" spans="1:50" ht="39.75" customHeight="1" x14ac:dyDescent="0.15">
      <c r="A134" s="183"/>
      <c r="B134" s="180"/>
      <c r="C134" s="174"/>
      <c r="D134" s="180"/>
      <c r="E134" s="174"/>
      <c r="F134" s="175"/>
      <c r="G134" s="98" t="s">
        <v>567</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567</v>
      </c>
      <c r="AC134" s="199"/>
      <c r="AD134" s="199"/>
      <c r="AE134" s="200" t="s">
        <v>574</v>
      </c>
      <c r="AF134" s="201"/>
      <c r="AG134" s="201"/>
      <c r="AH134" s="201"/>
      <c r="AI134" s="200" t="s">
        <v>574</v>
      </c>
      <c r="AJ134" s="201"/>
      <c r="AK134" s="201"/>
      <c r="AL134" s="201"/>
      <c r="AM134" s="200" t="s">
        <v>573</v>
      </c>
      <c r="AN134" s="201"/>
      <c r="AO134" s="201"/>
      <c r="AP134" s="201"/>
      <c r="AQ134" s="200" t="s">
        <v>568</v>
      </c>
      <c r="AR134" s="201"/>
      <c r="AS134" s="201"/>
      <c r="AT134" s="201"/>
      <c r="AU134" s="200" t="s">
        <v>573</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574</v>
      </c>
      <c r="AC135" s="207"/>
      <c r="AD135" s="207"/>
      <c r="AE135" s="200" t="s">
        <v>567</v>
      </c>
      <c r="AF135" s="201"/>
      <c r="AG135" s="201"/>
      <c r="AH135" s="201"/>
      <c r="AI135" s="200" t="s">
        <v>573</v>
      </c>
      <c r="AJ135" s="201"/>
      <c r="AK135" s="201"/>
      <c r="AL135" s="201"/>
      <c r="AM135" s="200" t="s">
        <v>573</v>
      </c>
      <c r="AN135" s="201"/>
      <c r="AO135" s="201"/>
      <c r="AP135" s="201"/>
      <c r="AQ135" s="200" t="s">
        <v>574</v>
      </c>
      <c r="AR135" s="201"/>
      <c r="AS135" s="201"/>
      <c r="AT135" s="201"/>
      <c r="AU135" s="200" t="s">
        <v>573</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183"/>
      <c r="B152" s="180"/>
      <c r="C152" s="174"/>
      <c r="D152" s="180"/>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15">
      <c r="A154" s="183"/>
      <c r="B154" s="180"/>
      <c r="C154" s="174"/>
      <c r="D154" s="180"/>
      <c r="E154" s="174"/>
      <c r="F154" s="175"/>
      <c r="G154" s="98" t="s">
        <v>575</v>
      </c>
      <c r="H154" s="99"/>
      <c r="I154" s="99"/>
      <c r="J154" s="99"/>
      <c r="K154" s="99"/>
      <c r="L154" s="99"/>
      <c r="M154" s="99"/>
      <c r="N154" s="99"/>
      <c r="O154" s="99"/>
      <c r="P154" s="100"/>
      <c r="Q154" s="119" t="s">
        <v>573</v>
      </c>
      <c r="R154" s="99"/>
      <c r="S154" s="99"/>
      <c r="T154" s="99"/>
      <c r="U154" s="99"/>
      <c r="V154" s="99"/>
      <c r="W154" s="99"/>
      <c r="X154" s="99"/>
      <c r="Y154" s="99"/>
      <c r="Z154" s="99"/>
      <c r="AA154" s="287"/>
      <c r="AB154" s="135" t="s">
        <v>573</v>
      </c>
      <c r="AC154" s="136"/>
      <c r="AD154" s="136"/>
      <c r="AE154" s="141" t="s">
        <v>576</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577</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39" customHeight="1" x14ac:dyDescent="0.15">
      <c r="A188" s="183"/>
      <c r="B188" s="180"/>
      <c r="C188" s="174"/>
      <c r="D188" s="180"/>
      <c r="E188" s="119" t="s">
        <v>578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39"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1"/>
      <c r="E430" s="168" t="s">
        <v>388</v>
      </c>
      <c r="F430" s="169"/>
      <c r="G430" s="899" t="s">
        <v>384</v>
      </c>
      <c r="H430" s="117"/>
      <c r="I430" s="117"/>
      <c r="J430" s="900" t="s">
        <v>556</v>
      </c>
      <c r="K430" s="901"/>
      <c r="L430" s="901"/>
      <c r="M430" s="901"/>
      <c r="N430" s="901"/>
      <c r="O430" s="901"/>
      <c r="P430" s="901"/>
      <c r="Q430" s="901"/>
      <c r="R430" s="901"/>
      <c r="S430" s="901"/>
      <c r="T430" s="902"/>
      <c r="U430" s="589" t="s">
        <v>574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471</v>
      </c>
      <c r="AJ431" s="211"/>
      <c r="AK431" s="211"/>
      <c r="AL431" s="153"/>
      <c r="AM431" s="211" t="s">
        <v>533</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573</v>
      </c>
      <c r="AF432" s="194"/>
      <c r="AG432" s="127" t="s">
        <v>356</v>
      </c>
      <c r="AH432" s="128"/>
      <c r="AI432" s="150"/>
      <c r="AJ432" s="150"/>
      <c r="AK432" s="150"/>
      <c r="AL432" s="148"/>
      <c r="AM432" s="150"/>
      <c r="AN432" s="150"/>
      <c r="AO432" s="150"/>
      <c r="AP432" s="148"/>
      <c r="AQ432" s="591" t="s">
        <v>567</v>
      </c>
      <c r="AR432" s="194"/>
      <c r="AS432" s="127" t="s">
        <v>356</v>
      </c>
      <c r="AT432" s="128"/>
      <c r="AU432" s="194" t="s">
        <v>567</v>
      </c>
      <c r="AV432" s="194"/>
      <c r="AW432" s="127" t="s">
        <v>300</v>
      </c>
      <c r="AX432" s="189"/>
    </row>
    <row r="433" spans="1:50" ht="23.25" customHeight="1" x14ac:dyDescent="0.15">
      <c r="A433" s="183"/>
      <c r="B433" s="180"/>
      <c r="C433" s="174"/>
      <c r="D433" s="180"/>
      <c r="E433" s="336"/>
      <c r="F433" s="337"/>
      <c r="G433" s="98" t="s">
        <v>570</v>
      </c>
      <c r="H433" s="99"/>
      <c r="I433" s="99"/>
      <c r="J433" s="99"/>
      <c r="K433" s="99"/>
      <c r="L433" s="99"/>
      <c r="M433" s="99"/>
      <c r="N433" s="99"/>
      <c r="O433" s="99"/>
      <c r="P433" s="99"/>
      <c r="Q433" s="99"/>
      <c r="R433" s="99"/>
      <c r="S433" s="99"/>
      <c r="T433" s="99"/>
      <c r="U433" s="99"/>
      <c r="V433" s="99"/>
      <c r="W433" s="99"/>
      <c r="X433" s="100"/>
      <c r="Y433" s="195" t="s">
        <v>12</v>
      </c>
      <c r="Z433" s="196"/>
      <c r="AA433" s="197"/>
      <c r="AB433" s="207" t="s">
        <v>579</v>
      </c>
      <c r="AC433" s="207"/>
      <c r="AD433" s="207"/>
      <c r="AE433" s="334" t="s">
        <v>573</v>
      </c>
      <c r="AF433" s="201"/>
      <c r="AG433" s="201"/>
      <c r="AH433" s="201"/>
      <c r="AI433" s="334" t="s">
        <v>573</v>
      </c>
      <c r="AJ433" s="201"/>
      <c r="AK433" s="201"/>
      <c r="AL433" s="201"/>
      <c r="AM433" s="334" t="s">
        <v>556</v>
      </c>
      <c r="AN433" s="201"/>
      <c r="AO433" s="201"/>
      <c r="AP433" s="335"/>
      <c r="AQ433" s="334" t="s">
        <v>556</v>
      </c>
      <c r="AR433" s="201"/>
      <c r="AS433" s="201"/>
      <c r="AT433" s="335"/>
      <c r="AU433" s="201" t="s">
        <v>569</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574</v>
      </c>
      <c r="AC434" s="199"/>
      <c r="AD434" s="199"/>
      <c r="AE434" s="334" t="s">
        <v>574</v>
      </c>
      <c r="AF434" s="201"/>
      <c r="AG434" s="201"/>
      <c r="AH434" s="335"/>
      <c r="AI434" s="334" t="s">
        <v>564</v>
      </c>
      <c r="AJ434" s="201"/>
      <c r="AK434" s="201"/>
      <c r="AL434" s="201"/>
      <c r="AM434" s="334" t="s">
        <v>556</v>
      </c>
      <c r="AN434" s="201"/>
      <c r="AO434" s="201"/>
      <c r="AP434" s="335"/>
      <c r="AQ434" s="334" t="s">
        <v>556</v>
      </c>
      <c r="AR434" s="201"/>
      <c r="AS434" s="201"/>
      <c r="AT434" s="335"/>
      <c r="AU434" s="201" t="s">
        <v>569</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574</v>
      </c>
      <c r="AF435" s="201"/>
      <c r="AG435" s="201"/>
      <c r="AH435" s="335"/>
      <c r="AI435" s="334" t="s">
        <v>573</v>
      </c>
      <c r="AJ435" s="201"/>
      <c r="AK435" s="201"/>
      <c r="AL435" s="201"/>
      <c r="AM435" s="334" t="s">
        <v>556</v>
      </c>
      <c r="AN435" s="201"/>
      <c r="AO435" s="201"/>
      <c r="AP435" s="335"/>
      <c r="AQ435" s="334" t="s">
        <v>556</v>
      </c>
      <c r="AR435" s="201"/>
      <c r="AS435" s="201"/>
      <c r="AT435" s="335"/>
      <c r="AU435" s="201" t="s">
        <v>567</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471</v>
      </c>
      <c r="AJ436" s="211"/>
      <c r="AK436" s="211"/>
      <c r="AL436" s="153"/>
      <c r="AM436" s="211" t="s">
        <v>533</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471</v>
      </c>
      <c r="AJ441" s="211"/>
      <c r="AK441" s="211"/>
      <c r="AL441" s="153"/>
      <c r="AM441" s="211" t="s">
        <v>533</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471</v>
      </c>
      <c r="AJ446" s="211"/>
      <c r="AK446" s="211"/>
      <c r="AL446" s="153"/>
      <c r="AM446" s="211" t="s">
        <v>533</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471</v>
      </c>
      <c r="AJ451" s="211"/>
      <c r="AK451" s="211"/>
      <c r="AL451" s="153"/>
      <c r="AM451" s="211" t="s">
        <v>533</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471</v>
      </c>
      <c r="AJ456" s="211"/>
      <c r="AK456" s="211"/>
      <c r="AL456" s="153"/>
      <c r="AM456" s="211" t="s">
        <v>533</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574</v>
      </c>
      <c r="AF457" s="194"/>
      <c r="AG457" s="127" t="s">
        <v>356</v>
      </c>
      <c r="AH457" s="128"/>
      <c r="AI457" s="150"/>
      <c r="AJ457" s="150"/>
      <c r="AK457" s="150"/>
      <c r="AL457" s="148"/>
      <c r="AM457" s="150"/>
      <c r="AN457" s="150"/>
      <c r="AO457" s="150"/>
      <c r="AP457" s="148"/>
      <c r="AQ457" s="591" t="s">
        <v>567</v>
      </c>
      <c r="AR457" s="194"/>
      <c r="AS457" s="127" t="s">
        <v>356</v>
      </c>
      <c r="AT457" s="128"/>
      <c r="AU457" s="194" t="s">
        <v>567</v>
      </c>
      <c r="AV457" s="194"/>
      <c r="AW457" s="127" t="s">
        <v>300</v>
      </c>
      <c r="AX457" s="189"/>
    </row>
    <row r="458" spans="1:50" ht="23.25" customHeight="1" x14ac:dyDescent="0.15">
      <c r="A458" s="183"/>
      <c r="B458" s="180"/>
      <c r="C458" s="174"/>
      <c r="D458" s="180"/>
      <c r="E458" s="336"/>
      <c r="F458" s="337"/>
      <c r="G458" s="98" t="s">
        <v>573</v>
      </c>
      <c r="H458" s="99"/>
      <c r="I458" s="99"/>
      <c r="J458" s="99"/>
      <c r="K458" s="99"/>
      <c r="L458" s="99"/>
      <c r="M458" s="99"/>
      <c r="N458" s="99"/>
      <c r="O458" s="99"/>
      <c r="P458" s="99"/>
      <c r="Q458" s="99"/>
      <c r="R458" s="99"/>
      <c r="S458" s="99"/>
      <c r="T458" s="99"/>
      <c r="U458" s="99"/>
      <c r="V458" s="99"/>
      <c r="W458" s="99"/>
      <c r="X458" s="100"/>
      <c r="Y458" s="195" t="s">
        <v>12</v>
      </c>
      <c r="Z458" s="196"/>
      <c r="AA458" s="197"/>
      <c r="AB458" s="207" t="s">
        <v>572</v>
      </c>
      <c r="AC458" s="207"/>
      <c r="AD458" s="207"/>
      <c r="AE458" s="334" t="s">
        <v>573</v>
      </c>
      <c r="AF458" s="201"/>
      <c r="AG458" s="201"/>
      <c r="AH458" s="201"/>
      <c r="AI458" s="334" t="s">
        <v>564</v>
      </c>
      <c r="AJ458" s="201"/>
      <c r="AK458" s="201"/>
      <c r="AL458" s="201"/>
      <c r="AM458" s="334" t="s">
        <v>556</v>
      </c>
      <c r="AN458" s="201"/>
      <c r="AO458" s="201"/>
      <c r="AP458" s="335"/>
      <c r="AQ458" s="334" t="s">
        <v>556</v>
      </c>
      <c r="AR458" s="201"/>
      <c r="AS458" s="201"/>
      <c r="AT458" s="335"/>
      <c r="AU458" s="201" t="s">
        <v>570</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573</v>
      </c>
      <c r="AC459" s="199"/>
      <c r="AD459" s="199"/>
      <c r="AE459" s="334" t="s">
        <v>563</v>
      </c>
      <c r="AF459" s="201"/>
      <c r="AG459" s="201"/>
      <c r="AH459" s="335"/>
      <c r="AI459" s="334" t="s">
        <v>579</v>
      </c>
      <c r="AJ459" s="201"/>
      <c r="AK459" s="201"/>
      <c r="AL459" s="201"/>
      <c r="AM459" s="334" t="s">
        <v>556</v>
      </c>
      <c r="AN459" s="201"/>
      <c r="AO459" s="201"/>
      <c r="AP459" s="335"/>
      <c r="AQ459" s="334" t="s">
        <v>556</v>
      </c>
      <c r="AR459" s="201"/>
      <c r="AS459" s="201"/>
      <c r="AT459" s="335"/>
      <c r="AU459" s="201" t="s">
        <v>569</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573</v>
      </c>
      <c r="AF460" s="201"/>
      <c r="AG460" s="201"/>
      <c r="AH460" s="335"/>
      <c r="AI460" s="334" t="s">
        <v>573</v>
      </c>
      <c r="AJ460" s="201"/>
      <c r="AK460" s="201"/>
      <c r="AL460" s="201"/>
      <c r="AM460" s="334" t="s">
        <v>556</v>
      </c>
      <c r="AN460" s="201"/>
      <c r="AO460" s="201"/>
      <c r="AP460" s="335"/>
      <c r="AQ460" s="334" t="s">
        <v>556</v>
      </c>
      <c r="AR460" s="201"/>
      <c r="AS460" s="201"/>
      <c r="AT460" s="335"/>
      <c r="AU460" s="201" t="s">
        <v>569</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471</v>
      </c>
      <c r="AJ461" s="211"/>
      <c r="AK461" s="211"/>
      <c r="AL461" s="153"/>
      <c r="AM461" s="211" t="s">
        <v>533</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471</v>
      </c>
      <c r="AJ466" s="211"/>
      <c r="AK466" s="211"/>
      <c r="AL466" s="153"/>
      <c r="AM466" s="211" t="s">
        <v>533</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471</v>
      </c>
      <c r="AJ471" s="211"/>
      <c r="AK471" s="211"/>
      <c r="AL471" s="153"/>
      <c r="AM471" s="211" t="s">
        <v>533</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471</v>
      </c>
      <c r="AJ476" s="211"/>
      <c r="AK476" s="211"/>
      <c r="AL476" s="153"/>
      <c r="AM476" s="211" t="s">
        <v>533</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563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9" t="s">
        <v>384</v>
      </c>
      <c r="H484" s="117"/>
      <c r="I484" s="117"/>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471</v>
      </c>
      <c r="AJ485" s="211"/>
      <c r="AK485" s="211"/>
      <c r="AL485" s="153"/>
      <c r="AM485" s="211" t="s">
        <v>533</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471</v>
      </c>
      <c r="AJ490" s="211"/>
      <c r="AK490" s="211"/>
      <c r="AL490" s="153"/>
      <c r="AM490" s="211" t="s">
        <v>533</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471</v>
      </c>
      <c r="AJ495" s="211"/>
      <c r="AK495" s="211"/>
      <c r="AL495" s="153"/>
      <c r="AM495" s="211" t="s">
        <v>533</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471</v>
      </c>
      <c r="AJ500" s="211"/>
      <c r="AK500" s="211"/>
      <c r="AL500" s="153"/>
      <c r="AM500" s="211" t="s">
        <v>533</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471</v>
      </c>
      <c r="AJ505" s="211"/>
      <c r="AK505" s="211"/>
      <c r="AL505" s="153"/>
      <c r="AM505" s="211" t="s">
        <v>533</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471</v>
      </c>
      <c r="AJ510" s="211"/>
      <c r="AK510" s="211"/>
      <c r="AL510" s="153"/>
      <c r="AM510" s="211" t="s">
        <v>533</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471</v>
      </c>
      <c r="AJ515" s="211"/>
      <c r="AK515" s="211"/>
      <c r="AL515" s="153"/>
      <c r="AM515" s="211" t="s">
        <v>533</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471</v>
      </c>
      <c r="AJ520" s="211"/>
      <c r="AK520" s="211"/>
      <c r="AL520" s="153"/>
      <c r="AM520" s="211" t="s">
        <v>533</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471</v>
      </c>
      <c r="AJ525" s="211"/>
      <c r="AK525" s="211"/>
      <c r="AL525" s="153"/>
      <c r="AM525" s="211" t="s">
        <v>533</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471</v>
      </c>
      <c r="AJ530" s="211"/>
      <c r="AK530" s="211"/>
      <c r="AL530" s="153"/>
      <c r="AM530" s="211" t="s">
        <v>533</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9" t="s">
        <v>384</v>
      </c>
      <c r="H538" s="117"/>
      <c r="I538" s="117"/>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471</v>
      </c>
      <c r="AJ539" s="211"/>
      <c r="AK539" s="211"/>
      <c r="AL539" s="153"/>
      <c r="AM539" s="211" t="s">
        <v>533</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471</v>
      </c>
      <c r="AJ544" s="211"/>
      <c r="AK544" s="211"/>
      <c r="AL544" s="153"/>
      <c r="AM544" s="211" t="s">
        <v>533</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471</v>
      </c>
      <c r="AJ549" s="211"/>
      <c r="AK549" s="211"/>
      <c r="AL549" s="153"/>
      <c r="AM549" s="211" t="s">
        <v>533</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471</v>
      </c>
      <c r="AJ554" s="211"/>
      <c r="AK554" s="211"/>
      <c r="AL554" s="153"/>
      <c r="AM554" s="211" t="s">
        <v>533</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471</v>
      </c>
      <c r="AJ559" s="211"/>
      <c r="AK559" s="211"/>
      <c r="AL559" s="153"/>
      <c r="AM559" s="211" t="s">
        <v>533</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471</v>
      </c>
      <c r="AJ564" s="211"/>
      <c r="AK564" s="211"/>
      <c r="AL564" s="153"/>
      <c r="AM564" s="211" t="s">
        <v>533</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471</v>
      </c>
      <c r="AJ569" s="211"/>
      <c r="AK569" s="211"/>
      <c r="AL569" s="153"/>
      <c r="AM569" s="211" t="s">
        <v>533</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471</v>
      </c>
      <c r="AJ574" s="211"/>
      <c r="AK574" s="211"/>
      <c r="AL574" s="153"/>
      <c r="AM574" s="211" t="s">
        <v>533</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471</v>
      </c>
      <c r="AJ579" s="211"/>
      <c r="AK579" s="211"/>
      <c r="AL579" s="153"/>
      <c r="AM579" s="211" t="s">
        <v>533</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471</v>
      </c>
      <c r="AJ584" s="211"/>
      <c r="AK584" s="211"/>
      <c r="AL584" s="153"/>
      <c r="AM584" s="211" t="s">
        <v>533</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9" t="s">
        <v>384</v>
      </c>
      <c r="H592" s="117"/>
      <c r="I592" s="117"/>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471</v>
      </c>
      <c r="AJ593" s="211"/>
      <c r="AK593" s="211"/>
      <c r="AL593" s="153"/>
      <c r="AM593" s="211" t="s">
        <v>533</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471</v>
      </c>
      <c r="AJ598" s="211"/>
      <c r="AK598" s="211"/>
      <c r="AL598" s="153"/>
      <c r="AM598" s="211" t="s">
        <v>533</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471</v>
      </c>
      <c r="AJ603" s="211"/>
      <c r="AK603" s="211"/>
      <c r="AL603" s="153"/>
      <c r="AM603" s="211" t="s">
        <v>533</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471</v>
      </c>
      <c r="AJ608" s="211"/>
      <c r="AK608" s="211"/>
      <c r="AL608" s="153"/>
      <c r="AM608" s="211" t="s">
        <v>533</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471</v>
      </c>
      <c r="AJ613" s="211"/>
      <c r="AK613" s="211"/>
      <c r="AL613" s="153"/>
      <c r="AM613" s="211" t="s">
        <v>533</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471</v>
      </c>
      <c r="AJ618" s="211"/>
      <c r="AK618" s="211"/>
      <c r="AL618" s="153"/>
      <c r="AM618" s="211" t="s">
        <v>533</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471</v>
      </c>
      <c r="AJ623" s="211"/>
      <c r="AK623" s="211"/>
      <c r="AL623" s="153"/>
      <c r="AM623" s="211" t="s">
        <v>533</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471</v>
      </c>
      <c r="AJ628" s="211"/>
      <c r="AK628" s="211"/>
      <c r="AL628" s="153"/>
      <c r="AM628" s="211" t="s">
        <v>533</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471</v>
      </c>
      <c r="AJ633" s="211"/>
      <c r="AK633" s="211"/>
      <c r="AL633" s="153"/>
      <c r="AM633" s="211" t="s">
        <v>533</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471</v>
      </c>
      <c r="AJ638" s="211"/>
      <c r="AK638" s="211"/>
      <c r="AL638" s="153"/>
      <c r="AM638" s="211" t="s">
        <v>533</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9" t="s">
        <v>384</v>
      </c>
      <c r="H646" s="117"/>
      <c r="I646" s="117"/>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471</v>
      </c>
      <c r="AJ647" s="211"/>
      <c r="AK647" s="211"/>
      <c r="AL647" s="153"/>
      <c r="AM647" s="211" t="s">
        <v>533</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471</v>
      </c>
      <c r="AJ652" s="211"/>
      <c r="AK652" s="211"/>
      <c r="AL652" s="153"/>
      <c r="AM652" s="211" t="s">
        <v>533</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471</v>
      </c>
      <c r="AJ657" s="211"/>
      <c r="AK657" s="211"/>
      <c r="AL657" s="153"/>
      <c r="AM657" s="211" t="s">
        <v>533</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471</v>
      </c>
      <c r="AJ662" s="211"/>
      <c r="AK662" s="211"/>
      <c r="AL662" s="153"/>
      <c r="AM662" s="211" t="s">
        <v>533</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471</v>
      </c>
      <c r="AJ667" s="211"/>
      <c r="AK667" s="211"/>
      <c r="AL667" s="153"/>
      <c r="AM667" s="211" t="s">
        <v>533</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471</v>
      </c>
      <c r="AJ672" s="211"/>
      <c r="AK672" s="211"/>
      <c r="AL672" s="153"/>
      <c r="AM672" s="211" t="s">
        <v>533</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471</v>
      </c>
      <c r="AJ677" s="211"/>
      <c r="AK677" s="211"/>
      <c r="AL677" s="153"/>
      <c r="AM677" s="211" t="s">
        <v>533</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471</v>
      </c>
      <c r="AJ682" s="211"/>
      <c r="AK682" s="211"/>
      <c r="AL682" s="153"/>
      <c r="AM682" s="211" t="s">
        <v>533</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471</v>
      </c>
      <c r="AJ687" s="211"/>
      <c r="AK687" s="211"/>
      <c r="AL687" s="153"/>
      <c r="AM687" s="211" t="s">
        <v>533</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471</v>
      </c>
      <c r="AJ692" s="211"/>
      <c r="AK692" s="211"/>
      <c r="AL692" s="153"/>
      <c r="AM692" s="211" t="s">
        <v>533</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6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552</v>
      </c>
      <c r="AE702" s="340"/>
      <c r="AF702" s="340"/>
      <c r="AG702" s="382" t="s">
        <v>624</v>
      </c>
      <c r="AH702" s="383"/>
      <c r="AI702" s="383"/>
      <c r="AJ702" s="383"/>
      <c r="AK702" s="383"/>
      <c r="AL702" s="383"/>
      <c r="AM702" s="383"/>
      <c r="AN702" s="383"/>
      <c r="AO702" s="383"/>
      <c r="AP702" s="383"/>
      <c r="AQ702" s="383"/>
      <c r="AR702" s="383"/>
      <c r="AS702" s="383"/>
      <c r="AT702" s="383"/>
      <c r="AU702" s="383"/>
      <c r="AV702" s="383"/>
      <c r="AW702" s="383"/>
      <c r="AX702" s="384"/>
    </row>
    <row r="703" spans="1:50" ht="39"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2" t="s">
        <v>552</v>
      </c>
      <c r="AE703" s="323"/>
      <c r="AF703" s="323"/>
      <c r="AG703" s="95" t="s">
        <v>625</v>
      </c>
      <c r="AH703" s="96"/>
      <c r="AI703" s="96"/>
      <c r="AJ703" s="96"/>
      <c r="AK703" s="96"/>
      <c r="AL703" s="96"/>
      <c r="AM703" s="96"/>
      <c r="AN703" s="96"/>
      <c r="AO703" s="96"/>
      <c r="AP703" s="96"/>
      <c r="AQ703" s="96"/>
      <c r="AR703" s="96"/>
      <c r="AS703" s="96"/>
      <c r="AT703" s="96"/>
      <c r="AU703" s="96"/>
      <c r="AV703" s="96"/>
      <c r="AW703" s="96"/>
      <c r="AX703" s="97"/>
    </row>
    <row r="704" spans="1:50" ht="32.2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552</v>
      </c>
      <c r="AE704" s="784"/>
      <c r="AF704" s="784"/>
      <c r="AG704" s="161" t="s">
        <v>626</v>
      </c>
      <c r="AH704" s="102"/>
      <c r="AI704" s="102"/>
      <c r="AJ704" s="102"/>
      <c r="AK704" s="102"/>
      <c r="AL704" s="102"/>
      <c r="AM704" s="102"/>
      <c r="AN704" s="102"/>
      <c r="AO704" s="102"/>
      <c r="AP704" s="102"/>
      <c r="AQ704" s="102"/>
      <c r="AR704" s="102"/>
      <c r="AS704" s="102"/>
      <c r="AT704" s="102"/>
      <c r="AU704" s="102"/>
      <c r="AV704" s="102"/>
      <c r="AW704" s="102"/>
      <c r="AX704" s="162"/>
    </row>
    <row r="705" spans="1:50" ht="63.7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635</v>
      </c>
      <c r="AE705" s="716"/>
      <c r="AF705" s="716"/>
      <c r="AG705" s="119" t="s">
        <v>639</v>
      </c>
      <c r="AH705" s="99"/>
      <c r="AI705" s="99"/>
      <c r="AJ705" s="99"/>
      <c r="AK705" s="99"/>
      <c r="AL705" s="99"/>
      <c r="AM705" s="99"/>
      <c r="AN705" s="99"/>
      <c r="AO705" s="99"/>
      <c r="AP705" s="99"/>
      <c r="AQ705" s="99"/>
      <c r="AR705" s="99"/>
      <c r="AS705" s="99"/>
      <c r="AT705" s="99"/>
      <c r="AU705" s="99"/>
      <c r="AV705" s="99"/>
      <c r="AW705" s="99"/>
      <c r="AX705" s="120"/>
    </row>
    <row r="706" spans="1:50" ht="63.75" customHeight="1" x14ac:dyDescent="0.15">
      <c r="A706" s="643"/>
      <c r="B706" s="644"/>
      <c r="C706" s="795"/>
      <c r="D706" s="796"/>
      <c r="E706" s="731" t="s">
        <v>526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636</v>
      </c>
      <c r="AE706" s="323"/>
      <c r="AF706" s="664"/>
      <c r="AG706" s="161"/>
      <c r="AH706" s="102"/>
      <c r="AI706" s="102"/>
      <c r="AJ706" s="102"/>
      <c r="AK706" s="102"/>
      <c r="AL706" s="102"/>
      <c r="AM706" s="102"/>
      <c r="AN706" s="102"/>
      <c r="AO706" s="102"/>
      <c r="AP706" s="102"/>
      <c r="AQ706" s="102"/>
      <c r="AR706" s="102"/>
      <c r="AS706" s="102"/>
      <c r="AT706" s="102"/>
      <c r="AU706" s="102"/>
      <c r="AV706" s="102"/>
      <c r="AW706" s="102"/>
      <c r="AX706" s="162"/>
    </row>
    <row r="707" spans="1:50" ht="63.7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636</v>
      </c>
      <c r="AE707" s="837"/>
      <c r="AF707" s="837"/>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629</v>
      </c>
      <c r="AE708" s="606"/>
      <c r="AF708" s="606"/>
      <c r="AG708" s="743" t="s">
        <v>640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629</v>
      </c>
      <c r="AE709" s="323"/>
      <c r="AF709" s="323"/>
      <c r="AG709" s="95" t="s">
        <v>641</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552</v>
      </c>
      <c r="AE710" s="323"/>
      <c r="AF710" s="323"/>
      <c r="AG710" s="95" t="s">
        <v>627</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552</v>
      </c>
      <c r="AE711" s="323"/>
      <c r="AF711" s="323"/>
      <c r="AG711" s="95" t="s">
        <v>628</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3"/>
      <c r="B712" s="645"/>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629</v>
      </c>
      <c r="AE712" s="784"/>
      <c r="AF712" s="784"/>
      <c r="AG712" s="811" t="s">
        <v>641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629</v>
      </c>
      <c r="AE713" s="323"/>
      <c r="AF713" s="664"/>
      <c r="AG713" s="95" t="s">
        <v>640</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629</v>
      </c>
      <c r="AE714" s="809"/>
      <c r="AF714" s="810"/>
      <c r="AG714" s="737" t="s">
        <v>641</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629</v>
      </c>
      <c r="AE715" s="606"/>
      <c r="AF715" s="657"/>
      <c r="AG715" s="743" t="s">
        <v>640</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629</v>
      </c>
      <c r="AE716" s="628"/>
      <c r="AF716" s="628"/>
      <c r="AG716" s="95" t="s">
        <v>640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629</v>
      </c>
      <c r="AE717" s="323"/>
      <c r="AF717" s="323"/>
      <c r="AG717" s="95" t="s">
        <v>640</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629</v>
      </c>
      <c r="AE718" s="323"/>
      <c r="AF718" s="323"/>
      <c r="AG718" s="121" t="s">
        <v>640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552</v>
      </c>
      <c r="AE719" s="606"/>
      <c r="AF719" s="606"/>
      <c r="AG719" s="119" t="s">
        <v>645</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9"/>
      <c r="B721" s="780"/>
      <c r="C721" s="290" t="s">
        <v>547</v>
      </c>
      <c r="D721" s="291"/>
      <c r="E721" s="291"/>
      <c r="F721" s="292"/>
      <c r="G721" s="281" t="s">
        <v>483</v>
      </c>
      <c r="H721" s="282"/>
      <c r="I721" s="83" t="str">
        <f>IF(OR(G721="　", G721=""), "", "-")</f>
        <v/>
      </c>
      <c r="J721" s="285">
        <v>531</v>
      </c>
      <c r="K721" s="285"/>
      <c r="L721" s="83" t="str">
        <f>IF(M721="","","-")</f>
        <v/>
      </c>
      <c r="M721" s="84"/>
      <c r="N721" s="298" t="s">
        <v>644</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1"/>
      <c r="B725" s="78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1" t="s">
        <v>48</v>
      </c>
      <c r="B726" s="803"/>
      <c r="C726" s="816" t="s">
        <v>53</v>
      </c>
      <c r="D726" s="838"/>
      <c r="E726" s="838"/>
      <c r="F726" s="839"/>
      <c r="G726" s="575" t="s">
        <v>630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2" t="s">
        <v>631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3.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3.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3.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3.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4"/>
      <c r="C737" s="204"/>
      <c r="D737" s="205"/>
      <c r="E737" s="988" t="s">
        <v>646</v>
      </c>
      <c r="F737" s="988"/>
      <c r="G737" s="988"/>
      <c r="H737" s="988"/>
      <c r="I737" s="988"/>
      <c r="J737" s="988"/>
      <c r="K737" s="988"/>
      <c r="L737" s="988"/>
      <c r="M737" s="988"/>
      <c r="N737" s="359" t="s">
        <v>358</v>
      </c>
      <c r="O737" s="359"/>
      <c r="P737" s="359"/>
      <c r="Q737" s="359"/>
      <c r="R737" s="988" t="s">
        <v>580</v>
      </c>
      <c r="S737" s="988"/>
      <c r="T737" s="988"/>
      <c r="U737" s="988"/>
      <c r="V737" s="988"/>
      <c r="W737" s="988"/>
      <c r="X737" s="988"/>
      <c r="Y737" s="988"/>
      <c r="Z737" s="988"/>
      <c r="AA737" s="359" t="s">
        <v>359</v>
      </c>
      <c r="AB737" s="359"/>
      <c r="AC737" s="359"/>
      <c r="AD737" s="359"/>
      <c r="AE737" s="988" t="s">
        <v>581</v>
      </c>
      <c r="AF737" s="988"/>
      <c r="AG737" s="988"/>
      <c r="AH737" s="988"/>
      <c r="AI737" s="988"/>
      <c r="AJ737" s="988"/>
      <c r="AK737" s="988"/>
      <c r="AL737" s="988"/>
      <c r="AM737" s="988"/>
      <c r="AN737" s="359" t="s">
        <v>360</v>
      </c>
      <c r="AO737" s="359"/>
      <c r="AP737" s="359"/>
      <c r="AQ737" s="359"/>
      <c r="AR737" s="989" t="s">
        <v>582</v>
      </c>
      <c r="AS737" s="990"/>
      <c r="AT737" s="990"/>
      <c r="AU737" s="990"/>
      <c r="AV737" s="990"/>
      <c r="AW737" s="990"/>
      <c r="AX737" s="991"/>
      <c r="AY737" s="89"/>
      <c r="AZ737" s="89"/>
    </row>
    <row r="738" spans="1:52" ht="24.75" customHeight="1" x14ac:dyDescent="0.15">
      <c r="A738" s="992" t="s">
        <v>361</v>
      </c>
      <c r="B738" s="204"/>
      <c r="C738" s="204"/>
      <c r="D738" s="205"/>
      <c r="E738" s="988" t="s">
        <v>583</v>
      </c>
      <c r="F738" s="988"/>
      <c r="G738" s="988"/>
      <c r="H738" s="988"/>
      <c r="I738" s="988"/>
      <c r="J738" s="988"/>
      <c r="K738" s="988"/>
      <c r="L738" s="988"/>
      <c r="M738" s="988"/>
      <c r="N738" s="359" t="s">
        <v>362</v>
      </c>
      <c r="O738" s="359"/>
      <c r="P738" s="359"/>
      <c r="Q738" s="359"/>
      <c r="R738" s="988" t="s">
        <v>584</v>
      </c>
      <c r="S738" s="988"/>
      <c r="T738" s="988"/>
      <c r="U738" s="988"/>
      <c r="V738" s="988"/>
      <c r="W738" s="988"/>
      <c r="X738" s="988"/>
      <c r="Y738" s="988"/>
      <c r="Z738" s="988"/>
      <c r="AA738" s="359" t="s">
        <v>481</v>
      </c>
      <c r="AB738" s="359"/>
      <c r="AC738" s="359"/>
      <c r="AD738" s="359"/>
      <c r="AE738" s="988" t="s">
        <v>585</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540</v>
      </c>
      <c r="B739" s="997"/>
      <c r="C739" s="997"/>
      <c r="D739" s="998"/>
      <c r="E739" s="999" t="s">
        <v>547</v>
      </c>
      <c r="F739" s="1000"/>
      <c r="G739" s="1000"/>
      <c r="H739" s="91" t="str">
        <f>IF(E739="", "", "(")</f>
        <v>(</v>
      </c>
      <c r="I739" s="983"/>
      <c r="J739" s="983"/>
      <c r="K739" s="91" t="str">
        <f>IF(OR(I739="　", I739=""), "", "-")</f>
        <v/>
      </c>
      <c r="L739" s="984">
        <v>468</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529</v>
      </c>
      <c r="B740" s="616"/>
      <c r="C740" s="616"/>
      <c r="D740" s="616"/>
      <c r="E740" s="616"/>
      <c r="F740" s="617"/>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94"/>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531</v>
      </c>
      <c r="B779" s="630"/>
      <c r="C779" s="630"/>
      <c r="D779" s="630"/>
      <c r="E779" s="630"/>
      <c r="F779" s="631"/>
      <c r="G779" s="596" t="s">
        <v>590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589</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586</v>
      </c>
      <c r="H781" s="672"/>
      <c r="I781" s="672"/>
      <c r="J781" s="672"/>
      <c r="K781" s="673"/>
      <c r="L781" s="665" t="s">
        <v>588</v>
      </c>
      <c r="M781" s="666"/>
      <c r="N781" s="666"/>
      <c r="O781" s="666"/>
      <c r="P781" s="666"/>
      <c r="Q781" s="666"/>
      <c r="R781" s="666"/>
      <c r="S781" s="666"/>
      <c r="T781" s="666"/>
      <c r="U781" s="666"/>
      <c r="V781" s="666"/>
      <c r="W781" s="666"/>
      <c r="X781" s="667"/>
      <c r="Y781" s="385">
        <v>18</v>
      </c>
      <c r="Z781" s="386"/>
      <c r="AA781" s="386"/>
      <c r="AB781" s="806"/>
      <c r="AC781" s="671" t="s">
        <v>586</v>
      </c>
      <c r="AD781" s="672"/>
      <c r="AE781" s="672"/>
      <c r="AF781" s="672"/>
      <c r="AG781" s="673"/>
      <c r="AH781" s="665" t="s">
        <v>588</v>
      </c>
      <c r="AI781" s="666"/>
      <c r="AJ781" s="666"/>
      <c r="AK781" s="666"/>
      <c r="AL781" s="666"/>
      <c r="AM781" s="666"/>
      <c r="AN781" s="666"/>
      <c r="AO781" s="666"/>
      <c r="AP781" s="666"/>
      <c r="AQ781" s="666"/>
      <c r="AR781" s="666"/>
      <c r="AS781" s="666"/>
      <c r="AT781" s="667"/>
      <c r="AU781" s="385">
        <v>18</v>
      </c>
      <c r="AV781" s="386"/>
      <c r="AW781" s="386"/>
      <c r="AX781" s="387"/>
    </row>
    <row r="782" spans="1:50" ht="24.75" customHeight="1" x14ac:dyDescent="0.15">
      <c r="A782" s="632"/>
      <c r="B782" s="633"/>
      <c r="C782" s="633"/>
      <c r="D782" s="633"/>
      <c r="E782" s="633"/>
      <c r="F782" s="634"/>
      <c r="G782" s="607" t="s">
        <v>587</v>
      </c>
      <c r="H782" s="608"/>
      <c r="I782" s="608"/>
      <c r="J782" s="608"/>
      <c r="K782" s="609"/>
      <c r="L782" s="599" t="s">
        <v>643</v>
      </c>
      <c r="M782" s="600"/>
      <c r="N782" s="600"/>
      <c r="O782" s="600"/>
      <c r="P782" s="600"/>
      <c r="Q782" s="600"/>
      <c r="R782" s="600"/>
      <c r="S782" s="600"/>
      <c r="T782" s="600"/>
      <c r="U782" s="600"/>
      <c r="V782" s="600"/>
      <c r="W782" s="600"/>
      <c r="X782" s="601"/>
      <c r="Y782" s="602">
        <v>14</v>
      </c>
      <c r="Z782" s="603"/>
      <c r="AA782" s="603"/>
      <c r="AB782" s="613"/>
      <c r="AC782" s="607" t="s">
        <v>587</v>
      </c>
      <c r="AD782" s="608"/>
      <c r="AE782" s="608"/>
      <c r="AF782" s="608"/>
      <c r="AG782" s="609"/>
      <c r="AH782" s="599" t="s">
        <v>592</v>
      </c>
      <c r="AI782" s="600"/>
      <c r="AJ782" s="600"/>
      <c r="AK782" s="600"/>
      <c r="AL782" s="600"/>
      <c r="AM782" s="600"/>
      <c r="AN782" s="600"/>
      <c r="AO782" s="600"/>
      <c r="AP782" s="600"/>
      <c r="AQ782" s="600"/>
      <c r="AR782" s="600"/>
      <c r="AS782" s="600"/>
      <c r="AT782" s="601"/>
      <c r="AU782" s="602">
        <v>14</v>
      </c>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32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32</v>
      </c>
      <c r="AV791" s="833"/>
      <c r="AW791" s="833"/>
      <c r="AX791" s="835"/>
    </row>
    <row r="792" spans="1:50" ht="24.75" customHeight="1" x14ac:dyDescent="0.15">
      <c r="A792" s="632"/>
      <c r="B792" s="633"/>
      <c r="C792" s="633"/>
      <c r="D792" s="633"/>
      <c r="E792" s="633"/>
      <c r="F792" s="634"/>
      <c r="G792" s="596" t="s">
        <v>591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587</v>
      </c>
      <c r="H794" s="672"/>
      <c r="I794" s="672"/>
      <c r="J794" s="672"/>
      <c r="K794" s="673"/>
      <c r="L794" s="665" t="s">
        <v>592</v>
      </c>
      <c r="M794" s="666"/>
      <c r="N794" s="666"/>
      <c r="O794" s="666"/>
      <c r="P794" s="666"/>
      <c r="Q794" s="666"/>
      <c r="R794" s="666"/>
      <c r="S794" s="666"/>
      <c r="T794" s="666"/>
      <c r="U794" s="666"/>
      <c r="V794" s="666"/>
      <c r="W794" s="666"/>
      <c r="X794" s="667"/>
      <c r="Y794" s="385">
        <v>3</v>
      </c>
      <c r="Z794" s="386"/>
      <c r="AA794" s="386"/>
      <c r="AB794" s="806"/>
      <c r="AC794" s="671"/>
      <c r="AD794" s="672"/>
      <c r="AE794" s="672"/>
      <c r="AF794" s="672"/>
      <c r="AG794" s="673"/>
      <c r="AH794" s="665"/>
      <c r="AI794" s="666"/>
      <c r="AJ794" s="666"/>
      <c r="AK794" s="666"/>
      <c r="AL794" s="666"/>
      <c r="AM794" s="666"/>
      <c r="AN794" s="666"/>
      <c r="AO794" s="666"/>
      <c r="AP794" s="666"/>
      <c r="AQ794" s="666"/>
      <c r="AR794" s="666"/>
      <c r="AS794" s="666"/>
      <c r="AT794" s="667"/>
      <c r="AU794" s="385"/>
      <c r="AV794" s="386"/>
      <c r="AW794" s="386"/>
      <c r="AX794" s="387"/>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3</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6"/>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6"/>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485</v>
      </c>
      <c r="AM831" s="275"/>
      <c r="AN831" s="275"/>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594</v>
      </c>
      <c r="D837" s="341"/>
      <c r="E837" s="341"/>
      <c r="F837" s="341"/>
      <c r="G837" s="341"/>
      <c r="H837" s="341"/>
      <c r="I837" s="341"/>
      <c r="J837" s="342">
        <v>7013305001903</v>
      </c>
      <c r="K837" s="343"/>
      <c r="L837" s="343"/>
      <c r="M837" s="343"/>
      <c r="N837" s="343"/>
      <c r="O837" s="343"/>
      <c r="P837" s="356" t="s">
        <v>595</v>
      </c>
      <c r="Q837" s="344"/>
      <c r="R837" s="344"/>
      <c r="S837" s="344"/>
      <c r="T837" s="344"/>
      <c r="U837" s="344"/>
      <c r="V837" s="344"/>
      <c r="W837" s="344"/>
      <c r="X837" s="344"/>
      <c r="Y837" s="345">
        <v>32</v>
      </c>
      <c r="Z837" s="346"/>
      <c r="AA837" s="346"/>
      <c r="AB837" s="347"/>
      <c r="AC837" s="357" t="s">
        <v>596</v>
      </c>
      <c r="AD837" s="365"/>
      <c r="AE837" s="365"/>
      <c r="AF837" s="365"/>
      <c r="AG837" s="365"/>
      <c r="AH837" s="366" t="s">
        <v>597</v>
      </c>
      <c r="AI837" s="367"/>
      <c r="AJ837" s="367"/>
      <c r="AK837" s="367"/>
      <c r="AL837" s="351" t="s">
        <v>597</v>
      </c>
      <c r="AM837" s="352"/>
      <c r="AN837" s="352"/>
      <c r="AO837" s="353"/>
      <c r="AP837" s="354" t="s">
        <v>597</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43.5" customHeight="1" x14ac:dyDescent="0.15">
      <c r="A870" s="373">
        <v>1</v>
      </c>
      <c r="B870" s="373">
        <v>1</v>
      </c>
      <c r="C870" s="355" t="s">
        <v>598</v>
      </c>
      <c r="D870" s="341"/>
      <c r="E870" s="341"/>
      <c r="F870" s="341"/>
      <c r="G870" s="341"/>
      <c r="H870" s="341"/>
      <c r="I870" s="341"/>
      <c r="J870" s="342" t="s">
        <v>597</v>
      </c>
      <c r="K870" s="343"/>
      <c r="L870" s="343"/>
      <c r="M870" s="343"/>
      <c r="N870" s="343"/>
      <c r="O870" s="343"/>
      <c r="P870" s="356" t="s">
        <v>599</v>
      </c>
      <c r="Q870" s="344"/>
      <c r="R870" s="344"/>
      <c r="S870" s="344"/>
      <c r="T870" s="344"/>
      <c r="U870" s="344"/>
      <c r="V870" s="344"/>
      <c r="W870" s="344"/>
      <c r="X870" s="344"/>
      <c r="Y870" s="345">
        <v>32</v>
      </c>
      <c r="Z870" s="346"/>
      <c r="AA870" s="346"/>
      <c r="AB870" s="347"/>
      <c r="AC870" s="357" t="s">
        <v>196</v>
      </c>
      <c r="AD870" s="365"/>
      <c r="AE870" s="365"/>
      <c r="AF870" s="365"/>
      <c r="AG870" s="365"/>
      <c r="AH870" s="366" t="s">
        <v>597</v>
      </c>
      <c r="AI870" s="367"/>
      <c r="AJ870" s="367"/>
      <c r="AK870" s="367"/>
      <c r="AL870" s="351" t="s">
        <v>597</v>
      </c>
      <c r="AM870" s="352"/>
      <c r="AN870" s="352"/>
      <c r="AO870" s="353"/>
      <c r="AP870" s="354" t="s">
        <v>600</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601</v>
      </c>
      <c r="D903" s="341"/>
      <c r="E903" s="341"/>
      <c r="F903" s="341"/>
      <c r="G903" s="341"/>
      <c r="H903" s="341"/>
      <c r="I903" s="341"/>
      <c r="J903" s="342">
        <v>2010001004501</v>
      </c>
      <c r="K903" s="343"/>
      <c r="L903" s="343"/>
      <c r="M903" s="343"/>
      <c r="N903" s="343"/>
      <c r="O903" s="343"/>
      <c r="P903" s="356" t="s">
        <v>617</v>
      </c>
      <c r="Q903" s="344"/>
      <c r="R903" s="344"/>
      <c r="S903" s="344"/>
      <c r="T903" s="344"/>
      <c r="U903" s="344"/>
      <c r="V903" s="344"/>
      <c r="W903" s="344"/>
      <c r="X903" s="344"/>
      <c r="Y903" s="345">
        <v>3</v>
      </c>
      <c r="Z903" s="346"/>
      <c r="AA903" s="346"/>
      <c r="AB903" s="347"/>
      <c r="AC903" s="357" t="s">
        <v>524</v>
      </c>
      <c r="AD903" s="365"/>
      <c r="AE903" s="365"/>
      <c r="AF903" s="365"/>
      <c r="AG903" s="365"/>
      <c r="AH903" s="366" t="s">
        <v>615</v>
      </c>
      <c r="AI903" s="367"/>
      <c r="AJ903" s="367"/>
      <c r="AK903" s="367"/>
      <c r="AL903" s="351">
        <v>100</v>
      </c>
      <c r="AM903" s="352"/>
      <c r="AN903" s="352"/>
      <c r="AO903" s="353"/>
      <c r="AP903" s="354" t="s">
        <v>614</v>
      </c>
      <c r="AQ903" s="354"/>
      <c r="AR903" s="354"/>
      <c r="AS903" s="354"/>
      <c r="AT903" s="354"/>
      <c r="AU903" s="354"/>
      <c r="AV903" s="354"/>
      <c r="AW903" s="354"/>
      <c r="AX903" s="354"/>
    </row>
    <row r="904" spans="1:50" ht="30" customHeight="1" x14ac:dyDescent="0.15">
      <c r="A904" s="373">
        <v>2</v>
      </c>
      <c r="B904" s="373">
        <v>1</v>
      </c>
      <c r="C904" s="355" t="s">
        <v>602</v>
      </c>
      <c r="D904" s="341"/>
      <c r="E904" s="341"/>
      <c r="F904" s="341"/>
      <c r="G904" s="341"/>
      <c r="H904" s="341"/>
      <c r="I904" s="341"/>
      <c r="J904" s="342">
        <v>7010001008844</v>
      </c>
      <c r="K904" s="343"/>
      <c r="L904" s="343"/>
      <c r="M904" s="343"/>
      <c r="N904" s="343"/>
      <c r="O904" s="343"/>
      <c r="P904" s="356" t="s">
        <v>618</v>
      </c>
      <c r="Q904" s="344"/>
      <c r="R904" s="344"/>
      <c r="S904" s="344"/>
      <c r="T904" s="344"/>
      <c r="U904" s="344"/>
      <c r="V904" s="344"/>
      <c r="W904" s="344"/>
      <c r="X904" s="344"/>
      <c r="Y904" s="345">
        <v>2</v>
      </c>
      <c r="Z904" s="346"/>
      <c r="AA904" s="346"/>
      <c r="AB904" s="347"/>
      <c r="AC904" s="357" t="s">
        <v>518</v>
      </c>
      <c r="AD904" s="357"/>
      <c r="AE904" s="357"/>
      <c r="AF904" s="357"/>
      <c r="AG904" s="357"/>
      <c r="AH904" s="366">
        <v>1</v>
      </c>
      <c r="AI904" s="367"/>
      <c r="AJ904" s="367"/>
      <c r="AK904" s="367"/>
      <c r="AL904" s="351">
        <v>84.8</v>
      </c>
      <c r="AM904" s="352"/>
      <c r="AN904" s="352"/>
      <c r="AO904" s="353"/>
      <c r="AP904" s="354" t="s">
        <v>614</v>
      </c>
      <c r="AQ904" s="354"/>
      <c r="AR904" s="354"/>
      <c r="AS904" s="354"/>
      <c r="AT904" s="354"/>
      <c r="AU904" s="354"/>
      <c r="AV904" s="354"/>
      <c r="AW904" s="354"/>
      <c r="AX904" s="354"/>
    </row>
    <row r="905" spans="1:50" ht="30" customHeight="1" x14ac:dyDescent="0.15">
      <c r="A905" s="373">
        <v>3</v>
      </c>
      <c r="B905" s="373">
        <v>1</v>
      </c>
      <c r="C905" s="355" t="s">
        <v>603</v>
      </c>
      <c r="D905" s="341"/>
      <c r="E905" s="341"/>
      <c r="F905" s="341"/>
      <c r="G905" s="341"/>
      <c r="H905" s="341"/>
      <c r="I905" s="341"/>
      <c r="J905" s="342">
        <v>6010401024970</v>
      </c>
      <c r="K905" s="343"/>
      <c r="L905" s="343"/>
      <c r="M905" s="343"/>
      <c r="N905" s="343"/>
      <c r="O905" s="343"/>
      <c r="P905" s="356" t="s">
        <v>619</v>
      </c>
      <c r="Q905" s="344"/>
      <c r="R905" s="344"/>
      <c r="S905" s="344"/>
      <c r="T905" s="344"/>
      <c r="U905" s="344"/>
      <c r="V905" s="344"/>
      <c r="W905" s="344"/>
      <c r="X905" s="344"/>
      <c r="Y905" s="345">
        <v>0.7</v>
      </c>
      <c r="Z905" s="346"/>
      <c r="AA905" s="346"/>
      <c r="AB905" s="347"/>
      <c r="AC905" s="357" t="s">
        <v>518</v>
      </c>
      <c r="AD905" s="357"/>
      <c r="AE905" s="357"/>
      <c r="AF905" s="357"/>
      <c r="AG905" s="357"/>
      <c r="AH905" s="349">
        <v>1</v>
      </c>
      <c r="AI905" s="350"/>
      <c r="AJ905" s="350"/>
      <c r="AK905" s="350"/>
      <c r="AL905" s="351">
        <v>92.9</v>
      </c>
      <c r="AM905" s="352"/>
      <c r="AN905" s="352"/>
      <c r="AO905" s="353"/>
      <c r="AP905" s="354" t="s">
        <v>614</v>
      </c>
      <c r="AQ905" s="354"/>
      <c r="AR905" s="354"/>
      <c r="AS905" s="354"/>
      <c r="AT905" s="354"/>
      <c r="AU905" s="354"/>
      <c r="AV905" s="354"/>
      <c r="AW905" s="354"/>
      <c r="AX905" s="354"/>
    </row>
    <row r="906" spans="1:50" ht="30" customHeight="1" x14ac:dyDescent="0.15">
      <c r="A906" s="373">
        <v>4</v>
      </c>
      <c r="B906" s="373">
        <v>1</v>
      </c>
      <c r="C906" s="355" t="s">
        <v>604</v>
      </c>
      <c r="D906" s="341"/>
      <c r="E906" s="341"/>
      <c r="F906" s="341"/>
      <c r="G906" s="341"/>
      <c r="H906" s="341"/>
      <c r="I906" s="341"/>
      <c r="J906" s="342">
        <v>5010001121335</v>
      </c>
      <c r="K906" s="343"/>
      <c r="L906" s="343"/>
      <c r="M906" s="343"/>
      <c r="N906" s="343"/>
      <c r="O906" s="343"/>
      <c r="P906" s="356" t="s">
        <v>616</v>
      </c>
      <c r="Q906" s="344"/>
      <c r="R906" s="344"/>
      <c r="S906" s="344"/>
      <c r="T906" s="344"/>
      <c r="U906" s="344"/>
      <c r="V906" s="344"/>
      <c r="W906" s="344"/>
      <c r="X906" s="344"/>
      <c r="Y906" s="345">
        <v>0.7</v>
      </c>
      <c r="Z906" s="346"/>
      <c r="AA906" s="346"/>
      <c r="AB906" s="347"/>
      <c r="AC906" s="357" t="s">
        <v>517</v>
      </c>
      <c r="AD906" s="357"/>
      <c r="AE906" s="357"/>
      <c r="AF906" s="357"/>
      <c r="AG906" s="357"/>
      <c r="AH906" s="349">
        <v>2</v>
      </c>
      <c r="AI906" s="350"/>
      <c r="AJ906" s="350"/>
      <c r="AK906" s="350"/>
      <c r="AL906" s="351">
        <v>41.9</v>
      </c>
      <c r="AM906" s="352"/>
      <c r="AN906" s="352"/>
      <c r="AO906" s="353"/>
      <c r="AP906" s="354" t="s">
        <v>614</v>
      </c>
      <c r="AQ906" s="354"/>
      <c r="AR906" s="354"/>
      <c r="AS906" s="354"/>
      <c r="AT906" s="354"/>
      <c r="AU906" s="354"/>
      <c r="AV906" s="354"/>
      <c r="AW906" s="354"/>
      <c r="AX906" s="354"/>
    </row>
    <row r="907" spans="1:50" ht="30" customHeight="1" x14ac:dyDescent="0.15">
      <c r="A907" s="373">
        <v>5</v>
      </c>
      <c r="B907" s="373">
        <v>1</v>
      </c>
      <c r="C907" s="355" t="s">
        <v>605</v>
      </c>
      <c r="D907" s="341"/>
      <c r="E907" s="341"/>
      <c r="F907" s="341"/>
      <c r="G907" s="341"/>
      <c r="H907" s="341"/>
      <c r="I907" s="341"/>
      <c r="J907" s="342">
        <v>6010401015821</v>
      </c>
      <c r="K907" s="343"/>
      <c r="L907" s="343"/>
      <c r="M907" s="343"/>
      <c r="N907" s="343"/>
      <c r="O907" s="343"/>
      <c r="P907" s="356" t="s">
        <v>619</v>
      </c>
      <c r="Q907" s="344"/>
      <c r="R907" s="344"/>
      <c r="S907" s="344"/>
      <c r="T907" s="344"/>
      <c r="U907" s="344"/>
      <c r="V907" s="344"/>
      <c r="W907" s="344"/>
      <c r="X907" s="344"/>
      <c r="Y907" s="345">
        <v>0.2</v>
      </c>
      <c r="Z907" s="346"/>
      <c r="AA907" s="346"/>
      <c r="AB907" s="347"/>
      <c r="AC907" s="348" t="s">
        <v>518</v>
      </c>
      <c r="AD907" s="348"/>
      <c r="AE907" s="348"/>
      <c r="AF907" s="348"/>
      <c r="AG907" s="348"/>
      <c r="AH907" s="349">
        <v>4</v>
      </c>
      <c r="AI907" s="350"/>
      <c r="AJ907" s="350"/>
      <c r="AK907" s="350"/>
      <c r="AL907" s="351">
        <v>59.8</v>
      </c>
      <c r="AM907" s="352"/>
      <c r="AN907" s="352"/>
      <c r="AO907" s="353"/>
      <c r="AP907" s="354" t="s">
        <v>614</v>
      </c>
      <c r="AQ907" s="354"/>
      <c r="AR907" s="354"/>
      <c r="AS907" s="354"/>
      <c r="AT907" s="354"/>
      <c r="AU907" s="354"/>
      <c r="AV907" s="354"/>
      <c r="AW907" s="354"/>
      <c r="AX907" s="354"/>
    </row>
    <row r="908" spans="1:50" ht="30" customHeight="1" x14ac:dyDescent="0.15">
      <c r="A908" s="373">
        <v>6</v>
      </c>
      <c r="B908" s="373">
        <v>1</v>
      </c>
      <c r="C908" s="355" t="s">
        <v>606</v>
      </c>
      <c r="D908" s="341"/>
      <c r="E908" s="341"/>
      <c r="F908" s="341"/>
      <c r="G908" s="341"/>
      <c r="H908" s="341"/>
      <c r="I908" s="341"/>
      <c r="J908" s="342">
        <v>1010001084148</v>
      </c>
      <c r="K908" s="343"/>
      <c r="L908" s="343"/>
      <c r="M908" s="343"/>
      <c r="N908" s="343"/>
      <c r="O908" s="343"/>
      <c r="P908" s="356" t="s">
        <v>620</v>
      </c>
      <c r="Q908" s="344"/>
      <c r="R908" s="344"/>
      <c r="S908" s="344"/>
      <c r="T908" s="344"/>
      <c r="U908" s="344"/>
      <c r="V908" s="344"/>
      <c r="W908" s="344"/>
      <c r="X908" s="344"/>
      <c r="Y908" s="345">
        <v>0.2</v>
      </c>
      <c r="Z908" s="346"/>
      <c r="AA908" s="346"/>
      <c r="AB908" s="347"/>
      <c r="AC908" s="348" t="s">
        <v>517</v>
      </c>
      <c r="AD908" s="348"/>
      <c r="AE908" s="348"/>
      <c r="AF908" s="348"/>
      <c r="AG908" s="348"/>
      <c r="AH908" s="349">
        <v>7</v>
      </c>
      <c r="AI908" s="350"/>
      <c r="AJ908" s="350"/>
      <c r="AK908" s="350"/>
      <c r="AL908" s="351">
        <v>60.4</v>
      </c>
      <c r="AM908" s="352"/>
      <c r="AN908" s="352"/>
      <c r="AO908" s="353"/>
      <c r="AP908" s="354" t="s">
        <v>614</v>
      </c>
      <c r="AQ908" s="354"/>
      <c r="AR908" s="354"/>
      <c r="AS908" s="354"/>
      <c r="AT908" s="354"/>
      <c r="AU908" s="354"/>
      <c r="AV908" s="354"/>
      <c r="AW908" s="354"/>
      <c r="AX908" s="354"/>
    </row>
    <row r="909" spans="1:50" ht="30" customHeight="1" x14ac:dyDescent="0.15">
      <c r="A909" s="373">
        <v>7</v>
      </c>
      <c r="B909" s="373">
        <v>1</v>
      </c>
      <c r="C909" s="355" t="s">
        <v>607</v>
      </c>
      <c r="D909" s="341"/>
      <c r="E909" s="341"/>
      <c r="F909" s="341"/>
      <c r="G909" s="341"/>
      <c r="H909" s="341"/>
      <c r="I909" s="341"/>
      <c r="J909" s="342">
        <v>4010402035069</v>
      </c>
      <c r="K909" s="343"/>
      <c r="L909" s="343"/>
      <c r="M909" s="343"/>
      <c r="N909" s="343"/>
      <c r="O909" s="343"/>
      <c r="P909" s="356" t="s">
        <v>621</v>
      </c>
      <c r="Q909" s="344"/>
      <c r="R909" s="344"/>
      <c r="S909" s="344"/>
      <c r="T909" s="344"/>
      <c r="U909" s="344"/>
      <c r="V909" s="344"/>
      <c r="W909" s="344"/>
      <c r="X909" s="344"/>
      <c r="Y909" s="345">
        <v>0.2</v>
      </c>
      <c r="Z909" s="346"/>
      <c r="AA909" s="346"/>
      <c r="AB909" s="347"/>
      <c r="AC909" s="348" t="s">
        <v>521</v>
      </c>
      <c r="AD909" s="348"/>
      <c r="AE909" s="348"/>
      <c r="AF909" s="348"/>
      <c r="AG909" s="348"/>
      <c r="AH909" s="349">
        <v>4</v>
      </c>
      <c r="AI909" s="350"/>
      <c r="AJ909" s="350"/>
      <c r="AK909" s="350"/>
      <c r="AL909" s="351">
        <v>100</v>
      </c>
      <c r="AM909" s="352"/>
      <c r="AN909" s="352"/>
      <c r="AO909" s="353"/>
      <c r="AP909" s="354" t="s">
        <v>614</v>
      </c>
      <c r="AQ909" s="354"/>
      <c r="AR909" s="354"/>
      <c r="AS909" s="354"/>
      <c r="AT909" s="354"/>
      <c r="AU909" s="354"/>
      <c r="AV909" s="354"/>
      <c r="AW909" s="354"/>
      <c r="AX909" s="354"/>
    </row>
    <row r="910" spans="1:50" ht="30" customHeight="1" x14ac:dyDescent="0.15">
      <c r="A910" s="373">
        <v>8</v>
      </c>
      <c r="B910" s="373">
        <v>1</v>
      </c>
      <c r="C910" s="355" t="s">
        <v>610</v>
      </c>
      <c r="D910" s="341"/>
      <c r="E910" s="341"/>
      <c r="F910" s="341"/>
      <c r="G910" s="341"/>
      <c r="H910" s="341"/>
      <c r="I910" s="341"/>
      <c r="J910" s="342">
        <v>3011105000996</v>
      </c>
      <c r="K910" s="343"/>
      <c r="L910" s="343"/>
      <c r="M910" s="343"/>
      <c r="N910" s="343"/>
      <c r="O910" s="343"/>
      <c r="P910" s="356" t="s">
        <v>622</v>
      </c>
      <c r="Q910" s="344"/>
      <c r="R910" s="344"/>
      <c r="S910" s="344"/>
      <c r="T910" s="344"/>
      <c r="U910" s="344"/>
      <c r="V910" s="344"/>
      <c r="W910" s="344"/>
      <c r="X910" s="344"/>
      <c r="Y910" s="345">
        <v>0.2</v>
      </c>
      <c r="Z910" s="346"/>
      <c r="AA910" s="346"/>
      <c r="AB910" s="347"/>
      <c r="AC910" s="348" t="s">
        <v>524</v>
      </c>
      <c r="AD910" s="348"/>
      <c r="AE910" s="348"/>
      <c r="AF910" s="348"/>
      <c r="AG910" s="348"/>
      <c r="AH910" s="349" t="s">
        <v>642</v>
      </c>
      <c r="AI910" s="350"/>
      <c r="AJ910" s="350"/>
      <c r="AK910" s="350"/>
      <c r="AL910" s="351">
        <v>100</v>
      </c>
      <c r="AM910" s="352"/>
      <c r="AN910" s="352"/>
      <c r="AO910" s="353"/>
      <c r="AP910" s="354" t="s">
        <v>614</v>
      </c>
      <c r="AQ910" s="354"/>
      <c r="AR910" s="354"/>
      <c r="AS910" s="354"/>
      <c r="AT910" s="354"/>
      <c r="AU910" s="354"/>
      <c r="AV910" s="354"/>
      <c r="AW910" s="354"/>
      <c r="AX910" s="354"/>
    </row>
    <row r="911" spans="1:50" ht="30" customHeight="1" x14ac:dyDescent="0.15">
      <c r="A911" s="373">
        <v>9</v>
      </c>
      <c r="B911" s="373">
        <v>1</v>
      </c>
      <c r="C911" s="355" t="s">
        <v>608</v>
      </c>
      <c r="D911" s="341"/>
      <c r="E911" s="341"/>
      <c r="F911" s="341"/>
      <c r="G911" s="341"/>
      <c r="H911" s="341"/>
      <c r="I911" s="341"/>
      <c r="J911" s="342">
        <v>7010001021525</v>
      </c>
      <c r="K911" s="343"/>
      <c r="L911" s="343"/>
      <c r="M911" s="343"/>
      <c r="N911" s="343"/>
      <c r="O911" s="343"/>
      <c r="P911" s="356" t="s">
        <v>623</v>
      </c>
      <c r="Q911" s="344"/>
      <c r="R911" s="344"/>
      <c r="S911" s="344"/>
      <c r="T911" s="344"/>
      <c r="U911" s="344"/>
      <c r="V911" s="344"/>
      <c r="W911" s="344"/>
      <c r="X911" s="344"/>
      <c r="Y911" s="345">
        <v>0.1</v>
      </c>
      <c r="Z911" s="346"/>
      <c r="AA911" s="346"/>
      <c r="AB911" s="347"/>
      <c r="AC911" s="348" t="s">
        <v>517</v>
      </c>
      <c r="AD911" s="348"/>
      <c r="AE911" s="348"/>
      <c r="AF911" s="348"/>
      <c r="AG911" s="348"/>
      <c r="AH911" s="349">
        <v>1</v>
      </c>
      <c r="AI911" s="350"/>
      <c r="AJ911" s="350"/>
      <c r="AK911" s="350"/>
      <c r="AL911" s="351">
        <v>100</v>
      </c>
      <c r="AM911" s="352"/>
      <c r="AN911" s="352"/>
      <c r="AO911" s="353"/>
      <c r="AP911" s="354" t="s">
        <v>614</v>
      </c>
      <c r="AQ911" s="354"/>
      <c r="AR911" s="354"/>
      <c r="AS911" s="354"/>
      <c r="AT911" s="354"/>
      <c r="AU911" s="354"/>
      <c r="AV911" s="354"/>
      <c r="AW911" s="354"/>
      <c r="AX911" s="354"/>
    </row>
    <row r="912" spans="1:50" ht="30" customHeight="1" x14ac:dyDescent="0.15">
      <c r="A912" s="373">
        <v>10</v>
      </c>
      <c r="B912" s="373">
        <v>1</v>
      </c>
      <c r="C912" s="355" t="s">
        <v>609</v>
      </c>
      <c r="D912" s="341"/>
      <c r="E912" s="341"/>
      <c r="F912" s="341"/>
      <c r="G912" s="341"/>
      <c r="H912" s="341"/>
      <c r="I912" s="341"/>
      <c r="J912" s="342">
        <v>8011001061436</v>
      </c>
      <c r="K912" s="343"/>
      <c r="L912" s="343"/>
      <c r="M912" s="343"/>
      <c r="N912" s="343"/>
      <c r="O912" s="343"/>
      <c r="P912" s="356" t="s">
        <v>620</v>
      </c>
      <c r="Q912" s="344"/>
      <c r="R912" s="344"/>
      <c r="S912" s="344"/>
      <c r="T912" s="344"/>
      <c r="U912" s="344"/>
      <c r="V912" s="344"/>
      <c r="W912" s="344"/>
      <c r="X912" s="344"/>
      <c r="Y912" s="345">
        <v>0.1</v>
      </c>
      <c r="Z912" s="346"/>
      <c r="AA912" s="346"/>
      <c r="AB912" s="347"/>
      <c r="AC912" s="348" t="s">
        <v>518</v>
      </c>
      <c r="AD912" s="348"/>
      <c r="AE912" s="348"/>
      <c r="AF912" s="348"/>
      <c r="AG912" s="348"/>
      <c r="AH912" s="349">
        <v>8</v>
      </c>
      <c r="AI912" s="350"/>
      <c r="AJ912" s="350"/>
      <c r="AK912" s="350"/>
      <c r="AL912" s="351">
        <v>74.099999999999994</v>
      </c>
      <c r="AM912" s="352"/>
      <c r="AN912" s="352"/>
      <c r="AO912" s="353"/>
      <c r="AP912" s="354" t="s">
        <v>614</v>
      </c>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485</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1" t="s">
        <v>600</v>
      </c>
      <c r="F1102" s="372"/>
      <c r="G1102" s="372"/>
      <c r="H1102" s="372"/>
      <c r="I1102" s="372"/>
      <c r="J1102" s="342" t="s">
        <v>611</v>
      </c>
      <c r="K1102" s="343"/>
      <c r="L1102" s="343"/>
      <c r="M1102" s="343"/>
      <c r="N1102" s="343"/>
      <c r="O1102" s="343"/>
      <c r="P1102" s="356" t="s">
        <v>611</v>
      </c>
      <c r="Q1102" s="344"/>
      <c r="R1102" s="344"/>
      <c r="S1102" s="344"/>
      <c r="T1102" s="344"/>
      <c r="U1102" s="344"/>
      <c r="V1102" s="344"/>
      <c r="W1102" s="344"/>
      <c r="X1102" s="344"/>
      <c r="Y1102" s="345" t="s">
        <v>612</v>
      </c>
      <c r="Z1102" s="346"/>
      <c r="AA1102" s="346"/>
      <c r="AB1102" s="347"/>
      <c r="AC1102" s="348"/>
      <c r="AD1102" s="348"/>
      <c r="AE1102" s="348"/>
      <c r="AF1102" s="348"/>
      <c r="AG1102" s="348"/>
      <c r="AH1102" s="349" t="s">
        <v>612</v>
      </c>
      <c r="AI1102" s="350"/>
      <c r="AJ1102" s="350"/>
      <c r="AK1102" s="350"/>
      <c r="AL1102" s="351" t="s">
        <v>611</v>
      </c>
      <c r="AM1102" s="352"/>
      <c r="AN1102" s="352"/>
      <c r="AO1102" s="353"/>
      <c r="AP1102" s="354" t="s">
        <v>613</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39" max="49" man="1"/>
    <brk id="833" max="49" man="1"/>
  </rowBreaks>
  <colBreaks count="1" manualBreakCount="1">
    <brk id="11"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552</v>
      </c>
      <c r="R6" s="13" t="str">
        <f t="shared" si="3"/>
        <v>交付</v>
      </c>
      <c r="S6" s="13" t="str">
        <f t="shared" si="4"/>
        <v>交付</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357</v>
      </c>
      <c r="AF2" s="1037"/>
      <c r="AG2" s="1037"/>
      <c r="AH2" s="1037"/>
      <c r="AI2" s="1037" t="s">
        <v>363</v>
      </c>
      <c r="AJ2" s="1037"/>
      <c r="AK2" s="1037"/>
      <c r="AL2" s="1037"/>
      <c r="AM2" s="1037" t="s">
        <v>471</v>
      </c>
      <c r="AN2" s="1037"/>
      <c r="AO2" s="1037"/>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525</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357</v>
      </c>
      <c r="AF9" s="1037"/>
      <c r="AG9" s="1037"/>
      <c r="AH9" s="1037"/>
      <c r="AI9" s="1037" t="s">
        <v>363</v>
      </c>
      <c r="AJ9" s="1037"/>
      <c r="AK9" s="1037"/>
      <c r="AL9" s="1037"/>
      <c r="AM9" s="1037" t="s">
        <v>471</v>
      </c>
      <c r="AN9" s="1037"/>
      <c r="AO9" s="1037"/>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525</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357</v>
      </c>
      <c r="AF16" s="1037"/>
      <c r="AG16" s="1037"/>
      <c r="AH16" s="1037"/>
      <c r="AI16" s="1037" t="s">
        <v>363</v>
      </c>
      <c r="AJ16" s="1037"/>
      <c r="AK16" s="1037"/>
      <c r="AL16" s="1037"/>
      <c r="AM16" s="1037" t="s">
        <v>471</v>
      </c>
      <c r="AN16" s="1037"/>
      <c r="AO16" s="1037"/>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525</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357</v>
      </c>
      <c r="AF23" s="1037"/>
      <c r="AG23" s="1037"/>
      <c r="AH23" s="1037"/>
      <c r="AI23" s="1037" t="s">
        <v>363</v>
      </c>
      <c r="AJ23" s="1037"/>
      <c r="AK23" s="1037"/>
      <c r="AL23" s="1037"/>
      <c r="AM23" s="1037" t="s">
        <v>471</v>
      </c>
      <c r="AN23" s="1037"/>
      <c r="AO23" s="1037"/>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525</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357</v>
      </c>
      <c r="AF30" s="1037"/>
      <c r="AG30" s="1037"/>
      <c r="AH30" s="1037"/>
      <c r="AI30" s="1037" t="s">
        <v>363</v>
      </c>
      <c r="AJ30" s="1037"/>
      <c r="AK30" s="1037"/>
      <c r="AL30" s="1037"/>
      <c r="AM30" s="1037" t="s">
        <v>471</v>
      </c>
      <c r="AN30" s="1037"/>
      <c r="AO30" s="1037"/>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525</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357</v>
      </c>
      <c r="AF37" s="1037"/>
      <c r="AG37" s="1037"/>
      <c r="AH37" s="1037"/>
      <c r="AI37" s="1037" t="s">
        <v>363</v>
      </c>
      <c r="AJ37" s="1037"/>
      <c r="AK37" s="1037"/>
      <c r="AL37" s="1037"/>
      <c r="AM37" s="1037" t="s">
        <v>471</v>
      </c>
      <c r="AN37" s="1037"/>
      <c r="AO37" s="1037"/>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525</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357</v>
      </c>
      <c r="AF44" s="1037"/>
      <c r="AG44" s="1037"/>
      <c r="AH44" s="1037"/>
      <c r="AI44" s="1037" t="s">
        <v>363</v>
      </c>
      <c r="AJ44" s="1037"/>
      <c r="AK44" s="1037"/>
      <c r="AL44" s="1037"/>
      <c r="AM44" s="1037" t="s">
        <v>471</v>
      </c>
      <c r="AN44" s="1037"/>
      <c r="AO44" s="1037"/>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525</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4" t="s">
        <v>11</v>
      </c>
      <c r="AC51" s="1032"/>
      <c r="AD51" s="1033"/>
      <c r="AE51" s="1037" t="s">
        <v>357</v>
      </c>
      <c r="AF51" s="1037"/>
      <c r="AG51" s="1037"/>
      <c r="AH51" s="1037"/>
      <c r="AI51" s="1037" t="s">
        <v>363</v>
      </c>
      <c r="AJ51" s="1037"/>
      <c r="AK51" s="1037"/>
      <c r="AL51" s="1037"/>
      <c r="AM51" s="1037" t="s">
        <v>471</v>
      </c>
      <c r="AN51" s="1037"/>
      <c r="AO51" s="1037"/>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525</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357</v>
      </c>
      <c r="AF58" s="1037"/>
      <c r="AG58" s="1037"/>
      <c r="AH58" s="1037"/>
      <c r="AI58" s="1037" t="s">
        <v>363</v>
      </c>
      <c r="AJ58" s="1037"/>
      <c r="AK58" s="1037"/>
      <c r="AL58" s="1037"/>
      <c r="AM58" s="1037" t="s">
        <v>471</v>
      </c>
      <c r="AN58" s="1037"/>
      <c r="AO58" s="1037"/>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525</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357</v>
      </c>
      <c r="AF65" s="1037"/>
      <c r="AG65" s="1037"/>
      <c r="AH65" s="1037"/>
      <c r="AI65" s="1037" t="s">
        <v>363</v>
      </c>
      <c r="AJ65" s="1037"/>
      <c r="AK65" s="1037"/>
      <c r="AL65" s="1037"/>
      <c r="AM65" s="1037" t="s">
        <v>471</v>
      </c>
      <c r="AN65" s="1037"/>
      <c r="AO65" s="1037"/>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525</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511</v>
      </c>
      <c r="H2" s="597"/>
      <c r="I2" s="597"/>
      <c r="J2" s="597"/>
      <c r="K2" s="597"/>
      <c r="L2" s="597"/>
      <c r="M2" s="597"/>
      <c r="N2" s="597"/>
      <c r="O2" s="597"/>
      <c r="P2" s="597"/>
      <c r="Q2" s="597"/>
      <c r="R2" s="597"/>
      <c r="S2" s="597"/>
      <c r="T2" s="597"/>
      <c r="U2" s="597"/>
      <c r="V2" s="597"/>
      <c r="W2" s="597"/>
      <c r="X2" s="597"/>
      <c r="Y2" s="597"/>
      <c r="Z2" s="597"/>
      <c r="AA2" s="597"/>
      <c r="AB2" s="598"/>
      <c r="AC2" s="596" t="s">
        <v>513</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5"/>
      <c r="Z4" s="386"/>
      <c r="AA4" s="386"/>
      <c r="AB4" s="806"/>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5"/>
      <c r="Z17" s="386"/>
      <c r="AA17" s="386"/>
      <c r="AB17" s="806"/>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5"/>
      <c r="Z30" s="386"/>
      <c r="AA30" s="386"/>
      <c r="AB30" s="806"/>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5"/>
      <c r="Z43" s="386"/>
      <c r="AA43" s="386"/>
      <c r="AB43" s="806"/>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5"/>
      <c r="Z57" s="386"/>
      <c r="AA57" s="386"/>
      <c r="AB57" s="806"/>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5"/>
      <c r="Z70" s="386"/>
      <c r="AA70" s="386"/>
      <c r="AB70" s="806"/>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6"/>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6"/>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6"/>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6"/>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6"/>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6"/>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6"/>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6"/>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6"/>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6"/>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6"/>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6"/>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6"/>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6"/>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2018-06-28T06:46:31Z</cp:lastPrinted>
  <dcterms:created xsi:type="dcterms:W3CDTF">2012-03-13T00:50:25Z</dcterms:created>
  <dcterms:modified xsi:type="dcterms:W3CDTF">2018-07-05T09:42:35Z</dcterms:modified>
</cp:coreProperties>
</file>