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60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<sst xmlns="http://schemas.openxmlformats.org/spreadsheetml/2006/main" count="2952" uniqueCount="647">
  <si>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</si>
  <si>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</si>
  <si>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</si>
  <si>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</si>
  <si>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</si>
  <si>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</si>
  <si>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</si>
  <si>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</si>
  <si>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</si>
  <si>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</si>
  <si>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</si>
  <si>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</si>
  <si>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</si>
  <si>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</si>
  <si>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</si>
  <si>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</si>
  <si>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</si>
  <si>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</si>
  <si>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</si>
  <si>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</si>
  <si>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</si>
  <si>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</si>
  <si>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</si>
  <si>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</si>
  <si>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</si>
  <si>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</si>
  <si>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</si>
  <si>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</si>
  <si>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</si>
  <si>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</si>
  <si>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</si>
  <si>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</si>
  <si>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</si>
  <si>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</si>
  <si>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</si>
  <si>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</si>
  <si>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</si>
  <si>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</si>
  <si>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</si>
  <si>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</si>
  <si>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</si>
  <si>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</si>
  <si>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</si>
  <si>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</si>
  <si>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</si>
  <si>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</si>
  <si>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</si>
  <si>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</si>
  <si>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</si>
  <si>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</si>
  <si>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</si>
  <si>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</si>
  <si>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</si>
  <si>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</si>
  <si>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</si>
  <si>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</si>
  <si>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</si>
  <si>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</si>
  <si>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</si>
  <si>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</si>
  <si>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</si>
  <si>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</si>
  <si>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</si>
  <si>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</si>
  <si>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</si>
  <si>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</si>
  <si>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</si>
  <si>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</si>
  <si>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</si>
  <si>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</si>
  <si>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</si>
  <si>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</si>
  <si>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</si>
  <si>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</si>
  <si>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</si>
  <si>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</si>
  <si>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</si>
  <si>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</si>
  <si>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</si>
  <si>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</si>
  <si>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</si>
  <si>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</si>
  <si>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</si>
  <si>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</si>
  <si>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</si>
  <si>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</si>
  <si>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</si>
  <si>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</si>
  <si>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</si>
  <si>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</si>
  <si>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</si>
  <si>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</si>
  <si>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</si>
  <si>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</si>
  <si>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</si>
  <si>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</si>
  <si>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</si>
  <si>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</si>
  <si>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</si>
  <si>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</si>
  <si>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</si>
  <si>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</si>
  <si>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</si>
  <si>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</si>
  <si>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</si>
  <si>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</si>
  <si>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</si>
  <si>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</si>
  <si>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</si>
  <si>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</si>
  <si>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</si>
  <si>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</si>
  <si>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</si>
  <si>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</si>
  <si>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</si>
  <si>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</si>
  <si>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</si>
  <si>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</si>
  <si>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</si>
  <si>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</si>
  <si>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</si>
  <si>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</si>
  <si>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</si>
  <si>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</si>
  <si>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</si>
  <si>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</si>
  <si>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</si>
  <si>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</si>
  <si>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</si>
  <si>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</si>
  <si>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</si>
  <si>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</si>
  <si>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</si>
  <si>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</si>
  <si>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</si>
  <si>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</si>
  <si>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</si>
  <si>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</si>
  <si>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</si>
  <si>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</si>
  <si>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</si>
  <si>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</si>
  <si>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</si>
  <si>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</si>
  <si>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</si>
  <si>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</si>
  <si>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</si>
  <si>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</si>
  <si>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</si>
  <si>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</si>
  <si>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</si>
  <si>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</si>
  <si>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</si>
  <si>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</si>
  <si>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</si>
  <si>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</si>
  <si>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</si>
  <si>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</si>
  <si>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</si>
  <si>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</si>
  <si>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</si>
  <si>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</si>
  <si>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</si>
  <si>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</si>
  <si>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</si>
  <si>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</si>
  <si>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</si>
  <si>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</si>
  <si>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</si>
  <si>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</si>
  <si>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</si>
  <si>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</si>
  <si>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</si>
  <si>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</si>
  <si>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</si>
  <si>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</si>
  <si>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</si>
  <si>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</si>
  <si>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</si>
  <si>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</si>
  <si>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</si>
  <si>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</si>
  <si>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</si>
  <si>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</si>
  <si>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</si>
  <si>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</si>
  <si>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</si>
  <si>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</si>
  <si>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</si>
  <si>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</si>
  <si>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</si>
  <si>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</si>
  <si>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</si>
  <si>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</si>
  <si>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</si>
  <si>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</si>
  <si>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</si>
  <si>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</si>
  <si>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</si>
  <si>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</si>
  <si>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</si>
  <si>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</si>
  <si>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</si>
  <si>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</si>
  <si>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</si>
  <si>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</si>
  <si>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</si>
  <si>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</si>
  <si>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</si>
  <si>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</si>
  <si>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</si>
  <si>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</si>
  <si>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</si>
  <si>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</si>
  <si>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</si>
  <si>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</si>
  <si>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</si>
  <si>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</si>
  <si>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</si>
  <si>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</si>
  <si>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</si>
  <si>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</si>
  <si>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</si>
  <si>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</si>
  <si>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</si>
  <si>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</si>
  <si>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</si>
  <si>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</si>
  <si>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</si>
  <si>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</si>
  <si>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</si>
  <si>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</si>
  <si>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</si>
  <si>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</si>
  <si>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</si>
  <si>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</si>
  <si>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</si>
  <si>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</si>
  <si>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</si>
  <si>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</si>
  <si>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</si>
  <si>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</si>
  <si>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</si>
  <si>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</si>
  <si>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</si>
  <si>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</si>
  <si>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</si>
  <si>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</si>
  <si>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</si>
  <si>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</si>
  <si>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</si>
  <si>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</si>
  <si>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</si>
  <si>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</si>
  <si>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</si>
  <si>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</si>
  <si>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</si>
  <si>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</si>
  <si>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</si>
  <si>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</si>
  <si>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</si>
  <si>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</si>
  <si>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</si>
  <si>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</si>
  <si>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</si>
  <si>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</si>
  <si>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</si>
  <si>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</si>
  <si>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</si>
  <si>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</si>
  <si>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</si>
  <si>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</si>
  <si>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</si>
  <si>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</si>
  <si>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</si>
  <si>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</si>
  <si>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</si>
  <si>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</si>
  <si>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</si>
  <si>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</si>
  <si>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</si>
  <si>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</si>
  <si>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</si>
  <si>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</si>
  <si>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</si>
  <si>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</si>
  <si>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</si>
  <si>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</si>
  <si>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</si>
  <si>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</si>
  <si>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</si>
  <si>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</si>
  <si>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</si>
  <si>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</si>
  <si>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</si>
  <si>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</si>
  <si>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</si>
  <si>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</si>
  <si>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</si>
  <si>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</si>
  <si>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</si>
  <si>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</si>
  <si>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</si>
  <si>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</si>
  <si>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</si>
  <si>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</si>
  <si>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</si>
  <si>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</si>
  <si>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</si>
  <si>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</si>
  <si>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</si>
  <si>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</si>
  <si>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</si>
  <si>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</si>
  <si>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</si>
  <si>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</si>
  <si>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</si>
  <si>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</si>
  <si>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</si>
  <si>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</si>
  <si>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</si>
  <si>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</si>
  <si>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</si>
  <si>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</si>
  <si>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</si>
  <si>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</si>
  <si>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</si>
  <si>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</si>
  <si>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</si>
  <si>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</si>
  <si>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</si>
  <si>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</si>
  <si>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</si>
  <si>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</si>
  <si>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</si>
  <si>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</si>
  <si>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</si>
  <si>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</si>
  <si>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</si>
  <si>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</si>
  <si>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</si>
  <si>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</si>
  <si>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</si>
  <si>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</si>
  <si>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</si>
  <si>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</si>
  <si>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</si>
  <si>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</si>
  <si>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</si>
  <si>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</si>
  <si>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</si>
  <si>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</si>
  <si>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</si>
  <si>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</si>
  <si>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</si>
  <si>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</si>
  <si>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</si>
  <si>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</si>
  <si>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</si>
  <si>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</si>
  <si>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</si>
  <si>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</si>
  <si>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</si>
  <si>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</si>
  <si>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</si>
  <si>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</si>
  <si>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</si>
  <si>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</si>
  <si>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</si>
  <si>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</si>
  <si>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</si>
  <si>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</si>
  <si>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</si>
  <si>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</si>
  <si>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</si>
  <si>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</si>
  <si>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</si>
  <si>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</si>
  <si>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</si>
  <si>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</si>
  <si>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</si>
  <si>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</si>
  <si>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</si>
  <si>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</si>
  <si>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</si>
  <si>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</si>
  <si>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</si>
  <si>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</si>
  <si>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</si>
  <si>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</si>
  <si>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</si>
  <si>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</si>
  <si>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</si>
  <si>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</si>
  <si>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</si>
  <si>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</si>
  <si>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</si>
  <si>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</si>
  <si>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</si>
  <si>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</si>
  <si>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</si>
  <si>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</si>
  <si>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</si>
  <si>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</si>
  <si>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</si>
  <si>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</si>
  <si>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</si>
  <si>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</si>
  <si>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</si>
  <si>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</si>
  <si>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</si>
  <si>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</si>
  <si>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</si>
  <si>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</si>
  <si>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</si>
  <si>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</si>
  <si>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</si>
  <si>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</si>
  <si>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</si>
  <si>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</si>
  <si>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</si>
  <si>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</si>
  <si>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</si>
  <si>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</si>
  <si>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</si>
  <si>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</si>
  <si>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</si>
  <si>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</si>
  <si>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</si>
  <si>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</si>
  <si>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</si>
  <si>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</si>
  <si>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</si>
  <si>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</si>
  <si>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</si>
  <si>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</si>
  <si>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</si>
  <si>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</si>
  <si>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</si>
  <si>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</si>
  <si>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</si>
  <si>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</si>
  <si>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</si>
  <si>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</si>
  <si>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</si>
  <si>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</si>
  <si>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</si>
  <si>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</si>
  <si>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</si>
  <si>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</si>
  <si>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</si>
  <si>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</si>
  <si>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</si>
  <si>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</si>
  <si>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</si>
  <si>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</si>
  <si>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</si>
  <si>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</si>
  <si>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</si>
  <si>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</si>
  <si>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</si>
  <si>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</si>
  <si>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</si>
  <si>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</si>
  <si>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</si>
  <si>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</si>
  <si>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</si>
  <si>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</si>
  <si>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</si>
  <si>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</si>
  <si>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</si>
  <si>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</si>
  <si>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</si>
  <si>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</si>
  <si>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</si>
  <si>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</si>
  <si>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</si>
  <si>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</si>
  <si>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</si>
  <si>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</si>
  <si>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</si>
  <si>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</si>
  <si>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</si>
  <si>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</si>
  <si>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</si>
  <si>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</si>
  <si>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</si>
  <si>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</si>
  <si>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</si>
  <si>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</si>
  <si>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</si>
  <si>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</si>
  <si>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</si>
  <si>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</si>
  <si>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</si>
  <si>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</si>
  <si>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</si>
  <si>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</si>
  <si>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</si>
  <si>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</si>
  <si>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</si>
  <si>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</si>
  <si>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</si>
  <si>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</si>
  <si>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</si>
  <si>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</si>
  <si>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</si>
  <si>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</si>
  <si>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</si>
  <si>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</si>
  <si>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</si>
  <si>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</si>
  <si>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</si>
  <si>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</si>
  <si>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</si>
  <si>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</si>
  <si>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</si>
  <si>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</si>
  <si>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</si>
  <si>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</si>
  <si>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</si>
  <si>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</si>
  <si>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</si>
  <si>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</si>
  <si>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</si>
  <si>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</si>
  <si>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</si>
  <si>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</si>
  <si>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</si>
  <si>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</si>
  <si>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</si>
  <si>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</si>
  <si>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</si>
  <si>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</si>
  <si>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</si>
  <si>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</si>
  <si>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</si>
  <si>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</si>
  <si>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</si>
  <si>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</si>
  <si>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</si>
  <si>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</si>
  <si>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</si>
  <si>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</si>
  <si>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</si>
  <si>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</si>
  <si>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</si>
  <si>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</si>
  <si>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独立行政法人勤労者退職金共済機構雇用促進融資勘定運営費交付金</t>
    <rPh sb="0" eb="2">
      <t>ドクリツ</t>
    </rPh>
    <rPh sb="2" eb="4">
      <t>ギョウセイ</t>
    </rPh>
    <rPh sb="4" eb="6">
      <t>ホウジン</t>
    </rPh>
    <rPh sb="6" eb="9">
      <t>キンロウシャ</t>
    </rPh>
    <rPh sb="9" eb="12">
      <t>タイショクキン</t>
    </rPh>
    <rPh sb="12" eb="14">
      <t>キョウサイ</t>
    </rPh>
    <rPh sb="14" eb="16">
      <t>キコウ</t>
    </rPh>
    <rPh sb="16" eb="18">
      <t>コヨウ</t>
    </rPh>
    <rPh sb="18" eb="20">
      <t>ソクシン</t>
    </rPh>
    <rPh sb="20" eb="22">
      <t>ユウシ</t>
    </rPh>
    <rPh sb="22" eb="24">
      <t>カンジョウ</t>
    </rPh>
    <rPh sb="24" eb="27">
      <t>ウンエイヒ</t>
    </rPh>
    <rPh sb="27" eb="30">
      <t>コウフキン</t>
    </rPh>
    <phoneticPr fontId="5"/>
  </si>
  <si>
    <t>職業安定局雇用開発部</t>
    <rPh sb="0" eb="2">
      <t>ショクギョウ</t>
    </rPh>
    <rPh sb="2" eb="4">
      <t>アンテイ</t>
    </rPh>
    <rPh sb="4" eb="5">
      <t>キョク</t>
    </rPh>
    <rPh sb="5" eb="7">
      <t>コヨウ</t>
    </rPh>
    <rPh sb="7" eb="10">
      <t>カイハツブ</t>
    </rPh>
    <phoneticPr fontId="5"/>
  </si>
  <si>
    <t>雇用開発企画課</t>
    <rPh sb="0" eb="2">
      <t>コヨウ</t>
    </rPh>
    <rPh sb="2" eb="4">
      <t>カイハツ</t>
    </rPh>
    <rPh sb="4" eb="7">
      <t>キカクカ</t>
    </rPh>
    <phoneticPr fontId="5"/>
  </si>
  <si>
    <t>雇用開発企画課長
田中　仁志</t>
    <rPh sb="0" eb="2">
      <t>コヨウ</t>
    </rPh>
    <rPh sb="2" eb="4">
      <t>カイハツ</t>
    </rPh>
    <rPh sb="4" eb="6">
      <t>キカク</t>
    </rPh>
    <rPh sb="6" eb="8">
      <t>カチョウ</t>
    </rPh>
    <rPh sb="9" eb="11">
      <t>タナカ</t>
    </rPh>
    <rPh sb="12" eb="14">
      <t>ヒトシ</t>
    </rPh>
    <phoneticPr fontId="5"/>
  </si>
  <si>
    <t>○</t>
  </si>
  <si>
    <t>中小企業退職金共済法附則第2条第1項第4号</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phoneticPr fontId="5"/>
  </si>
  <si>
    <t>社宅や訓練施設等の雇用環境の整備を支援することにより、中小企業における労働力の確保及び良好な雇用の機会の創出を図る。</t>
    <rPh sb="0" eb="2">
      <t>シャタク</t>
    </rPh>
    <rPh sb="9" eb="11">
      <t>コヨウ</t>
    </rPh>
    <rPh sb="11" eb="13">
      <t>カンキョウ</t>
    </rPh>
    <rPh sb="14" eb="16">
      <t>セイビ</t>
    </rPh>
    <rPh sb="17" eb="19">
      <t>シエン</t>
    </rPh>
    <rPh sb="27" eb="29">
      <t>チュウショウ</t>
    </rPh>
    <rPh sb="29" eb="31">
      <t>キギョウ</t>
    </rPh>
    <rPh sb="35" eb="38">
      <t>ロウドウリョク</t>
    </rPh>
    <rPh sb="39" eb="41">
      <t>カクホ</t>
    </rPh>
    <rPh sb="41" eb="42">
      <t>オヨ</t>
    </rPh>
    <rPh sb="43" eb="45">
      <t>リョウコウ</t>
    </rPh>
    <rPh sb="46" eb="48">
      <t>コヨウ</t>
    </rPh>
    <rPh sb="49" eb="51">
      <t>キカイ</t>
    </rPh>
    <rPh sb="52" eb="54">
      <t>ソウシュツ</t>
    </rPh>
    <rPh sb="55" eb="56">
      <t>ハカ</t>
    </rPh>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</si>
  <si>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
なお、本事業は独立行政法人雇用・能力開発機構の廃止にともない、平成23年度から独立行政法人勤労者退職金共済機構（以下「機構」という。）に移管された。</t>
    <rPh sb="0" eb="2">
      <t>ザイセイ</t>
    </rPh>
    <rPh sb="2" eb="4">
      <t>ユウシ</t>
    </rPh>
    <rPh sb="4" eb="6">
      <t>シキン</t>
    </rPh>
    <rPh sb="9" eb="12">
      <t>カリイレキン</t>
    </rPh>
    <rPh sb="13" eb="15">
      <t>ゲンシ</t>
    </rPh>
    <rPh sb="19" eb="21">
      <t>シャタク</t>
    </rPh>
    <rPh sb="22" eb="24">
      <t>クンレン</t>
    </rPh>
    <rPh sb="24" eb="26">
      <t>シセツ</t>
    </rPh>
    <rPh sb="26" eb="27">
      <t>トウ</t>
    </rPh>
    <rPh sb="28" eb="30">
      <t>セイビ</t>
    </rPh>
    <rPh sb="32" eb="34">
      <t>チュウショウ</t>
    </rPh>
    <rPh sb="34" eb="36">
      <t>キギョウ</t>
    </rPh>
    <rPh sb="36" eb="39">
      <t>ジギョウヌシ</t>
    </rPh>
    <rPh sb="39" eb="40">
      <t>トウ</t>
    </rPh>
    <rPh sb="41" eb="42">
      <t>タイ</t>
    </rPh>
    <rPh sb="44" eb="46">
      <t>ユウシ</t>
    </rPh>
    <rPh sb="47" eb="48">
      <t>オコナ</t>
    </rPh>
    <rPh sb="54" eb="56">
      <t>ヘイセイ</t>
    </rPh>
    <rPh sb="58" eb="60">
      <t>ネンド</t>
    </rPh>
    <rPh sb="60" eb="62">
      <t>イコウ</t>
    </rPh>
    <rPh sb="62" eb="64">
      <t>シンキ</t>
    </rPh>
    <rPh sb="64" eb="65">
      <t>カ</t>
    </rPh>
    <rPh sb="65" eb="66">
      <t>ツキ</t>
    </rPh>
    <rPh sb="67" eb="69">
      <t>ハイシ</t>
    </rPh>
    <rPh sb="71" eb="73">
      <t>ゲンザイ</t>
    </rPh>
    <rPh sb="74" eb="76">
      <t>サイケン</t>
    </rPh>
    <rPh sb="77" eb="79">
      <t>カンリ</t>
    </rPh>
    <rPh sb="80" eb="82">
      <t>カイシュウ</t>
    </rPh>
    <rPh sb="82" eb="83">
      <t>オヨ</t>
    </rPh>
    <rPh sb="84" eb="86">
      <t>ザイセイ</t>
    </rPh>
    <rPh sb="86" eb="88">
      <t>ユウシ</t>
    </rPh>
    <rPh sb="88" eb="90">
      <t>シキン</t>
    </rPh>
    <rPh sb="92" eb="94">
      <t>ショウカン</t>
    </rPh>
    <rPh sb="97" eb="100">
      <t>ザンテイテキ</t>
    </rPh>
    <rPh sb="101" eb="103">
      <t>ジッシ</t>
    </rPh>
    <rPh sb="188" eb="189">
      <t>ホン</t>
    </rPh>
    <rPh sb="189" eb="191">
      <t>ジギョウ</t>
    </rPh>
    <rPh sb="192" eb="194">
      <t>ドクリツ</t>
    </rPh>
    <rPh sb="194" eb="196">
      <t>ギョウセイ</t>
    </rPh>
    <rPh sb="196" eb="198">
      <t>ホウジン</t>
    </rPh>
    <rPh sb="198" eb="200">
      <t>コヨウ</t>
    </rPh>
    <rPh sb="201" eb="203">
      <t>ノウリョク</t>
    </rPh>
    <rPh sb="203" eb="205">
      <t>カイハツ</t>
    </rPh>
    <rPh sb="205" eb="207">
      <t>キコウ</t>
    </rPh>
    <rPh sb="208" eb="210">
      <t>ハイシ</t>
    </rPh>
    <rPh sb="216" eb="218">
      <t>ヘイセイ</t>
    </rPh>
    <rPh sb="220" eb="222">
      <t>ネンド</t>
    </rPh>
    <rPh sb="224" eb="226">
      <t>ドクリツ</t>
    </rPh>
    <rPh sb="226" eb="228">
      <t>ギョウセイ</t>
    </rPh>
    <rPh sb="228" eb="230">
      <t>ホウジン</t>
    </rPh>
    <rPh sb="230" eb="233">
      <t>キンロウシャ</t>
    </rPh>
    <rPh sb="233" eb="236">
      <t>タイショクキン</t>
    </rPh>
    <rPh sb="236" eb="238">
      <t>キョウサイ</t>
    </rPh>
    <rPh sb="238" eb="240">
      <t>キコウ</t>
    </rPh>
    <rPh sb="241" eb="243">
      <t>イカ</t>
    </rPh>
    <rPh sb="244" eb="246">
      <t>キコウ</t>
    </rPh>
    <rPh sb="253" eb="255">
      <t>イカン</t>
    </rPh>
    <phoneticPr fontId="5"/>
  </si>
  <si>
    <t>-</t>
  </si>
  <si>
    <t>独立行政法人勤労者退職金共済機構雇用促進融資業務運営費交付金</t>
    <rPh sb="0" eb="2">
      <t>ドクリツ</t>
    </rPh>
    <rPh sb="2" eb="4">
      <t>ギョウセイ</t>
    </rPh>
    <rPh sb="4" eb="6">
      <t>ホウジン</t>
    </rPh>
    <rPh sb="6" eb="9">
      <t>キンロウシャ</t>
    </rPh>
    <rPh sb="9" eb="12">
      <t>タイショクキン</t>
    </rPh>
    <rPh sb="12" eb="14">
      <t>キョウサイ</t>
    </rPh>
    <rPh sb="14" eb="16">
      <t>キコウ</t>
    </rPh>
    <rPh sb="16" eb="18">
      <t>コヨウ</t>
    </rPh>
    <rPh sb="18" eb="20">
      <t>ソクシン</t>
    </rPh>
    <rPh sb="20" eb="22">
      <t>ユウシ</t>
    </rPh>
    <rPh sb="22" eb="24">
      <t>ギョウム</t>
    </rPh>
    <rPh sb="24" eb="27">
      <t>ウンエイヒ</t>
    </rPh>
    <rPh sb="27" eb="30">
      <t>コウフキン</t>
    </rPh>
    <phoneticPr fontId="5"/>
  </si>
  <si>
    <t>毎年度における財政融資資金への着実な償還を実施する。
（平成31年度までの暫定業務）</t>
    <rPh sb="0" eb="3">
      <t>マイネンド</t>
    </rPh>
    <rPh sb="7" eb="9">
      <t>ザイセイ</t>
    </rPh>
    <rPh sb="9" eb="11">
      <t>ユウシ</t>
    </rPh>
    <rPh sb="11" eb="13">
      <t>シキン</t>
    </rPh>
    <rPh sb="15" eb="17">
      <t>チャクジツ</t>
    </rPh>
    <rPh sb="18" eb="20">
      <t>ショウカン</t>
    </rPh>
    <rPh sb="21" eb="23">
      <t>ジッシ</t>
    </rPh>
    <rPh sb="28" eb="30">
      <t>ヘイセイ</t>
    </rPh>
    <rPh sb="32" eb="34">
      <t>ネンド</t>
    </rPh>
    <rPh sb="37" eb="39">
      <t>ザンテイ</t>
    </rPh>
    <rPh sb="39" eb="41">
      <t>ギョウム</t>
    </rPh>
    <phoneticPr fontId="5"/>
  </si>
  <si>
    <t>各年度の償還計画額を目標値としている</t>
    <rPh sb="0" eb="3">
      <t>カクネンド</t>
    </rPh>
    <rPh sb="4" eb="6">
      <t>ショウカン</t>
    </rPh>
    <rPh sb="6" eb="9">
      <t>ケイカクガク</t>
    </rPh>
    <rPh sb="10" eb="13">
      <t>モクヒョウチ</t>
    </rPh>
    <phoneticPr fontId="5"/>
  </si>
  <si>
    <t>独立行政法人勤労者退職金共済機構調べ</t>
    <rPh sb="0" eb="2">
      <t>ドクリツ</t>
    </rPh>
    <rPh sb="2" eb="4">
      <t>ギョウセイ</t>
    </rPh>
    <rPh sb="4" eb="6">
      <t>ホウジン</t>
    </rPh>
    <rPh sb="6" eb="9">
      <t>キンロウシャ</t>
    </rPh>
    <rPh sb="9" eb="12">
      <t>タイショクキン</t>
    </rPh>
    <rPh sb="12" eb="14">
      <t>キョウサイ</t>
    </rPh>
    <rPh sb="14" eb="16">
      <t>キコウ</t>
    </rPh>
    <rPh sb="16" eb="17">
      <t>シラ</t>
    </rPh>
    <phoneticPr fontId="5"/>
  </si>
  <si>
    <t>億円</t>
    <rPh sb="0" eb="2">
      <t>オクエン</t>
    </rPh>
    <phoneticPr fontId="5"/>
  </si>
  <si>
    <t>-</t>
    <phoneticPr fontId="5"/>
  </si>
  <si>
    <t>-</t>
    <phoneticPr fontId="5"/>
  </si>
  <si>
    <t>-</t>
    <phoneticPr fontId="5"/>
  </si>
  <si>
    <t>事業については平成14年度以降新規貸付業務を廃止しているため、活動指標は設定できない。</t>
    <rPh sb="0" eb="2">
      <t>ジギョウ</t>
    </rPh>
    <rPh sb="7" eb="9">
      <t>ヘイセイ</t>
    </rPh>
    <rPh sb="11" eb="13">
      <t>ネンド</t>
    </rPh>
    <rPh sb="13" eb="15">
      <t>イコウ</t>
    </rPh>
    <rPh sb="15" eb="17">
      <t>シンキ</t>
    </rPh>
    <rPh sb="17" eb="18">
      <t>カ</t>
    </rPh>
    <rPh sb="18" eb="19">
      <t>ツ</t>
    </rPh>
    <rPh sb="19" eb="21">
      <t>ギョウム</t>
    </rPh>
    <rPh sb="22" eb="24">
      <t>ハイシ</t>
    </rPh>
    <rPh sb="31" eb="33">
      <t>カツドウ</t>
    </rPh>
    <rPh sb="33" eb="35">
      <t>シヒョウ</t>
    </rPh>
    <rPh sb="36" eb="38">
      <t>セッテイ</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</si>
  <si>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</si>
  <si>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</si>
  <si>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</si>
  <si>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</si>
  <si>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</si>
  <si>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</si>
  <si>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</si>
  <si>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</si>
  <si>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</si>
  <si>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</si>
  <si>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</si>
  <si>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</si>
  <si>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財政融資資金からの借入金を原資として、社宅や訓練施設等を整備する中小企業事業主等に対して融資を行ってきたが、平成14年度以降新規貸付を廃止し、現在は債権の管理・回収及び財政融資資金への償還のみを暫定的に実施している（平成31年度で財政融資資金への償還は終了するが、債権の回収・保全等に係る業務は現存する債権の回収が完了すると見込まれる平成49年度まで継続する予定。）。
なお、本事業は独立行政法人雇用・能力開発機構の廃止に伴い、平成23年度から機構に移管された。</t>
    <rPh sb="211" eb="212">
      <t>トモナ</t>
    </rPh>
    <phoneticPr fontId="5"/>
  </si>
  <si>
    <t>-</t>
    <phoneticPr fontId="5"/>
  </si>
  <si>
    <t>49</t>
    <phoneticPr fontId="5"/>
  </si>
  <si>
    <t>895</t>
    <phoneticPr fontId="5"/>
  </si>
  <si>
    <t>443</t>
    <phoneticPr fontId="5"/>
  </si>
  <si>
    <t>453</t>
    <phoneticPr fontId="5"/>
  </si>
  <si>
    <t>466</t>
    <phoneticPr fontId="5"/>
  </si>
  <si>
    <t>465</t>
    <phoneticPr fontId="5"/>
  </si>
  <si>
    <t>人件費</t>
    <rPh sb="0" eb="3">
      <t>ジンケンヒ</t>
    </rPh>
    <phoneticPr fontId="5"/>
  </si>
  <si>
    <t>一般管理費</t>
    <rPh sb="0" eb="2">
      <t>イッパン</t>
    </rPh>
    <rPh sb="2" eb="5">
      <t>カンリヒ</t>
    </rPh>
    <phoneticPr fontId="5"/>
  </si>
  <si>
    <t>職員給与等</t>
    <rPh sb="0" eb="2">
      <t>ショクイン</t>
    </rPh>
    <rPh sb="2" eb="5">
      <t>キュウヨトウ</t>
    </rPh>
    <phoneticPr fontId="5"/>
  </si>
  <si>
    <t>B.雇用促進融資勘定</t>
    <rPh sb="2" eb="4">
      <t>コヨウ</t>
    </rPh>
    <rPh sb="4" eb="6">
      <t>ソクシン</t>
    </rPh>
    <rPh sb="6" eb="8">
      <t>ユウシ</t>
    </rPh>
    <rPh sb="8" eb="10">
      <t>カンジョウ</t>
    </rPh>
    <phoneticPr fontId="5"/>
  </si>
  <si>
    <t>A.(独)勤労者退職金共済機構</t>
    <rPh sb="3" eb="4">
      <t>ドク</t>
    </rPh>
    <rPh sb="5" eb="8">
      <t>キンロウシャ</t>
    </rPh>
    <rPh sb="8" eb="10">
      <t>タイショク</t>
    </rPh>
    <rPh sb="10" eb="11">
      <t>キン</t>
    </rPh>
    <rPh sb="11" eb="13">
      <t>キョウサイ</t>
    </rPh>
    <rPh sb="13" eb="15">
      <t>キコウ</t>
    </rPh>
    <phoneticPr fontId="5"/>
  </si>
  <si>
    <t>C.大星ビル管理(株)</t>
    <rPh sb="2" eb="4">
      <t>オオホシ</t>
    </rPh>
    <rPh sb="6" eb="8">
      <t>カンリ</t>
    </rPh>
    <rPh sb="9" eb="10">
      <t>カブ</t>
    </rPh>
    <phoneticPr fontId="5"/>
  </si>
  <si>
    <t>事務所賃借料等</t>
    <rPh sb="0" eb="2">
      <t>ジム</t>
    </rPh>
    <rPh sb="2" eb="3">
      <t>ショ</t>
    </rPh>
    <rPh sb="3" eb="6">
      <t>チンシャクリョウ</t>
    </rPh>
    <rPh sb="6" eb="7">
      <t>トウ</t>
    </rPh>
    <phoneticPr fontId="5"/>
  </si>
  <si>
    <t>A.</t>
    <phoneticPr fontId="5"/>
  </si>
  <si>
    <t>独立行政法人勤労者退職金共済機構</t>
    <rPh sb="0" eb="2">
      <t>ドクリツ</t>
    </rPh>
    <rPh sb="2" eb="4">
      <t>ギョウセイ</t>
    </rPh>
    <rPh sb="4" eb="6">
      <t>ホウジン</t>
    </rPh>
    <rPh sb="6" eb="9">
      <t>キンロウシャ</t>
    </rPh>
    <rPh sb="9" eb="14">
      <t>タイショクキンキョウサイ</t>
    </rPh>
    <rPh sb="14" eb="16">
      <t>キコウ</t>
    </rPh>
    <phoneticPr fontId="5"/>
  </si>
  <si>
    <t>雇用促進融資債権の管理・回収及び財投への償還</t>
    <rPh sb="0" eb="2">
      <t>コヨウ</t>
    </rPh>
    <rPh sb="2" eb="4">
      <t>ソクシン</t>
    </rPh>
    <rPh sb="4" eb="6">
      <t>ユウシ</t>
    </rPh>
    <rPh sb="6" eb="8">
      <t>サイケン</t>
    </rPh>
    <rPh sb="9" eb="11">
      <t>カンリ</t>
    </rPh>
    <rPh sb="12" eb="14">
      <t>カイシュウ</t>
    </rPh>
    <rPh sb="14" eb="15">
      <t>オヨ</t>
    </rPh>
    <rPh sb="16" eb="18">
      <t>ザイトウ</t>
    </rPh>
    <rPh sb="20" eb="22">
      <t>ショウカン</t>
    </rPh>
    <phoneticPr fontId="5"/>
  </si>
  <si>
    <t>運営費交付金交付</t>
  </si>
  <si>
    <t>-</t>
    <phoneticPr fontId="5"/>
  </si>
  <si>
    <t>雇用促進融資勘定</t>
    <rPh sb="0" eb="2">
      <t>コヨウ</t>
    </rPh>
    <rPh sb="2" eb="4">
      <t>ソクシン</t>
    </rPh>
    <rPh sb="4" eb="6">
      <t>ユウシ</t>
    </rPh>
    <rPh sb="6" eb="8">
      <t>カンジョウ</t>
    </rPh>
    <phoneticPr fontId="5"/>
  </si>
  <si>
    <t>労働者住宅設置資金融資等に係る債権管理回収業務等</t>
    <rPh sb="0" eb="3">
      <t>ロウドウシャ</t>
    </rPh>
    <rPh sb="3" eb="5">
      <t>ジュウタク</t>
    </rPh>
    <rPh sb="5" eb="7">
      <t>セッチ</t>
    </rPh>
    <rPh sb="7" eb="9">
      <t>シキン</t>
    </rPh>
    <rPh sb="9" eb="12">
      <t>ユウシトウ</t>
    </rPh>
    <rPh sb="13" eb="14">
      <t>カカ</t>
    </rPh>
    <rPh sb="15" eb="17">
      <t>サイケン</t>
    </rPh>
    <rPh sb="17" eb="19">
      <t>カンリ</t>
    </rPh>
    <rPh sb="19" eb="21">
      <t>カイシュウ</t>
    </rPh>
    <rPh sb="21" eb="24">
      <t>ギョウムトウ</t>
    </rPh>
    <phoneticPr fontId="5"/>
  </si>
  <si>
    <t>-</t>
    <phoneticPr fontId="5"/>
  </si>
  <si>
    <t>大星ビル管理(株)</t>
    <rPh sb="0" eb="1">
      <t>オオ</t>
    </rPh>
    <rPh sb="1" eb="2">
      <t>ホシ</t>
    </rPh>
    <rPh sb="4" eb="6">
      <t>カンリ</t>
    </rPh>
    <rPh sb="7" eb="8">
      <t>カブ</t>
    </rPh>
    <phoneticPr fontId="5"/>
  </si>
  <si>
    <r>
      <t>(株</t>
    </r>
    <r>
      <rPr>
        <sz val="11"/>
        <rFont val="ＭＳ Ｐゴシック"/>
        <family val="3"/>
        <charset val="128"/>
      </rPr>
      <t>)日立製作所</t>
    </r>
    <rPh sb="1" eb="2">
      <t>カブ</t>
    </rPh>
    <rPh sb="3" eb="5">
      <t>ヒタチ</t>
    </rPh>
    <rPh sb="5" eb="8">
      <t>セイサクショ</t>
    </rPh>
    <phoneticPr fontId="5"/>
  </si>
  <si>
    <t>日立キャピタル(株)</t>
    <rPh sb="0" eb="2">
      <t>ヒタチ</t>
    </rPh>
    <rPh sb="8" eb="9">
      <t>カブ</t>
    </rPh>
    <phoneticPr fontId="5"/>
  </si>
  <si>
    <t>Ｓｏｌａ(株)</t>
    <rPh sb="4" eb="7">
      <t>カブ</t>
    </rPh>
    <phoneticPr fontId="5"/>
  </si>
  <si>
    <t>東京センチュリー(株)</t>
    <rPh sb="0" eb="2">
      <t>トウキョウ</t>
    </rPh>
    <rPh sb="8" eb="11">
      <t>カブ</t>
    </rPh>
    <phoneticPr fontId="5"/>
  </si>
  <si>
    <t>ランスタッド株式会社</t>
    <rPh sb="6" eb="10">
      <t>カブシキガイシャ</t>
    </rPh>
    <phoneticPr fontId="5"/>
  </si>
  <si>
    <t>キャップジェミニ(株)</t>
    <rPh sb="8" eb="11">
      <t>カブ</t>
    </rPh>
    <phoneticPr fontId="5"/>
  </si>
  <si>
    <t>大東産商(株)</t>
    <rPh sb="0" eb="2">
      <t>ダイトウ</t>
    </rPh>
    <rPh sb="2" eb="4">
      <t>サンショウ</t>
    </rPh>
    <rPh sb="4" eb="7">
      <t>カブ</t>
    </rPh>
    <phoneticPr fontId="5"/>
  </si>
  <si>
    <t>(株)セントメディア</t>
    <rPh sb="0" eb="3">
      <t>カブ</t>
    </rPh>
    <phoneticPr fontId="5"/>
  </si>
  <si>
    <t>有限責任あずさ監査法人</t>
    <rPh sb="0" eb="2">
      <t>ユウゲン</t>
    </rPh>
    <rPh sb="2" eb="4">
      <t>セキニン</t>
    </rPh>
    <rPh sb="7" eb="9">
      <t>カンサ</t>
    </rPh>
    <rPh sb="9" eb="11">
      <t>ホウジン</t>
    </rPh>
    <phoneticPr fontId="5"/>
  </si>
  <si>
    <t>-</t>
    <phoneticPr fontId="5"/>
  </si>
  <si>
    <t>-</t>
    <phoneticPr fontId="5"/>
  </si>
  <si>
    <t>-</t>
    <phoneticPr fontId="5"/>
  </si>
  <si>
    <t>-</t>
    <phoneticPr fontId="5"/>
  </si>
  <si>
    <t>-</t>
    <phoneticPr fontId="5"/>
  </si>
  <si>
    <t>機構業務端末調達及び環境構築業務</t>
    <rPh sb="0" eb="2">
      <t>キコウ</t>
    </rPh>
    <rPh sb="2" eb="4">
      <t>ギョウム</t>
    </rPh>
    <rPh sb="4" eb="6">
      <t>タンマツ</t>
    </rPh>
    <rPh sb="6" eb="8">
      <t>チョウタツ</t>
    </rPh>
    <rPh sb="8" eb="9">
      <t>オヨ</t>
    </rPh>
    <rPh sb="10" eb="12">
      <t>カンキョウ</t>
    </rPh>
    <rPh sb="12" eb="14">
      <t>コウチク</t>
    </rPh>
    <rPh sb="14" eb="16">
      <t>ギョウム</t>
    </rPh>
    <phoneticPr fontId="5"/>
  </si>
  <si>
    <t>事務所賃貸借業務</t>
    <rPh sb="0" eb="2">
      <t>ジム</t>
    </rPh>
    <rPh sb="2" eb="3">
      <t>ショ</t>
    </rPh>
    <rPh sb="3" eb="6">
      <t>チンタイシャク</t>
    </rPh>
    <rPh sb="6" eb="8">
      <t>ギョウム</t>
    </rPh>
    <phoneticPr fontId="5"/>
  </si>
  <si>
    <t>機構電算システム運用業務</t>
    <rPh sb="0" eb="2">
      <t>キコウ</t>
    </rPh>
    <rPh sb="2" eb="4">
      <t>デンサン</t>
    </rPh>
    <rPh sb="8" eb="10">
      <t>ウンヨウ</t>
    </rPh>
    <rPh sb="10" eb="12">
      <t>ギョウム</t>
    </rPh>
    <phoneticPr fontId="5"/>
  </si>
  <si>
    <t>機構業務端末ハードウェア等機器保守業務</t>
    <rPh sb="0" eb="2">
      <t>キコウ</t>
    </rPh>
    <rPh sb="2" eb="4">
      <t>ギョウム</t>
    </rPh>
    <rPh sb="4" eb="6">
      <t>タンマツ</t>
    </rPh>
    <rPh sb="12" eb="13">
      <t>トウ</t>
    </rPh>
    <rPh sb="13" eb="15">
      <t>キキ</t>
    </rPh>
    <rPh sb="15" eb="17">
      <t>ホシュ</t>
    </rPh>
    <rPh sb="17" eb="19">
      <t>ギョウム</t>
    </rPh>
    <phoneticPr fontId="5"/>
  </si>
  <si>
    <t>事務スタッフ派遣業務</t>
    <rPh sb="0" eb="2">
      <t>ジム</t>
    </rPh>
    <rPh sb="6" eb="8">
      <t>ハケン</t>
    </rPh>
    <rPh sb="8" eb="10">
      <t>ギョウム</t>
    </rPh>
    <phoneticPr fontId="5"/>
  </si>
  <si>
    <t>機構の業務・システムのCIO補佐官業務</t>
    <rPh sb="0" eb="2">
      <t>キコウ</t>
    </rPh>
    <rPh sb="3" eb="5">
      <t>ギョウム</t>
    </rPh>
    <rPh sb="14" eb="17">
      <t>ホサカン</t>
    </rPh>
    <rPh sb="17" eb="19">
      <t>ギョウム</t>
    </rPh>
    <phoneticPr fontId="5"/>
  </si>
  <si>
    <t>会計監査業務</t>
    <rPh sb="0" eb="2">
      <t>カイケイ</t>
    </rPh>
    <rPh sb="2" eb="4">
      <t>カンサ</t>
    </rPh>
    <rPh sb="4" eb="6">
      <t>ギョウム</t>
    </rPh>
    <phoneticPr fontId="5"/>
  </si>
  <si>
    <t>事務機器調達業務</t>
    <rPh sb="0" eb="2">
      <t>ジム</t>
    </rPh>
    <rPh sb="2" eb="4">
      <t>キキ</t>
    </rPh>
    <rPh sb="4" eb="6">
      <t>チョウタツ</t>
    </rPh>
    <rPh sb="6" eb="8">
      <t>ギョウム</t>
    </rPh>
    <phoneticPr fontId="5"/>
  </si>
  <si>
    <t>中小企業退職金共済法附則第2条第1項第4号に規定された業務を行うことにより、中小企業における労働力の確保及び良好な雇用の機会の創出を図るためのものであり、広く国民や社会のニーズがある。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4">
      <t>キテイ</t>
    </rPh>
    <rPh sb="27" eb="29">
      <t>ギョウム</t>
    </rPh>
    <rPh sb="30" eb="31">
      <t>オコナ</t>
    </rPh>
    <rPh sb="38" eb="40">
      <t>チュウショウ</t>
    </rPh>
    <rPh sb="40" eb="42">
      <t>キギョウ</t>
    </rPh>
    <rPh sb="46" eb="49">
      <t>ロウドウリョク</t>
    </rPh>
    <rPh sb="50" eb="52">
      <t>カクホ</t>
    </rPh>
    <rPh sb="52" eb="53">
      <t>オヨ</t>
    </rPh>
    <rPh sb="54" eb="56">
      <t>リョウコウ</t>
    </rPh>
    <rPh sb="57" eb="59">
      <t>コヨウ</t>
    </rPh>
    <rPh sb="60" eb="62">
      <t>キカイ</t>
    </rPh>
    <rPh sb="63" eb="65">
      <t>ソウシュツ</t>
    </rPh>
    <rPh sb="66" eb="67">
      <t>ハカ</t>
    </rPh>
    <rPh sb="77" eb="78">
      <t>ヒロ</t>
    </rPh>
    <rPh sb="79" eb="81">
      <t>コクミン</t>
    </rPh>
    <rPh sb="82" eb="84">
      <t>シャカイ</t>
    </rPh>
    <phoneticPr fontId="5"/>
  </si>
  <si>
    <t>中小企業退職金共済法附則第2条第1項第4号に基づき機構に実施させている事業であるため、国が予算措置をする必要がある。</t>
    <rPh sb="0" eb="2">
      <t>チュウショウ</t>
    </rPh>
    <rPh sb="2" eb="4">
      <t>キギョウ</t>
    </rPh>
    <rPh sb="4" eb="7">
      <t>タイショクキン</t>
    </rPh>
    <rPh sb="7" eb="9">
      <t>キョウサイ</t>
    </rPh>
    <rPh sb="9" eb="10">
      <t>ホウ</t>
    </rPh>
    <rPh sb="10" eb="12">
      <t>フソク</t>
    </rPh>
    <rPh sb="12" eb="13">
      <t>ダイ</t>
    </rPh>
    <rPh sb="14" eb="15">
      <t>ジョウ</t>
    </rPh>
    <rPh sb="15" eb="16">
      <t>ダイ</t>
    </rPh>
    <rPh sb="17" eb="18">
      <t>コウ</t>
    </rPh>
    <rPh sb="18" eb="19">
      <t>ダイ</t>
    </rPh>
    <rPh sb="20" eb="21">
      <t>ゴウ</t>
    </rPh>
    <rPh sb="22" eb="23">
      <t>モト</t>
    </rPh>
    <rPh sb="25" eb="27">
      <t>キコウ</t>
    </rPh>
    <rPh sb="28" eb="30">
      <t>ジッシ</t>
    </rPh>
    <rPh sb="35" eb="37">
      <t>ジギョウ</t>
    </rPh>
    <rPh sb="43" eb="44">
      <t>クニ</t>
    </rPh>
    <rPh sb="45" eb="47">
      <t>ヨサン</t>
    </rPh>
    <rPh sb="47" eb="49">
      <t>ソチ</t>
    </rPh>
    <rPh sb="52" eb="54">
      <t>ヒツヨウ</t>
    </rPh>
    <phoneticPr fontId="5"/>
  </si>
  <si>
    <t>財政融資資金への着実な償還を行うため、優先度の高い事業である。</t>
    <rPh sb="0" eb="2">
      <t>ザイセイ</t>
    </rPh>
    <rPh sb="2" eb="4">
      <t>ユウシ</t>
    </rPh>
    <rPh sb="4" eb="6">
      <t>シキン</t>
    </rPh>
    <rPh sb="8" eb="10">
      <t>チャクジツ</t>
    </rPh>
    <rPh sb="11" eb="13">
      <t>ショウカン</t>
    </rPh>
    <rPh sb="14" eb="15">
      <t>オコナ</t>
    </rPh>
    <rPh sb="19" eb="22">
      <t>ユウセンド</t>
    </rPh>
    <rPh sb="23" eb="24">
      <t>タカ</t>
    </rPh>
    <rPh sb="25" eb="27">
      <t>ジギョウ</t>
    </rPh>
    <phoneticPr fontId="5"/>
  </si>
  <si>
    <t>広く一般競争入札を行うなどにより競争性を確保している。</t>
    <rPh sb="0" eb="1">
      <t>ヒロ</t>
    </rPh>
    <rPh sb="2" eb="4">
      <t>イッパン</t>
    </rPh>
    <rPh sb="4" eb="6">
      <t>キョウソウ</t>
    </rPh>
    <rPh sb="6" eb="8">
      <t>ニュウサツ</t>
    </rPh>
    <rPh sb="9" eb="10">
      <t>オコナ</t>
    </rPh>
    <rPh sb="16" eb="19">
      <t>キョウソウセイ</t>
    </rPh>
    <rPh sb="20" eb="22">
      <t>カクホ</t>
    </rPh>
    <phoneticPr fontId="5"/>
  </si>
  <si>
    <t>人件費、一般管理費に限定されている。</t>
    <rPh sb="0" eb="3">
      <t>ジンケンヒ</t>
    </rPh>
    <rPh sb="4" eb="6">
      <t>イッパン</t>
    </rPh>
    <rPh sb="6" eb="9">
      <t>カンリヒ</t>
    </rPh>
    <rPh sb="10" eb="12">
      <t>ゲンテイ</t>
    </rPh>
    <phoneticPr fontId="5"/>
  </si>
  <si>
    <t>‐</t>
  </si>
  <si>
    <t>中小企業事業主等に対する新規貸付業務は平成14年度に廃止し、現在は暫定業務として債権の回収・保全及び財政融資資金への償還業務のみを実施しているところである。</t>
    <rPh sb="0" eb="2">
      <t>チュウショウ</t>
    </rPh>
    <rPh sb="2" eb="4">
      <t>キギョウ</t>
    </rPh>
    <rPh sb="4" eb="7">
      <t>ジギョウヌシ</t>
    </rPh>
    <rPh sb="7" eb="8">
      <t>トウ</t>
    </rPh>
    <rPh sb="9" eb="10">
      <t>タイ</t>
    </rPh>
    <rPh sb="12" eb="14">
      <t>シンキ</t>
    </rPh>
    <rPh sb="14" eb="15">
      <t>カ</t>
    </rPh>
    <rPh sb="15" eb="16">
      <t>ツ</t>
    </rPh>
    <rPh sb="16" eb="18">
      <t>ギョウム</t>
    </rPh>
    <rPh sb="19" eb="21">
      <t>ヘイセイ</t>
    </rPh>
    <rPh sb="23" eb="25">
      <t>ネンド</t>
    </rPh>
    <rPh sb="26" eb="28">
      <t>ハイシ</t>
    </rPh>
    <rPh sb="30" eb="32">
      <t>ゲンザイ</t>
    </rPh>
    <rPh sb="33" eb="35">
      <t>ザンテイ</t>
    </rPh>
    <rPh sb="35" eb="37">
      <t>ギョウム</t>
    </rPh>
    <rPh sb="40" eb="42">
      <t>サイケン</t>
    </rPh>
    <rPh sb="43" eb="45">
      <t>カイシュウ</t>
    </rPh>
    <rPh sb="46" eb="48">
      <t>ホゼン</t>
    </rPh>
    <rPh sb="48" eb="49">
      <t>オヨ</t>
    </rPh>
    <rPh sb="50" eb="52">
      <t>ザイセイ</t>
    </rPh>
    <rPh sb="52" eb="54">
      <t>ユウシ</t>
    </rPh>
    <rPh sb="54" eb="56">
      <t>シキン</t>
    </rPh>
    <rPh sb="58" eb="60">
      <t>ショウカン</t>
    </rPh>
    <rPh sb="60" eb="62">
      <t>ギョウム</t>
    </rPh>
    <rPh sb="65" eb="67">
      <t>ジッシ</t>
    </rPh>
    <phoneticPr fontId="5"/>
  </si>
  <si>
    <t>今後も引き続き事業の効率的な執行に努める。</t>
    <rPh sb="0" eb="2">
      <t>コンゴ</t>
    </rPh>
    <rPh sb="3" eb="4">
      <t>ヒ</t>
    </rPh>
    <rPh sb="5" eb="6">
      <t>ツヅ</t>
    </rPh>
    <rPh sb="7" eb="9">
      <t>ジギョウ</t>
    </rPh>
    <rPh sb="10" eb="13">
      <t>コウリツテキ</t>
    </rPh>
    <rPh sb="14" eb="16">
      <t>シッコウ</t>
    </rPh>
    <rPh sb="17" eb="18">
      <t>ツト</t>
    </rPh>
    <phoneticPr fontId="5"/>
  </si>
  <si>
    <t>独立行政法人勤労者退職金共済機構中期目標・中期計画（第4期）</t>
    <rPh sb="0" eb="2">
      <t>ドクリツ</t>
    </rPh>
    <rPh sb="2" eb="4">
      <t>ギョウセイ</t>
    </rPh>
    <rPh sb="4" eb="6">
      <t>ホウジン</t>
    </rPh>
    <rPh sb="6" eb="9">
      <t>キンロウシャ</t>
    </rPh>
    <rPh sb="9" eb="12">
      <t>タイショクキン</t>
    </rPh>
    <rPh sb="12" eb="14">
      <t>キョウサイ</t>
    </rPh>
    <rPh sb="14" eb="16">
      <t>キコウ</t>
    </rPh>
    <rPh sb="16" eb="18">
      <t>チュウキ</t>
    </rPh>
    <rPh sb="18" eb="20">
      <t>モクヒョウ</t>
    </rPh>
    <rPh sb="21" eb="23">
      <t>チュウキ</t>
    </rPh>
    <rPh sb="23" eb="25">
      <t>ケイカク</t>
    </rPh>
    <rPh sb="26" eb="27">
      <t>ダイ</t>
    </rPh>
    <rPh sb="28" eb="29">
      <t>キ</t>
    </rPh>
    <phoneticPr fontId="5"/>
  </si>
  <si>
    <t>働き方改革により多様で柔軟な働き方を実現するとともに、勤労者生活の充実を図ること(Ⅳ-3）</t>
    <rPh sb="0" eb="1">
      <t>ハタラ</t>
    </rPh>
    <rPh sb="2" eb="3">
      <t>カタ</t>
    </rPh>
    <rPh sb="3" eb="5">
      <t>カイカク</t>
    </rPh>
    <rPh sb="8" eb="10">
      <t>タヨウ</t>
    </rPh>
    <rPh sb="11" eb="13">
      <t>ジュウナン</t>
    </rPh>
    <rPh sb="14" eb="15">
      <t>ハタラ</t>
    </rPh>
    <rPh sb="16" eb="17">
      <t>カタ</t>
    </rPh>
    <rPh sb="18" eb="20">
      <t>ジツゲン</t>
    </rPh>
    <rPh sb="27" eb="30">
      <t>キンロウシャ</t>
    </rPh>
    <rPh sb="30" eb="32">
      <t>セイカツ</t>
    </rPh>
    <rPh sb="33" eb="35">
      <t>ジュウジツ</t>
    </rPh>
    <rPh sb="36" eb="37">
      <t>ハカ</t>
    </rPh>
    <phoneticPr fontId="5"/>
  </si>
  <si>
    <t>豊かで安定した勤労者生活の実現を図ること（Ⅳ-3-2）</t>
    <rPh sb="0" eb="1">
      <t>ユタ</t>
    </rPh>
    <rPh sb="3" eb="5">
      <t>アンテイ</t>
    </rPh>
    <rPh sb="7" eb="10">
      <t>キンロウシャ</t>
    </rPh>
    <rPh sb="10" eb="12">
      <t>セイカツ</t>
    </rPh>
    <rPh sb="13" eb="15">
      <t>ジツゲン</t>
    </rPh>
    <rPh sb="16" eb="17">
      <t>ハカ</t>
    </rPh>
    <phoneticPr fontId="5"/>
  </si>
  <si>
    <t>△</t>
  </si>
  <si>
    <t>有</t>
  </si>
  <si>
    <t>-</t>
    <phoneticPr fontId="5"/>
  </si>
  <si>
    <t>-</t>
    <phoneticPr fontId="5"/>
  </si>
  <si>
    <t>支出先の選定にあたっては、原則、一般競争契約により競争性を確保している。
競争性のある調達については、一者応札・応募の改善のために、入札説明書等を受領したが、応札しなかった事業者から応札に至らなかった理由を聴取し、一者応札等となった要因の把握・分析を行い、次回調達時の改善を図る取組を行った。
また、随意契約となったものについては、事務所賃貸借と会計監査業務についてであり、事務所賃貸借については、容易に事務所の移転ができないことや多額の移転費がかかる等の理由から事務所が入居している建物所有者と契約をしているものであり、会計監査業務については、独立行政法人通則法第40条に基づき、厚生労働大臣の選任を経て契約を行っている。</t>
    <rPh sb="0" eb="3">
      <t>シシュツサキ</t>
    </rPh>
    <rPh sb="4" eb="6">
      <t>センテイ</t>
    </rPh>
    <rPh sb="13" eb="15">
      <t>ゲンソク</t>
    </rPh>
    <rPh sb="16" eb="18">
      <t>イッパン</t>
    </rPh>
    <rPh sb="18" eb="20">
      <t>キョウソウ</t>
    </rPh>
    <rPh sb="20" eb="22">
      <t>ケイヤク</t>
    </rPh>
    <rPh sb="25" eb="28">
      <t>キョウソウセイ</t>
    </rPh>
    <rPh sb="29" eb="31">
      <t>カクホ</t>
    </rPh>
    <rPh sb="150" eb="152">
      <t>ズイイ</t>
    </rPh>
    <rPh sb="152" eb="154">
      <t>ケイヤク</t>
    </rPh>
    <rPh sb="187" eb="190">
      <t>ジムショ</t>
    </rPh>
    <rPh sb="190" eb="193">
      <t>チンタイシャク</t>
    </rPh>
    <rPh sb="199" eb="201">
      <t>ヨウイ</t>
    </rPh>
    <rPh sb="202" eb="205">
      <t>ジムショ</t>
    </rPh>
    <rPh sb="206" eb="208">
      <t>イテン</t>
    </rPh>
    <rPh sb="216" eb="218">
      <t>タガク</t>
    </rPh>
    <rPh sb="219" eb="222">
      <t>イテンヒ</t>
    </rPh>
    <rPh sb="226" eb="227">
      <t>トウ</t>
    </rPh>
    <rPh sb="228" eb="230">
      <t>リユウ</t>
    </rPh>
    <rPh sb="232" eb="235">
      <t>ジムショ</t>
    </rPh>
    <rPh sb="236" eb="238">
      <t>ニュウキョ</t>
    </rPh>
    <rPh sb="242" eb="244">
      <t>タテモノ</t>
    </rPh>
    <rPh sb="273" eb="275">
      <t>ドクリツ</t>
    </rPh>
    <rPh sb="275" eb="277">
      <t>ギョウセイ</t>
    </rPh>
    <rPh sb="277" eb="279">
      <t>ホウジン</t>
    </rPh>
    <rPh sb="279" eb="281">
      <t>ツウソク</t>
    </rPh>
    <rPh sb="281" eb="282">
      <t>ホウ</t>
    </rPh>
    <rPh sb="282" eb="283">
      <t>ダイ</t>
    </rPh>
    <rPh sb="285" eb="286">
      <t>ジョウ</t>
    </rPh>
    <rPh sb="287" eb="289">
      <t>モトズ</t>
    </rPh>
    <rPh sb="291" eb="293">
      <t>コウセイ</t>
    </rPh>
    <rPh sb="293" eb="295">
      <t>ロウドウ</t>
    </rPh>
    <rPh sb="295" eb="297">
      <t>ダイジン</t>
    </rPh>
    <rPh sb="298" eb="300">
      <t>センニン</t>
    </rPh>
    <rPh sb="301" eb="302">
      <t>ヘ</t>
    </rPh>
    <rPh sb="303" eb="305">
      <t>ケイヤク</t>
    </rPh>
    <rPh sb="306" eb="307">
      <t>オコナ</t>
    </rPh>
    <phoneticPr fontId="5"/>
  </si>
  <si>
    <t>-</t>
    <phoneticPr fontId="5"/>
  </si>
  <si>
    <t>-</t>
    <phoneticPr fontId="5"/>
  </si>
  <si>
    <t>-</t>
    <phoneticPr fontId="5"/>
  </si>
  <si>
    <t>事務所賃借料等</t>
    <rPh sb="0" eb="2">
      <t>ジム</t>
    </rPh>
    <rPh sb="2" eb="3">
      <t>トコロ</t>
    </rPh>
    <rPh sb="3" eb="6">
      <t>チンシャクリョウ</t>
    </rPh>
    <rPh sb="6" eb="7">
      <t>トウ</t>
    </rPh>
    <phoneticPr fontId="5"/>
  </si>
  <si>
    <t>雇用促進融資業務</t>
    <phoneticPr fontId="5"/>
  </si>
  <si>
    <t>独立行政法人勤労者退職金共済機構雇用促進融資勘定運営費交付金は、勤労者退職金共済機構共通経費に充てられる運営費交付金である。
雇用促進融資業務実施のための雇用開発支援事業費等補助金（雇用促進融資業務）は、業務経費に充てられる補助金である。</t>
    <rPh sb="32" eb="35">
      <t>キンロウシャ</t>
    </rPh>
    <rPh sb="35" eb="38">
      <t>タイショクキン</t>
    </rPh>
    <rPh sb="38" eb="40">
      <t>キョウサイ</t>
    </rPh>
    <rPh sb="40" eb="42">
      <t>キコウ</t>
    </rPh>
    <rPh sb="42" eb="44">
      <t>キョウツウ</t>
    </rPh>
    <rPh sb="44" eb="46">
      <t>ケイヒ</t>
    </rPh>
    <rPh sb="47" eb="48">
      <t>ア</t>
    </rPh>
    <rPh sb="52" eb="55">
      <t>ウンエイヒ</t>
    </rPh>
    <rPh sb="63" eb="65">
      <t>コヨウ</t>
    </rPh>
    <rPh sb="65" eb="67">
      <t>ソクシン</t>
    </rPh>
    <rPh sb="67" eb="69">
      <t>ユウシ</t>
    </rPh>
    <rPh sb="69" eb="71">
      <t>ギョウム</t>
    </rPh>
    <rPh sb="71" eb="73">
      <t>ジッシ</t>
    </rPh>
    <rPh sb="102" eb="104">
      <t>ギョウム</t>
    </rPh>
    <rPh sb="104" eb="106">
      <t>ケイヒ</t>
    </rPh>
    <rPh sb="107" eb="108">
      <t>ア</t>
    </rPh>
    <rPh sb="112" eb="115">
      <t>ホジョキン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</si>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</sst>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172"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89646</xdr:colOff>
      <xdr:row>740</xdr:row>
      <xdr:rowOff>100853</xdr:rowOff>
    </xdr:from>
    <xdr:to>
      <xdr:col>47</xdr:col>
      <xdr:colOff>145676</xdr:colOff>
      <xdr:row>762</xdr:row>
      <xdr:rowOff>336174</xdr:rowOff>
    </xdr:to>
    <xdr:grpSp>
      <xdr:nvGrpSpPr>
        <xdr:cNvPr id="16" name="グループ化 15"/>
        <xdr:cNvGrpSpPr/>
      </xdr:nvGrpSpPr>
      <xdr:grpSpPr>
        <a:xfrm>
          <a:off x="1689846" y="41763203"/>
          <a:ext cx="7857005" cy="8922121"/>
          <a:chOff x="1434353" y="39818189"/>
          <a:chExt cx="7980929" cy="8998305"/>
        </a:xfrm>
      </xdr:grpSpPr>
      <xdr:sp macro="" textlink="">
        <xdr:nvSpPr>
          <xdr:cNvPr id="17" name="正方形/長方形 16"/>
          <xdr:cNvSpPr/>
        </xdr:nvSpPr>
        <xdr:spPr>
          <a:xfrm>
            <a:off x="1434353" y="42107630"/>
            <a:ext cx="7980929" cy="67088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bwMode="auto">
          <a:xfrm>
            <a:off x="4110319" y="39818189"/>
            <a:ext cx="1809003" cy="159463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厚生労働省</a:t>
            </a:r>
            <a:endParaRPr kumimoji="1" lang="en-US" altLang="ja-JP" sz="1100"/>
          </a:p>
          <a:p>
            <a:pPr algn="ctr"/>
            <a:r>
              <a:rPr kumimoji="1" lang="ja-JP" altLang="en-US" sz="1100" u="none">
                <a:solidFill>
                  <a:schemeClr val="tx1"/>
                </a:solidFill>
              </a:rPr>
              <a:t>３２百万円</a:t>
            </a:r>
            <a:endParaRPr kumimoji="1" lang="en-US" altLang="ja-JP" sz="1100" u="none">
              <a:solidFill>
                <a:schemeClr val="tx1"/>
              </a:solidFill>
            </a:endParaRPr>
          </a:p>
          <a:p>
            <a:pPr algn="ctr"/>
            <a:r>
              <a:rPr kumimoji="1" lang="ja-JP" altLang="en-US" sz="1100" u="none">
                <a:solidFill>
                  <a:schemeClr val="tx1"/>
                </a:solidFill>
              </a:rPr>
              <a:t>（</a:t>
            </a:r>
            <a:r>
              <a:rPr kumimoji="1" lang="en-US" altLang="ja-JP" sz="1100" u="none">
                <a:solidFill>
                  <a:schemeClr val="tx1"/>
                </a:solidFill>
              </a:rPr>
              <a:t>29</a:t>
            </a:r>
            <a:r>
              <a:rPr kumimoji="1" lang="ja-JP" altLang="en-US" sz="1100">
                <a:solidFill>
                  <a:sysClr val="windowText" lastClr="000000"/>
                </a:solidFill>
              </a:rPr>
              <a:t>年度予算額）</a:t>
            </a:r>
            <a:endParaRPr kumimoji="1" lang="en-US" altLang="ja-JP" sz="1100">
              <a:solidFill>
                <a:sysClr val="windowText" lastClr="000000"/>
              </a:solidFill>
            </a:endParaRPr>
          </a:p>
        </xdr:txBody>
      </xdr:sp>
      <xdr:sp macro="" textlink="">
        <xdr:nvSpPr>
          <xdr:cNvPr id="19" name="大かっこ 18"/>
          <xdr:cNvSpPr/>
        </xdr:nvSpPr>
        <xdr:spPr bwMode="auto">
          <a:xfrm>
            <a:off x="4192314" y="41476864"/>
            <a:ext cx="1694628" cy="238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kumimoji="1" lang="ja-JP" altLang="en-US" sz="1100"/>
              <a:t>事業管理</a:t>
            </a:r>
          </a:p>
        </xdr:txBody>
      </xdr:sp>
      <xdr:sp macro="" textlink="">
        <xdr:nvSpPr>
          <xdr:cNvPr id="20" name="大かっこ 19"/>
          <xdr:cNvSpPr/>
        </xdr:nvSpPr>
        <xdr:spPr bwMode="auto">
          <a:xfrm>
            <a:off x="2659822" y="43254707"/>
            <a:ext cx="4857659" cy="555810"/>
          </a:xfrm>
          <a:prstGeom prst="bracketPair">
            <a:avLst>
              <a:gd name="adj" fmla="val 22311"/>
            </a:avLst>
          </a:prstGeom>
          <a:no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中小企業退職金共済法附則第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2</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条第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項第</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号に定める事業の実施（雇用促進融資債権の管理・回収及び財投への償還）</a:t>
            </a:r>
            <a:endParaRPr kumimoji="1" lang="en-US" altLang="ja-JP" sz="1100" b="0" i="0" u="none" strike="noStrike" kern="0" cap="none" spc="0" normalizeH="0" baseline="0" noProof="0">
              <a:ln>
                <a:noFill/>
              </a:ln>
              <a:solidFill>
                <a:sysClr val="windowText" lastClr="000000"/>
              </a:solidFill>
              <a:effectLst/>
              <a:uLnTx/>
              <a:uFillTx/>
              <a:latin typeface="+mn-ea"/>
              <a:ea typeface="+mn-ea"/>
              <a:cs typeface="+mn-cs"/>
            </a:endParaRPr>
          </a:p>
        </xdr:txBody>
      </xdr:sp>
      <xdr:cxnSp macro="">
        <xdr:nvCxnSpPr>
          <xdr:cNvPr id="21" name="直線矢印コネクタ 32"/>
          <xdr:cNvCxnSpPr>
            <a:cxnSpLocks noChangeShapeType="1"/>
          </xdr:cNvCxnSpPr>
        </xdr:nvCxnSpPr>
        <xdr:spPr bwMode="auto">
          <a:xfrm>
            <a:off x="5052172" y="43911650"/>
            <a:ext cx="2381" cy="587609"/>
          </a:xfrm>
          <a:prstGeom prst="straightConnector1">
            <a:avLst/>
          </a:prstGeom>
          <a:noFill/>
          <a:ln w="25400" algn="ctr">
            <a:solidFill>
              <a:srgbClr val="000000"/>
            </a:solidFill>
            <a:round/>
            <a:headEnd/>
            <a:tailEnd type="arrow" w="med" len="med"/>
          </a:ln>
          <a:extLst>
            <a:ext uri="{909E8E84-426E-40DD-AFC4-6F175D3DCCD1}">
              <a14:hiddenFill xmlns:a14="http://schemas.microsoft.com/office/drawing/2010/main">
                <a:noFill/>
              </a14:hiddenFill>
            </a:ext>
          </a:extLst>
        </xdr:spPr>
      </xdr:cxnSp>
      <xdr:sp macro="" textlink="">
        <xdr:nvSpPr>
          <xdr:cNvPr id="22" name="正方形/長方形 21"/>
          <xdr:cNvSpPr/>
        </xdr:nvSpPr>
        <xdr:spPr bwMode="auto">
          <a:xfrm>
            <a:off x="4080389" y="44567989"/>
            <a:ext cx="1974288" cy="659916"/>
          </a:xfrm>
          <a:prstGeom prst="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．雇用促進融資勘定</a:t>
            </a:r>
            <a:endParaRPr kumimoji="1" lang="en-US" altLang="ja-JP" sz="1100">
              <a:solidFill>
                <a:sysClr val="windowText" lastClr="000000"/>
              </a:solidFill>
            </a:endParaRPr>
          </a:p>
          <a:p>
            <a:pPr algn="ctr"/>
            <a:r>
              <a:rPr kumimoji="1" lang="ja-JP" altLang="en-US" sz="1100" u="none">
                <a:solidFill>
                  <a:schemeClr val="tx1"/>
                </a:solidFill>
              </a:rPr>
              <a:t>３２</a:t>
            </a:r>
            <a:r>
              <a:rPr kumimoji="1" lang="ja-JP" altLang="en-US" sz="1100">
                <a:solidFill>
                  <a:sysClr val="windowText" lastClr="000000"/>
                </a:solidFill>
              </a:rPr>
              <a:t>百万円</a:t>
            </a:r>
          </a:p>
        </xdr:txBody>
      </xdr:sp>
      <xdr:sp macro="" textlink="">
        <xdr:nvSpPr>
          <xdr:cNvPr id="23" name="正方形/長方形 22"/>
          <xdr:cNvSpPr/>
        </xdr:nvSpPr>
        <xdr:spPr bwMode="auto">
          <a:xfrm>
            <a:off x="6229482" y="44344478"/>
            <a:ext cx="2621672" cy="93086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200"/>
              </a:lnSpc>
            </a:pPr>
            <a:r>
              <a:rPr kumimoji="1" lang="en-US" altLang="ja-JP" sz="1050">
                <a:solidFill>
                  <a:sysClr val="windowText" lastClr="000000"/>
                </a:solidFill>
              </a:rPr>
              <a:t>※</a:t>
            </a:r>
            <a:r>
              <a:rPr kumimoji="1" lang="ja-JP" altLang="en-US" sz="1050">
                <a:solidFill>
                  <a:sysClr val="windowText" lastClr="000000"/>
                </a:solidFill>
              </a:rPr>
              <a:t>雇用促進融資は、平成１４年度に新規貸付を廃止、現在は、貸付金の債権回収、財投への償還を行っている。（経過措置事業）</a:t>
            </a:r>
          </a:p>
        </xdr:txBody>
      </xdr:sp>
      <xdr:sp macro="" textlink="">
        <xdr:nvSpPr>
          <xdr:cNvPr id="24" name="大かっこ 39"/>
          <xdr:cNvSpPr>
            <a:spLocks noChangeArrowheads="1"/>
          </xdr:cNvSpPr>
        </xdr:nvSpPr>
        <xdr:spPr bwMode="auto">
          <a:xfrm>
            <a:off x="3921792" y="45301179"/>
            <a:ext cx="2378715" cy="1437154"/>
          </a:xfrm>
          <a:prstGeom prst="bracketPair">
            <a:avLst>
              <a:gd name="adj" fmla="val 22310"/>
            </a:avLst>
          </a:prstGeom>
          <a:solidFill>
            <a:srgbClr val="FFFFFF"/>
          </a:solidFill>
          <a:ln w="9525" algn="ctr">
            <a:solidFill>
              <a:srgbClr val="000000"/>
            </a:solidFill>
            <a:round/>
            <a:headEnd/>
            <a:tailEnd/>
          </a:ln>
        </xdr:spPr>
        <xdr:txBody>
          <a:bodyPr/>
          <a:lstStyle/>
          <a:p>
            <a:r>
              <a:rPr lang="ja-JP" altLang="en-US">
                <a:solidFill>
                  <a:sysClr val="windowText" lastClr="000000"/>
                </a:solidFill>
              </a:rPr>
              <a:t>労働者住宅設置資金融資等の債権</a:t>
            </a:r>
            <a:r>
              <a:rPr lang="ja-JP" altLang="en-US" u="none">
                <a:solidFill>
                  <a:sysClr val="windowText" lastClr="000000"/>
                </a:solidFill>
              </a:rPr>
              <a:t>管理回収業務等の実施に必要な</a:t>
            </a:r>
            <a:r>
              <a:rPr lang="ja-JP" altLang="en-US" u="none">
                <a:solidFill>
                  <a:schemeClr val="tx1"/>
                </a:solidFill>
              </a:rPr>
              <a:t>人件費及び一般管理費</a:t>
            </a:r>
            <a:endParaRPr lang="en-US" altLang="ja-JP" u="none">
              <a:solidFill>
                <a:schemeClr val="tx1"/>
              </a:solidFill>
            </a:endParaRPr>
          </a:p>
          <a:p>
            <a:r>
              <a:rPr lang="ja-JP" altLang="en-US" u="none">
                <a:solidFill>
                  <a:schemeClr val="tx1"/>
                </a:solidFill>
              </a:rPr>
              <a:t>　    ・人件費：１８百万円</a:t>
            </a:r>
            <a:endParaRPr lang="en-US" altLang="ja-JP" u="none">
              <a:solidFill>
                <a:schemeClr val="tx1"/>
              </a:solidFill>
            </a:endParaRPr>
          </a:p>
          <a:p>
            <a:r>
              <a:rPr lang="ja-JP" altLang="en-US" u="none">
                <a:solidFill>
                  <a:schemeClr val="tx1"/>
                </a:solidFill>
              </a:rPr>
              <a:t>　　</a:t>
            </a:r>
            <a:r>
              <a:rPr lang="ja-JP" altLang="en-US" u="none" baseline="0">
                <a:solidFill>
                  <a:schemeClr val="tx1"/>
                </a:solidFill>
              </a:rPr>
              <a:t> </a:t>
            </a:r>
            <a:r>
              <a:rPr lang="ja-JP" altLang="en-US" u="none">
                <a:solidFill>
                  <a:schemeClr val="tx1"/>
                </a:solidFill>
              </a:rPr>
              <a:t>・一般管理費：１４百万円</a:t>
            </a:r>
            <a:endParaRPr lang="en-US" altLang="ja-JP" u="none">
              <a:solidFill>
                <a:schemeClr val="tx1"/>
              </a:solidFill>
            </a:endParaRPr>
          </a:p>
          <a:p>
            <a:endParaRPr lang="ja-JP" altLang="en-US">
              <a:solidFill>
                <a:sysClr val="windowText" lastClr="000000"/>
              </a:solidFill>
            </a:endParaRPr>
          </a:p>
        </xdr:txBody>
      </xdr:sp>
      <xdr:cxnSp macro="">
        <xdr:nvCxnSpPr>
          <xdr:cNvPr id="25" name="直線矢印コネクタ 24"/>
          <xdr:cNvCxnSpPr/>
        </xdr:nvCxnSpPr>
        <xdr:spPr>
          <a:xfrm>
            <a:off x="5008784" y="41798343"/>
            <a:ext cx="4006" cy="58265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27" name="直線矢印コネクタ 26"/>
          <xdr:cNvCxnSpPr/>
        </xdr:nvCxnSpPr>
        <xdr:spPr>
          <a:xfrm>
            <a:off x="5114087" y="46728529"/>
            <a:ext cx="3267" cy="46836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bwMode="auto">
          <a:xfrm>
            <a:off x="4244309" y="47628409"/>
            <a:ext cx="1828853" cy="89604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50" u="none">
                <a:solidFill>
                  <a:schemeClr val="tx1"/>
                </a:solidFill>
              </a:rPr>
              <a:t>C</a:t>
            </a:r>
            <a:r>
              <a:rPr kumimoji="1" lang="ja-JP" altLang="en-US" sz="1050" u="none">
                <a:solidFill>
                  <a:schemeClr val="tx1"/>
                </a:solidFill>
              </a:rPr>
              <a:t>．大星ビル管理㈱</a:t>
            </a:r>
            <a:endParaRPr kumimoji="1" lang="en-US" altLang="ja-JP" sz="1050" u="none">
              <a:solidFill>
                <a:schemeClr val="tx1"/>
              </a:solidFill>
            </a:endParaRPr>
          </a:p>
          <a:p>
            <a:pPr algn="ctr"/>
            <a:r>
              <a:rPr kumimoji="1" lang="ja-JP" altLang="en-US" sz="1050" u="none">
                <a:solidFill>
                  <a:schemeClr val="tx1"/>
                </a:solidFill>
              </a:rPr>
              <a:t>　外</a:t>
            </a:r>
            <a:r>
              <a:rPr kumimoji="1" lang="en-US" altLang="ja-JP" sz="1050" u="none">
                <a:solidFill>
                  <a:schemeClr val="tx1"/>
                </a:solidFill>
              </a:rPr>
              <a:t>81</a:t>
            </a:r>
            <a:r>
              <a:rPr kumimoji="1" lang="ja-JP" altLang="en-US" sz="1050" u="none">
                <a:solidFill>
                  <a:schemeClr val="tx1"/>
                </a:solidFill>
              </a:rPr>
              <a:t>箇所</a:t>
            </a:r>
            <a:endParaRPr kumimoji="1" lang="en-US" altLang="ja-JP" sz="1050" u="none">
              <a:solidFill>
                <a:schemeClr val="tx1"/>
              </a:solidFill>
            </a:endParaRPr>
          </a:p>
          <a:p>
            <a:pPr algn="ctr"/>
            <a:r>
              <a:rPr kumimoji="1" lang="ja-JP" altLang="en-US" sz="1050" u="none">
                <a:solidFill>
                  <a:schemeClr val="tx1"/>
                </a:solidFill>
                <a:latin typeface="+mn-ea"/>
                <a:ea typeface="+mn-ea"/>
              </a:rPr>
              <a:t>８百万円</a:t>
            </a:r>
          </a:p>
        </xdr:txBody>
      </xdr:sp>
      <xdr:sp macro="" textlink="">
        <xdr:nvSpPr>
          <xdr:cNvPr id="29" name="正方形/長方形 28"/>
          <xdr:cNvSpPr/>
        </xdr:nvSpPr>
        <xdr:spPr bwMode="auto">
          <a:xfrm>
            <a:off x="3267210" y="42646462"/>
            <a:ext cx="3489182" cy="54661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Ａ．（独）勤労者退職金共済機構</a:t>
            </a:r>
            <a:endParaRPr kumimoji="1" lang="en-US" altLang="ja-JP" sz="1100">
              <a:solidFill>
                <a:sysClr val="windowText" lastClr="000000"/>
              </a:solidFill>
            </a:endParaRPr>
          </a:p>
          <a:p>
            <a:pPr algn="ctr"/>
            <a:r>
              <a:rPr kumimoji="1" lang="ja-JP" altLang="en-US" sz="1100" u="none">
                <a:solidFill>
                  <a:schemeClr val="tx1"/>
                </a:solidFill>
              </a:rPr>
              <a:t>３２</a:t>
            </a:r>
            <a:r>
              <a:rPr kumimoji="1" lang="ja-JP" altLang="en-US" sz="1100">
                <a:solidFill>
                  <a:sysClr val="windowText" lastClr="000000"/>
                </a:solidFill>
              </a:rPr>
              <a:t>百万円</a:t>
            </a:r>
            <a:endParaRPr kumimoji="1" lang="en-US" altLang="ja-JP" sz="1100">
              <a:solidFill>
                <a:sysClr val="windowText" lastClr="000000"/>
              </a:solidFill>
            </a:endParaRPr>
          </a:p>
        </xdr:txBody>
      </xdr:sp>
    </xdr:grpSp>
    <xdr:clientData/>
  </xdr:twoCellAnchor>
  <xdr:oneCellAnchor>
    <xdr:from>
      <xdr:col>22</xdr:col>
      <xdr:colOff>56030</xdr:colOff>
      <xdr:row>747</xdr:row>
      <xdr:rowOff>179293</xdr:rowOff>
    </xdr:from>
    <xdr:ext cx="1568823" cy="275717"/>
    <xdr:sp macro="" textlink="">
      <xdr:nvSpPr>
        <xdr:cNvPr id="3" name="テキスト ボックス 2"/>
        <xdr:cNvSpPr txBox="1"/>
      </xdr:nvSpPr>
      <xdr:spPr>
        <a:xfrm>
          <a:off x="4493559" y="44229617"/>
          <a:ext cx="15688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運営費交付金交付</a:t>
          </a:r>
          <a:r>
            <a:rPr kumimoji="1" lang="en-US" altLang="ja-JP" sz="1100"/>
            <a:t>】</a:t>
          </a:r>
          <a:endParaRPr kumimoji="1" lang="ja-JP" altLang="en-US" sz="1100"/>
        </a:p>
      </xdr:txBody>
    </xdr:sp>
    <xdr:clientData/>
  </xdr:oneCellAnchor>
  <xdr:twoCellAnchor>
    <xdr:from>
      <xdr:col>22</xdr:col>
      <xdr:colOff>78441</xdr:colOff>
      <xdr:row>758</xdr:row>
      <xdr:rowOff>571500</xdr:rowOff>
    </xdr:from>
    <xdr:to>
      <xdr:col>31</xdr:col>
      <xdr:colOff>123265</xdr:colOff>
      <xdr:row>759</xdr:row>
      <xdr:rowOff>134471</xdr:rowOff>
    </xdr:to>
    <xdr:sp macro="" textlink="">
      <xdr:nvSpPr>
        <xdr:cNvPr id="4" name="テキスト ボックス 3"/>
        <xdr:cNvSpPr txBox="1"/>
      </xdr:nvSpPr>
      <xdr:spPr>
        <a:xfrm>
          <a:off x="4515970" y="49092971"/>
          <a:ext cx="1860177" cy="235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P908" sqref="AP908:AX90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8" t="s">
        <v>0</v>
      </c>
      <c r="AK2" s="938"/>
      <c r="AL2" s="938"/>
      <c r="AM2" s="938"/>
      <c r="AN2" s="938"/>
      <c r="AO2" s="939"/>
      <c r="AP2" s="939"/>
      <c r="AQ2" s="939"/>
      <c r="AR2" s="79" t="str">
        <f>IF(OR(AO2="　", AO2=""), "", "-")</f>
        <v/>
      </c>
      <c r="AS2" s="940">
        <v>494</v>
      </c>
      <c r="AT2" s="940"/>
      <c r="AU2" s="940"/>
      <c r="AV2" s="52" t="str">
        <f>IF(AW2="", "", "-")</f>
        <v/>
      </c>
      <c r="AW2" s="911"/>
      <c r="AX2" s="911"/>
    </row>
    <row r="3" spans="1:50" ht="21" customHeight="1" thickBot="1" x14ac:dyDescent="0.2">
      <c r="A3" s="868" t="s">
        <v>532</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548</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549</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186</v>
      </c>
      <c r="H5" s="841"/>
      <c r="I5" s="841"/>
      <c r="J5" s="841"/>
      <c r="K5" s="841"/>
      <c r="L5" s="841"/>
      <c r="M5" s="842" t="s">
        <v>66</v>
      </c>
      <c r="N5" s="843"/>
      <c r="O5" s="843"/>
      <c r="P5" s="843"/>
      <c r="Q5" s="843"/>
      <c r="R5" s="844"/>
      <c r="S5" s="845" t="s">
        <v>117</v>
      </c>
      <c r="T5" s="841"/>
      <c r="U5" s="841"/>
      <c r="V5" s="841"/>
      <c r="W5" s="841"/>
      <c r="X5" s="846"/>
      <c r="Y5" s="699" t="s">
        <v>3</v>
      </c>
      <c r="Z5" s="540"/>
      <c r="AA5" s="540"/>
      <c r="AB5" s="540"/>
      <c r="AC5" s="540"/>
      <c r="AD5" s="541"/>
      <c r="AE5" s="700" t="s">
        <v>550</v>
      </c>
      <c r="AF5" s="700"/>
      <c r="AG5" s="700"/>
      <c r="AH5" s="700"/>
      <c r="AI5" s="700"/>
      <c r="AJ5" s="700"/>
      <c r="AK5" s="700"/>
      <c r="AL5" s="700"/>
      <c r="AM5" s="700"/>
      <c r="AN5" s="700"/>
      <c r="AO5" s="700"/>
      <c r="AP5" s="701"/>
      <c r="AQ5" s="702" t="s">
        <v>551</v>
      </c>
      <c r="AR5" s="703"/>
      <c r="AS5" s="703"/>
      <c r="AT5" s="703"/>
      <c r="AU5" s="703"/>
      <c r="AV5" s="703"/>
      <c r="AW5" s="703"/>
      <c r="AX5" s="704"/>
    </row>
    <row r="6" spans="1:50" ht="39" customHeight="1" x14ac:dyDescent="0.15">
      <c r="A6" s="707" t="s">
        <v>4</v>
      </c>
      <c r="B6" s="708"/>
      <c r="C6" s="708"/>
      <c r="D6" s="708"/>
      <c r="E6" s="708"/>
      <c r="F6" s="708"/>
      <c r="G6" s="392" t="str">
        <f>入力規則等!F39</f>
        <v>労働保険特別会計雇用勘定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553</v>
      </c>
      <c r="H7" s="496"/>
      <c r="I7" s="496"/>
      <c r="J7" s="496"/>
      <c r="K7" s="496"/>
      <c r="L7" s="496"/>
      <c r="M7" s="496"/>
      <c r="N7" s="496"/>
      <c r="O7" s="496"/>
      <c r="P7" s="496"/>
      <c r="Q7" s="496"/>
      <c r="R7" s="496"/>
      <c r="S7" s="496"/>
      <c r="T7" s="496"/>
      <c r="U7" s="496"/>
      <c r="V7" s="496"/>
      <c r="W7" s="496"/>
      <c r="X7" s="497"/>
      <c r="Y7" s="922" t="s">
        <v>545</v>
      </c>
      <c r="Z7" s="440"/>
      <c r="AA7" s="440"/>
      <c r="AB7" s="440"/>
      <c r="AC7" s="440"/>
      <c r="AD7" s="923"/>
      <c r="AE7" s="912" t="s">
        <v>632</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2" t="s">
        <v>389</v>
      </c>
      <c r="B8" s="493"/>
      <c r="C8" s="493"/>
      <c r="D8" s="493"/>
      <c r="E8" s="493"/>
      <c r="F8" s="494"/>
      <c r="G8" s="941" t="str">
        <f>入力規則等!A26</f>
        <v>-</v>
      </c>
      <c r="H8" s="721"/>
      <c r="I8" s="721"/>
      <c r="J8" s="721"/>
      <c r="K8" s="721"/>
      <c r="L8" s="721"/>
      <c r="M8" s="721"/>
      <c r="N8" s="721"/>
      <c r="O8" s="721"/>
      <c r="P8" s="721"/>
      <c r="Q8" s="721"/>
      <c r="R8" s="721"/>
      <c r="S8" s="721"/>
      <c r="T8" s="721"/>
      <c r="U8" s="721"/>
      <c r="V8" s="721"/>
      <c r="W8" s="721"/>
      <c r="X8" s="942"/>
      <c r="Y8" s="847" t="s">
        <v>390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0" t="s">
        <v>23</v>
      </c>
      <c r="B9" s="851"/>
      <c r="C9" s="851"/>
      <c r="D9" s="851"/>
      <c r="E9" s="851"/>
      <c r="F9" s="851"/>
      <c r="G9" s="852" t="s">
        <v>554</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661" t="s">
        <v>30</v>
      </c>
      <c r="B10" s="662"/>
      <c r="C10" s="662"/>
      <c r="D10" s="662"/>
      <c r="E10" s="662"/>
      <c r="F10" s="662"/>
      <c r="G10" s="755" t="s">
        <v>555</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交付</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43" t="s">
        <v>24</v>
      </c>
      <c r="B12" s="944"/>
      <c r="C12" s="944"/>
      <c r="D12" s="944"/>
      <c r="E12" s="944"/>
      <c r="F12" s="945"/>
      <c r="G12" s="761"/>
      <c r="H12" s="762"/>
      <c r="I12" s="762"/>
      <c r="J12" s="762"/>
      <c r="K12" s="762"/>
      <c r="L12" s="762"/>
      <c r="M12" s="762"/>
      <c r="N12" s="762"/>
      <c r="O12" s="762"/>
      <c r="P12" s="412" t="s">
        <v>357</v>
      </c>
      <c r="Q12" s="413"/>
      <c r="R12" s="413"/>
      <c r="S12" s="413"/>
      <c r="T12" s="413"/>
      <c r="U12" s="413"/>
      <c r="V12" s="414"/>
      <c r="W12" s="412" t="s">
        <v>363</v>
      </c>
      <c r="X12" s="413"/>
      <c r="Y12" s="413"/>
      <c r="Z12" s="413"/>
      <c r="AA12" s="413"/>
      <c r="AB12" s="413"/>
      <c r="AC12" s="414"/>
      <c r="AD12" s="412" t="s">
        <v>471</v>
      </c>
      <c r="AE12" s="413"/>
      <c r="AF12" s="413"/>
      <c r="AG12" s="413"/>
      <c r="AH12" s="413"/>
      <c r="AI12" s="413"/>
      <c r="AJ12" s="414"/>
      <c r="AK12" s="412" t="s">
        <v>533</v>
      </c>
      <c r="AL12" s="413"/>
      <c r="AM12" s="413"/>
      <c r="AN12" s="413"/>
      <c r="AO12" s="413"/>
      <c r="AP12" s="413"/>
      <c r="AQ12" s="414"/>
      <c r="AR12" s="412" t="s">
        <v>534</v>
      </c>
      <c r="AS12" s="413"/>
      <c r="AT12" s="413"/>
      <c r="AU12" s="413"/>
      <c r="AV12" s="413"/>
      <c r="AW12" s="413"/>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33</v>
      </c>
      <c r="Q13" s="659"/>
      <c r="R13" s="659"/>
      <c r="S13" s="659"/>
      <c r="T13" s="659"/>
      <c r="U13" s="659"/>
      <c r="V13" s="660"/>
      <c r="W13" s="658">
        <v>32</v>
      </c>
      <c r="X13" s="659"/>
      <c r="Y13" s="659"/>
      <c r="Z13" s="659"/>
      <c r="AA13" s="659"/>
      <c r="AB13" s="659"/>
      <c r="AC13" s="660"/>
      <c r="AD13" s="658">
        <v>32</v>
      </c>
      <c r="AE13" s="659"/>
      <c r="AF13" s="659"/>
      <c r="AG13" s="659"/>
      <c r="AH13" s="659"/>
      <c r="AI13" s="659"/>
      <c r="AJ13" s="660"/>
      <c r="AK13" s="658">
        <v>31</v>
      </c>
      <c r="AL13" s="659"/>
      <c r="AM13" s="659"/>
      <c r="AN13" s="659"/>
      <c r="AO13" s="659"/>
      <c r="AP13" s="659"/>
      <c r="AQ13" s="660"/>
      <c r="AR13" s="919"/>
      <c r="AS13" s="920"/>
      <c r="AT13" s="920"/>
      <c r="AU13" s="920"/>
      <c r="AV13" s="920"/>
      <c r="AW13" s="920"/>
      <c r="AX13" s="921"/>
    </row>
    <row r="14" spans="1:50" ht="21" customHeight="1" x14ac:dyDescent="0.15">
      <c r="A14" s="615"/>
      <c r="B14" s="616"/>
      <c r="C14" s="616"/>
      <c r="D14" s="616"/>
      <c r="E14" s="616"/>
      <c r="F14" s="617"/>
      <c r="G14" s="726"/>
      <c r="H14" s="727"/>
      <c r="I14" s="712" t="s">
        <v>8</v>
      </c>
      <c r="J14" s="763"/>
      <c r="K14" s="763"/>
      <c r="L14" s="763"/>
      <c r="M14" s="763"/>
      <c r="N14" s="763"/>
      <c r="O14" s="764"/>
      <c r="P14" s="658" t="s">
        <v>556</v>
      </c>
      <c r="Q14" s="659"/>
      <c r="R14" s="659"/>
      <c r="S14" s="659"/>
      <c r="T14" s="659"/>
      <c r="U14" s="659"/>
      <c r="V14" s="660"/>
      <c r="W14" s="658" t="s">
        <v>556</v>
      </c>
      <c r="X14" s="659"/>
      <c r="Y14" s="659"/>
      <c r="Z14" s="659"/>
      <c r="AA14" s="659"/>
      <c r="AB14" s="659"/>
      <c r="AC14" s="660"/>
      <c r="AD14" s="658" t="s">
        <v>556</v>
      </c>
      <c r="AE14" s="659"/>
      <c r="AF14" s="659"/>
      <c r="AG14" s="659"/>
      <c r="AH14" s="659"/>
      <c r="AI14" s="659"/>
      <c r="AJ14" s="660"/>
      <c r="AK14" s="658" t="s">
        <v>556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556</v>
      </c>
      <c r="Q15" s="659"/>
      <c r="R15" s="659"/>
      <c r="S15" s="659"/>
      <c r="T15" s="659"/>
      <c r="U15" s="659"/>
      <c r="V15" s="660"/>
      <c r="W15" s="658" t="s">
        <v>556</v>
      </c>
      <c r="X15" s="659"/>
      <c r="Y15" s="659"/>
      <c r="Z15" s="659"/>
      <c r="AA15" s="659"/>
      <c r="AB15" s="659"/>
      <c r="AC15" s="660"/>
      <c r="AD15" s="658" t="s">
        <v>556</v>
      </c>
      <c r="AE15" s="659"/>
      <c r="AF15" s="659"/>
      <c r="AG15" s="659"/>
      <c r="AH15" s="659"/>
      <c r="AI15" s="659"/>
      <c r="AJ15" s="660"/>
      <c r="AK15" s="658" t="s">
        <v>556</v>
      </c>
      <c r="AL15" s="659"/>
      <c r="AM15" s="659"/>
      <c r="AN15" s="659"/>
      <c r="AO15" s="659"/>
      <c r="AP15" s="659"/>
      <c r="AQ15" s="660"/>
      <c r="AR15" s="658"/>
      <c r="AS15" s="659"/>
      <c r="AT15" s="659"/>
      <c r="AU15" s="659"/>
      <c r="AV15" s="659"/>
      <c r="AW15" s="659"/>
      <c r="AX15" s="807"/>
    </row>
    <row r="16" spans="1:50" ht="21" customHeight="1" x14ac:dyDescent="0.15">
      <c r="A16" s="615"/>
      <c r="B16" s="616"/>
      <c r="C16" s="616"/>
      <c r="D16" s="616"/>
      <c r="E16" s="616"/>
      <c r="F16" s="617"/>
      <c r="G16" s="726"/>
      <c r="H16" s="727"/>
      <c r="I16" s="712" t="s">
        <v>52</v>
      </c>
      <c r="J16" s="713"/>
      <c r="K16" s="713"/>
      <c r="L16" s="713"/>
      <c r="M16" s="713"/>
      <c r="N16" s="713"/>
      <c r="O16" s="714"/>
      <c r="P16" s="658" t="s">
        <v>556</v>
      </c>
      <c r="Q16" s="659"/>
      <c r="R16" s="659"/>
      <c r="S16" s="659"/>
      <c r="T16" s="659"/>
      <c r="U16" s="659"/>
      <c r="V16" s="660"/>
      <c r="W16" s="658" t="s">
        <v>556</v>
      </c>
      <c r="X16" s="659"/>
      <c r="Y16" s="659"/>
      <c r="Z16" s="659"/>
      <c r="AA16" s="659"/>
      <c r="AB16" s="659"/>
      <c r="AC16" s="660"/>
      <c r="AD16" s="658" t="s">
        <v>556</v>
      </c>
      <c r="AE16" s="659"/>
      <c r="AF16" s="659"/>
      <c r="AG16" s="659"/>
      <c r="AH16" s="659"/>
      <c r="AI16" s="659"/>
      <c r="AJ16" s="660"/>
      <c r="AK16" s="658" t="s">
        <v>556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556</v>
      </c>
      <c r="Q17" s="659"/>
      <c r="R17" s="659"/>
      <c r="S17" s="659"/>
      <c r="T17" s="659"/>
      <c r="U17" s="659"/>
      <c r="V17" s="660"/>
      <c r="W17" s="658" t="s">
        <v>556</v>
      </c>
      <c r="X17" s="659"/>
      <c r="Y17" s="659"/>
      <c r="Z17" s="659"/>
      <c r="AA17" s="659"/>
      <c r="AB17" s="659"/>
      <c r="AC17" s="660"/>
      <c r="AD17" s="658" t="s">
        <v>556</v>
      </c>
      <c r="AE17" s="659"/>
      <c r="AF17" s="659"/>
      <c r="AG17" s="659"/>
      <c r="AH17" s="659"/>
      <c r="AI17" s="659"/>
      <c r="AJ17" s="660"/>
      <c r="AK17" s="658" t="s">
        <v>556</v>
      </c>
      <c r="AL17" s="659"/>
      <c r="AM17" s="659"/>
      <c r="AN17" s="659"/>
      <c r="AO17" s="659"/>
      <c r="AP17" s="659"/>
      <c r="AQ17" s="660"/>
      <c r="AR17" s="917"/>
      <c r="AS17" s="917"/>
      <c r="AT17" s="917"/>
      <c r="AU17" s="917"/>
      <c r="AV17" s="917"/>
      <c r="AW17" s="917"/>
      <c r="AX17" s="918"/>
    </row>
    <row r="18" spans="1:50" ht="24.75" customHeight="1" x14ac:dyDescent="0.15">
      <c r="A18" s="615"/>
      <c r="B18" s="616"/>
      <c r="C18" s="616"/>
      <c r="D18" s="616"/>
      <c r="E18" s="616"/>
      <c r="F18" s="617"/>
      <c r="G18" s="728"/>
      <c r="H18" s="729"/>
      <c r="I18" s="717" t="s">
        <v>20</v>
      </c>
      <c r="J18" s="718"/>
      <c r="K18" s="718"/>
      <c r="L18" s="718"/>
      <c r="M18" s="718"/>
      <c r="N18" s="718"/>
      <c r="O18" s="719"/>
      <c r="P18" s="879">
        <f>SUM(P13:V17)</f>
        <v>33</v>
      </c>
      <c r="Q18" s="880"/>
      <c r="R18" s="880"/>
      <c r="S18" s="880"/>
      <c r="T18" s="880"/>
      <c r="U18" s="880"/>
      <c r="V18" s="881"/>
      <c r="W18" s="879">
        <f>SUM(W13:AC17)</f>
        <v>32</v>
      </c>
      <c r="X18" s="880"/>
      <c r="Y18" s="880"/>
      <c r="Z18" s="880"/>
      <c r="AA18" s="880"/>
      <c r="AB18" s="880"/>
      <c r="AC18" s="881"/>
      <c r="AD18" s="879">
        <f>SUM(AD13:AJ17)</f>
        <v>32</v>
      </c>
      <c r="AE18" s="880"/>
      <c r="AF18" s="880"/>
      <c r="AG18" s="880"/>
      <c r="AH18" s="880"/>
      <c r="AI18" s="880"/>
      <c r="AJ18" s="881"/>
      <c r="AK18" s="879">
        <f>SUM(AK13:AQ17)</f>
        <v>31</v>
      </c>
      <c r="AL18" s="880"/>
      <c r="AM18" s="880"/>
      <c r="AN18" s="880"/>
      <c r="AO18" s="880"/>
      <c r="AP18" s="880"/>
      <c r="AQ18" s="881"/>
      <c r="AR18" s="879">
        <f>SUM(AR13:AX17)</f>
        <v>0</v>
      </c>
      <c r="AS18" s="880"/>
      <c r="AT18" s="880"/>
      <c r="AU18" s="880"/>
      <c r="AV18" s="880"/>
      <c r="AW18" s="880"/>
      <c r="AX18" s="882"/>
    </row>
    <row r="19" spans="1:50" ht="24.75" customHeight="1" x14ac:dyDescent="0.15">
      <c r="A19" s="615"/>
      <c r="B19" s="616"/>
      <c r="C19" s="616"/>
      <c r="D19" s="616"/>
      <c r="E19" s="616"/>
      <c r="F19" s="617"/>
      <c r="G19" s="877" t="s">
        <v>9</v>
      </c>
      <c r="H19" s="878"/>
      <c r="I19" s="878"/>
      <c r="J19" s="878"/>
      <c r="K19" s="878"/>
      <c r="L19" s="878"/>
      <c r="M19" s="878"/>
      <c r="N19" s="878"/>
      <c r="O19" s="878"/>
      <c r="P19" s="658">
        <v>33</v>
      </c>
      <c r="Q19" s="659"/>
      <c r="R19" s="659"/>
      <c r="S19" s="659"/>
      <c r="T19" s="659"/>
      <c r="U19" s="659"/>
      <c r="V19" s="660"/>
      <c r="W19" s="658">
        <v>32</v>
      </c>
      <c r="X19" s="659"/>
      <c r="Y19" s="659"/>
      <c r="Z19" s="659"/>
      <c r="AA19" s="659"/>
      <c r="AB19" s="659"/>
      <c r="AC19" s="660"/>
      <c r="AD19" s="658">
        <v>32</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7" t="s">
        <v>10</v>
      </c>
      <c r="H20" s="878"/>
      <c r="I20" s="878"/>
      <c r="J20" s="878"/>
      <c r="K20" s="878"/>
      <c r="L20" s="878"/>
      <c r="M20" s="878"/>
      <c r="N20" s="878"/>
      <c r="O20" s="878"/>
      <c r="P20" s="312">
        <f>IF(P18=0, "-", SUM(P19)/P18)</f>
        <v>1</v>
      </c>
      <c r="Q20" s="312"/>
      <c r="R20" s="312"/>
      <c r="S20" s="312"/>
      <c r="T20" s="312"/>
      <c r="U20" s="312"/>
      <c r="V20" s="312"/>
      <c r="W20" s="312">
        <f t="shared" ref="W20" si="0">IF(W18=0, "-", SUM(W19)/W18)</f>
        <v>1</v>
      </c>
      <c r="X20" s="312"/>
      <c r="Y20" s="312"/>
      <c r="Z20" s="312"/>
      <c r="AA20" s="312"/>
      <c r="AB20" s="312"/>
      <c r="AC20" s="312"/>
      <c r="AD20" s="312">
        <f t="shared" ref="AD20" si="1">IF(AD18=0, "-", SUM(AD19)/AD18)</f>
        <v>1</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0"/>
      <c r="B21" s="851"/>
      <c r="C21" s="851"/>
      <c r="D21" s="851"/>
      <c r="E21" s="851"/>
      <c r="F21" s="946"/>
      <c r="G21" s="310" t="s">
        <v>496</v>
      </c>
      <c r="H21" s="311"/>
      <c r="I21" s="311"/>
      <c r="J21" s="311"/>
      <c r="K21" s="311"/>
      <c r="L21" s="311"/>
      <c r="M21" s="311"/>
      <c r="N21" s="311"/>
      <c r="O21" s="311"/>
      <c r="P21" s="312">
        <f>IF(P19=0, "-", SUM(P19)/SUM(P13,P14))</f>
        <v>1</v>
      </c>
      <c r="Q21" s="312"/>
      <c r="R21" s="312"/>
      <c r="S21" s="312"/>
      <c r="T21" s="312"/>
      <c r="U21" s="312"/>
      <c r="V21" s="312"/>
      <c r="W21" s="312">
        <f t="shared" ref="W21" si="2">IF(W19=0, "-", SUM(W19)/SUM(W13,W14))</f>
        <v>1</v>
      </c>
      <c r="X21" s="312"/>
      <c r="Y21" s="312"/>
      <c r="Z21" s="312"/>
      <c r="AA21" s="312"/>
      <c r="AB21" s="312"/>
      <c r="AC21" s="312"/>
      <c r="AD21" s="312">
        <f t="shared" ref="AD21" si="3">IF(AD19=0, "-", SUM(AD19)/SUM(AD13,AD14))</f>
        <v>1</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4" t="s">
        <v>537</v>
      </c>
      <c r="B22" s="965"/>
      <c r="C22" s="965"/>
      <c r="D22" s="965"/>
      <c r="E22" s="965"/>
      <c r="F22" s="966"/>
      <c r="G22" s="951" t="s">
        <v>473</v>
      </c>
      <c r="H22" s="216"/>
      <c r="I22" s="216"/>
      <c r="J22" s="216"/>
      <c r="K22" s="216"/>
      <c r="L22" s="216"/>
      <c r="M22" s="216"/>
      <c r="N22" s="216"/>
      <c r="O22" s="217"/>
      <c r="P22" s="936" t="s">
        <v>535</v>
      </c>
      <c r="Q22" s="216"/>
      <c r="R22" s="216"/>
      <c r="S22" s="216"/>
      <c r="T22" s="216"/>
      <c r="U22" s="216"/>
      <c r="V22" s="217"/>
      <c r="W22" s="936" t="s">
        <v>536</v>
      </c>
      <c r="X22" s="216"/>
      <c r="Y22" s="216"/>
      <c r="Z22" s="216"/>
      <c r="AA22" s="216"/>
      <c r="AB22" s="216"/>
      <c r="AC22" s="217"/>
      <c r="AD22" s="936" t="s">
        <v>472</v>
      </c>
      <c r="AE22" s="216"/>
      <c r="AF22" s="216"/>
      <c r="AG22" s="216"/>
      <c r="AH22" s="216"/>
      <c r="AI22" s="216"/>
      <c r="AJ22" s="216"/>
      <c r="AK22" s="216"/>
      <c r="AL22" s="216"/>
      <c r="AM22" s="216"/>
      <c r="AN22" s="216"/>
      <c r="AO22" s="216"/>
      <c r="AP22" s="216"/>
      <c r="AQ22" s="216"/>
      <c r="AR22" s="216"/>
      <c r="AS22" s="216"/>
      <c r="AT22" s="216"/>
      <c r="AU22" s="216"/>
      <c r="AV22" s="216"/>
      <c r="AW22" s="216"/>
      <c r="AX22" s="973"/>
    </row>
    <row r="23" spans="1:50" ht="43.5" customHeight="1" x14ac:dyDescent="0.15">
      <c r="A23" s="967"/>
      <c r="B23" s="968"/>
      <c r="C23" s="968"/>
      <c r="D23" s="968"/>
      <c r="E23" s="968"/>
      <c r="F23" s="969"/>
      <c r="G23" s="952" t="s">
        <v>557</v>
      </c>
      <c r="H23" s="953"/>
      <c r="I23" s="953"/>
      <c r="J23" s="953"/>
      <c r="K23" s="953"/>
      <c r="L23" s="953"/>
      <c r="M23" s="953"/>
      <c r="N23" s="953"/>
      <c r="O23" s="954"/>
      <c r="P23" s="919">
        <v>31</v>
      </c>
      <c r="Q23" s="920"/>
      <c r="R23" s="920"/>
      <c r="S23" s="920"/>
      <c r="T23" s="920"/>
      <c r="U23" s="920"/>
      <c r="V23" s="937"/>
      <c r="W23" s="919"/>
      <c r="X23" s="920"/>
      <c r="Y23" s="920"/>
      <c r="Z23" s="920"/>
      <c r="AA23" s="920"/>
      <c r="AB23" s="920"/>
      <c r="AC23" s="937"/>
      <c r="AD23" s="974"/>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c r="H24" s="956"/>
      <c r="I24" s="956"/>
      <c r="J24" s="956"/>
      <c r="K24" s="956"/>
      <c r="L24" s="956"/>
      <c r="M24" s="956"/>
      <c r="N24" s="956"/>
      <c r="O24" s="957"/>
      <c r="P24" s="658"/>
      <c r="Q24" s="659"/>
      <c r="R24" s="659"/>
      <c r="S24" s="659"/>
      <c r="T24" s="659"/>
      <c r="U24" s="659"/>
      <c r="V24" s="660"/>
      <c r="W24" s="658"/>
      <c r="X24" s="659"/>
      <c r="Y24" s="659"/>
      <c r="Z24" s="659"/>
      <c r="AA24" s="659"/>
      <c r="AB24" s="659"/>
      <c r="AC24" s="660"/>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c r="H25" s="956"/>
      <c r="I25" s="956"/>
      <c r="J25" s="956"/>
      <c r="K25" s="956"/>
      <c r="L25" s="956"/>
      <c r="M25" s="956"/>
      <c r="N25" s="956"/>
      <c r="O25" s="957"/>
      <c r="P25" s="658"/>
      <c r="Q25" s="659"/>
      <c r="R25" s="659"/>
      <c r="S25" s="659"/>
      <c r="T25" s="659"/>
      <c r="U25" s="659"/>
      <c r="V25" s="660"/>
      <c r="W25" s="658"/>
      <c r="X25" s="659"/>
      <c r="Y25" s="659"/>
      <c r="Z25" s="659"/>
      <c r="AA25" s="659"/>
      <c r="AB25" s="659"/>
      <c r="AC25" s="660"/>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hidden="1" customHeight="1" x14ac:dyDescent="0.15">
      <c r="A26" s="967"/>
      <c r="B26" s="968"/>
      <c r="C26" s="968"/>
      <c r="D26" s="968"/>
      <c r="E26" s="968"/>
      <c r="F26" s="969"/>
      <c r="G26" s="955"/>
      <c r="H26" s="956"/>
      <c r="I26" s="956"/>
      <c r="J26" s="956"/>
      <c r="K26" s="956"/>
      <c r="L26" s="956"/>
      <c r="M26" s="956"/>
      <c r="N26" s="956"/>
      <c r="O26" s="957"/>
      <c r="P26" s="658"/>
      <c r="Q26" s="659"/>
      <c r="R26" s="659"/>
      <c r="S26" s="659"/>
      <c r="T26" s="659"/>
      <c r="U26" s="659"/>
      <c r="V26" s="660"/>
      <c r="W26" s="658"/>
      <c r="X26" s="659"/>
      <c r="Y26" s="659"/>
      <c r="Z26" s="659"/>
      <c r="AA26" s="659"/>
      <c r="AB26" s="659"/>
      <c r="AC26" s="660"/>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c r="H27" s="956"/>
      <c r="I27" s="956"/>
      <c r="J27" s="956"/>
      <c r="K27" s="956"/>
      <c r="L27" s="956"/>
      <c r="M27" s="956"/>
      <c r="N27" s="956"/>
      <c r="O27" s="957"/>
      <c r="P27" s="658"/>
      <c r="Q27" s="659"/>
      <c r="R27" s="659"/>
      <c r="S27" s="659"/>
      <c r="T27" s="659"/>
      <c r="U27" s="659"/>
      <c r="V27" s="660"/>
      <c r="W27" s="658"/>
      <c r="X27" s="659"/>
      <c r="Y27" s="659"/>
      <c r="Z27" s="659"/>
      <c r="AA27" s="659"/>
      <c r="AB27" s="659"/>
      <c r="AC27" s="660"/>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477</v>
      </c>
      <c r="H28" s="959"/>
      <c r="I28" s="959"/>
      <c r="J28" s="959"/>
      <c r="K28" s="959"/>
      <c r="L28" s="959"/>
      <c r="M28" s="959"/>
      <c r="N28" s="959"/>
      <c r="O28" s="960"/>
      <c r="P28" s="879">
        <f>P29-SUM(P23:P27)</f>
        <v>0</v>
      </c>
      <c r="Q28" s="880"/>
      <c r="R28" s="880"/>
      <c r="S28" s="880"/>
      <c r="T28" s="880"/>
      <c r="U28" s="880"/>
      <c r="V28" s="881"/>
      <c r="W28" s="879">
        <f>W29-SUM(W23:W27)</f>
        <v>0</v>
      </c>
      <c r="X28" s="880"/>
      <c r="Y28" s="880"/>
      <c r="Z28" s="880"/>
      <c r="AA28" s="880"/>
      <c r="AB28" s="880"/>
      <c r="AC28" s="881"/>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474</v>
      </c>
      <c r="H29" s="962"/>
      <c r="I29" s="962"/>
      <c r="J29" s="962"/>
      <c r="K29" s="962"/>
      <c r="L29" s="962"/>
      <c r="M29" s="962"/>
      <c r="N29" s="962"/>
      <c r="O29" s="963"/>
      <c r="P29" s="933">
        <f>AK13</f>
        <v>31</v>
      </c>
      <c r="Q29" s="934"/>
      <c r="R29" s="934"/>
      <c r="S29" s="934"/>
      <c r="T29" s="934"/>
      <c r="U29" s="934"/>
      <c r="V29" s="935"/>
      <c r="W29" s="933">
        <f>AR13</f>
        <v>0</v>
      </c>
      <c r="X29" s="934"/>
      <c r="Y29" s="934"/>
      <c r="Z29" s="934"/>
      <c r="AA29" s="934"/>
      <c r="AB29" s="934"/>
      <c r="AC29" s="935"/>
      <c r="AD29" s="980"/>
      <c r="AE29" s="981"/>
      <c r="AF29" s="981"/>
      <c r="AG29" s="981"/>
      <c r="AH29" s="981"/>
      <c r="AI29" s="981"/>
      <c r="AJ29" s="981"/>
      <c r="AK29" s="981"/>
      <c r="AL29" s="981"/>
      <c r="AM29" s="981"/>
      <c r="AN29" s="981"/>
      <c r="AO29" s="981"/>
      <c r="AP29" s="981"/>
      <c r="AQ29" s="981"/>
      <c r="AR29" s="981"/>
      <c r="AS29" s="981"/>
      <c r="AT29" s="981"/>
      <c r="AU29" s="981"/>
      <c r="AV29" s="981"/>
      <c r="AW29" s="981"/>
      <c r="AX29" s="982"/>
    </row>
    <row r="30" spans="1:50" ht="18.75" customHeight="1" x14ac:dyDescent="0.15">
      <c r="A30" s="862" t="s">
        <v>490</v>
      </c>
      <c r="B30" s="863"/>
      <c r="C30" s="863"/>
      <c r="D30" s="863"/>
      <c r="E30" s="863"/>
      <c r="F30" s="864"/>
      <c r="G30" s="774" t="s">
        <v>265</v>
      </c>
      <c r="H30" s="775"/>
      <c r="I30" s="775"/>
      <c r="J30" s="775"/>
      <c r="K30" s="775"/>
      <c r="L30" s="775"/>
      <c r="M30" s="775"/>
      <c r="N30" s="775"/>
      <c r="O30" s="776"/>
      <c r="P30" s="858" t="s">
        <v>59</v>
      </c>
      <c r="Q30" s="775"/>
      <c r="R30" s="775"/>
      <c r="S30" s="775"/>
      <c r="T30" s="775"/>
      <c r="U30" s="775"/>
      <c r="V30" s="775"/>
      <c r="W30" s="775"/>
      <c r="X30" s="776"/>
      <c r="Y30" s="855"/>
      <c r="Z30" s="856"/>
      <c r="AA30" s="857"/>
      <c r="AB30" s="859" t="s">
        <v>11</v>
      </c>
      <c r="AC30" s="860"/>
      <c r="AD30" s="861"/>
      <c r="AE30" s="859" t="s">
        <v>357</v>
      </c>
      <c r="AF30" s="860"/>
      <c r="AG30" s="860"/>
      <c r="AH30" s="861"/>
      <c r="AI30" s="859" t="s">
        <v>363</v>
      </c>
      <c r="AJ30" s="860"/>
      <c r="AK30" s="860"/>
      <c r="AL30" s="861"/>
      <c r="AM30" s="915" t="s">
        <v>471</v>
      </c>
      <c r="AN30" s="915"/>
      <c r="AO30" s="915"/>
      <c r="AP30" s="859"/>
      <c r="AQ30" s="768" t="s">
        <v>355</v>
      </c>
      <c r="AR30" s="769"/>
      <c r="AS30" s="769"/>
      <c r="AT30" s="770"/>
      <c r="AU30" s="775" t="s">
        <v>253</v>
      </c>
      <c r="AV30" s="775"/>
      <c r="AW30" s="775"/>
      <c r="AX30" s="916"/>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1">
        <v>30</v>
      </c>
      <c r="AR31" s="194"/>
      <c r="AS31" s="127" t="s">
        <v>356</v>
      </c>
      <c r="AT31" s="128"/>
      <c r="AU31" s="193">
        <v>31</v>
      </c>
      <c r="AV31" s="193"/>
      <c r="AW31" s="395" t="s">
        <v>300</v>
      </c>
      <c r="AX31" s="396"/>
    </row>
    <row r="32" spans="1:50" ht="23.25" customHeight="1" x14ac:dyDescent="0.15">
      <c r="A32" s="400"/>
      <c r="B32" s="398"/>
      <c r="C32" s="398"/>
      <c r="D32" s="398"/>
      <c r="E32" s="398"/>
      <c r="F32" s="399"/>
      <c r="G32" s="561" t="s">
        <v>558</v>
      </c>
      <c r="H32" s="562"/>
      <c r="I32" s="562"/>
      <c r="J32" s="562"/>
      <c r="K32" s="562"/>
      <c r="L32" s="562"/>
      <c r="M32" s="562"/>
      <c r="N32" s="562"/>
      <c r="O32" s="563"/>
      <c r="P32" s="99" t="s">
        <v>559</v>
      </c>
      <c r="Q32" s="99"/>
      <c r="R32" s="99"/>
      <c r="S32" s="99"/>
      <c r="T32" s="99"/>
      <c r="U32" s="99"/>
      <c r="V32" s="99"/>
      <c r="W32" s="99"/>
      <c r="X32" s="100"/>
      <c r="Y32" s="468" t="s">
        <v>12</v>
      </c>
      <c r="Z32" s="528"/>
      <c r="AA32" s="529"/>
      <c r="AB32" s="458" t="s">
        <v>561</v>
      </c>
      <c r="AC32" s="458"/>
      <c r="AD32" s="458"/>
      <c r="AE32" s="212">
        <v>21</v>
      </c>
      <c r="AF32" s="213"/>
      <c r="AG32" s="213"/>
      <c r="AH32" s="213"/>
      <c r="AI32" s="212">
        <v>21</v>
      </c>
      <c r="AJ32" s="213"/>
      <c r="AK32" s="213"/>
      <c r="AL32" s="213"/>
      <c r="AM32" s="212">
        <v>16</v>
      </c>
      <c r="AN32" s="213"/>
      <c r="AO32" s="213"/>
      <c r="AP32" s="213"/>
      <c r="AQ32" s="334" t="s">
        <v>563</v>
      </c>
      <c r="AR32" s="201"/>
      <c r="AS32" s="201"/>
      <c r="AT32" s="335"/>
      <c r="AU32" s="213" t="s">
        <v>637</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561</v>
      </c>
      <c r="AC33" s="520"/>
      <c r="AD33" s="520"/>
      <c r="AE33" s="212">
        <v>21</v>
      </c>
      <c r="AF33" s="213"/>
      <c r="AG33" s="213"/>
      <c r="AH33" s="213"/>
      <c r="AI33" s="212">
        <v>21</v>
      </c>
      <c r="AJ33" s="213"/>
      <c r="AK33" s="213"/>
      <c r="AL33" s="213"/>
      <c r="AM33" s="212">
        <v>16</v>
      </c>
      <c r="AN33" s="213"/>
      <c r="AO33" s="213"/>
      <c r="AP33" s="213"/>
      <c r="AQ33" s="334">
        <v>7.6</v>
      </c>
      <c r="AR33" s="201"/>
      <c r="AS33" s="201"/>
      <c r="AT33" s="335"/>
      <c r="AU33" s="213">
        <v>2.5</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v>100</v>
      </c>
      <c r="AF34" s="213"/>
      <c r="AG34" s="213"/>
      <c r="AH34" s="213"/>
      <c r="AI34" s="212">
        <v>100</v>
      </c>
      <c r="AJ34" s="213"/>
      <c r="AK34" s="213"/>
      <c r="AL34" s="213"/>
      <c r="AM34" s="212">
        <v>100</v>
      </c>
      <c r="AN34" s="213"/>
      <c r="AO34" s="213"/>
      <c r="AP34" s="213"/>
      <c r="AQ34" s="334" t="s">
        <v>562</v>
      </c>
      <c r="AR34" s="201"/>
      <c r="AS34" s="201"/>
      <c r="AT34" s="335"/>
      <c r="AU34" s="213" t="s">
        <v>638</v>
      </c>
      <c r="AV34" s="213"/>
      <c r="AW34" s="213"/>
      <c r="AX34" s="215"/>
    </row>
    <row r="35" spans="1:50" ht="23.25" customHeight="1" x14ac:dyDescent="0.15">
      <c r="A35" s="220" t="s">
        <v>525</v>
      </c>
      <c r="B35" s="221"/>
      <c r="C35" s="221"/>
      <c r="D35" s="221"/>
      <c r="E35" s="221"/>
      <c r="F35" s="222"/>
      <c r="G35" s="226" t="s">
        <v>560</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thickBot="1" x14ac:dyDescent="0.2">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1" t="s">
        <v>490</v>
      </c>
      <c r="B37" s="772"/>
      <c r="C37" s="772"/>
      <c r="D37" s="772"/>
      <c r="E37" s="772"/>
      <c r="F37" s="773"/>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471</v>
      </c>
      <c r="AN37" s="244"/>
      <c r="AO37" s="244"/>
      <c r="AP37" s="238"/>
      <c r="AQ37" s="145" t="s">
        <v>355</v>
      </c>
      <c r="AR37" s="146"/>
      <c r="AS37" s="146"/>
      <c r="AT37" s="147"/>
      <c r="AU37" s="408" t="s">
        <v>253</v>
      </c>
      <c r="AV37" s="408"/>
      <c r="AW37" s="408"/>
      <c r="AX37" s="910"/>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1"/>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1" t="s">
        <v>490</v>
      </c>
      <c r="B44" s="772"/>
      <c r="C44" s="772"/>
      <c r="D44" s="772"/>
      <c r="E44" s="772"/>
      <c r="F44" s="773"/>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471</v>
      </c>
      <c r="AN44" s="244"/>
      <c r="AO44" s="244"/>
      <c r="AP44" s="238"/>
      <c r="AQ44" s="145" t="s">
        <v>355</v>
      </c>
      <c r="AR44" s="146"/>
      <c r="AS44" s="146"/>
      <c r="AT44" s="147"/>
      <c r="AU44" s="408" t="s">
        <v>253</v>
      </c>
      <c r="AV44" s="408"/>
      <c r="AW44" s="408"/>
      <c r="AX44" s="910"/>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1"/>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490</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471</v>
      </c>
      <c r="AN51" s="244"/>
      <c r="AO51" s="244"/>
      <c r="AP51" s="238"/>
      <c r="AQ51" s="145" t="s">
        <v>355</v>
      </c>
      <c r="AR51" s="146"/>
      <c r="AS51" s="146"/>
      <c r="AT51" s="147"/>
      <c r="AU51" s="924" t="s">
        <v>253</v>
      </c>
      <c r="AV51" s="924"/>
      <c r="AW51" s="924"/>
      <c r="AX51" s="925"/>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1"/>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5" t="s">
        <v>14</v>
      </c>
      <c r="AC55" s="595"/>
      <c r="AD55" s="595"/>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490</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471</v>
      </c>
      <c r="AN58" s="244"/>
      <c r="AO58" s="244"/>
      <c r="AP58" s="238"/>
      <c r="AQ58" s="145" t="s">
        <v>355</v>
      </c>
      <c r="AR58" s="146"/>
      <c r="AS58" s="146"/>
      <c r="AT58" s="147"/>
      <c r="AU58" s="924" t="s">
        <v>253</v>
      </c>
      <c r="AV58" s="924"/>
      <c r="AW58" s="924"/>
      <c r="AX58" s="925"/>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1"/>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491</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486</v>
      </c>
      <c r="X65" s="485"/>
      <c r="Y65" s="488"/>
      <c r="Z65" s="488"/>
      <c r="AA65" s="489"/>
      <c r="AB65" s="232" t="s">
        <v>11</v>
      </c>
      <c r="AC65" s="233"/>
      <c r="AD65" s="234"/>
      <c r="AE65" s="238" t="s">
        <v>357</v>
      </c>
      <c r="AF65" s="239"/>
      <c r="AG65" s="239"/>
      <c r="AH65" s="240"/>
      <c r="AI65" s="238" t="s">
        <v>363</v>
      </c>
      <c r="AJ65" s="239"/>
      <c r="AK65" s="239"/>
      <c r="AL65" s="240"/>
      <c r="AM65" s="244" t="s">
        <v>471</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489</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515</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515</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516</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497</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514</v>
      </c>
      <c r="X70" s="305"/>
      <c r="Y70" s="264" t="s">
        <v>12</v>
      </c>
      <c r="Z70" s="264"/>
      <c r="AA70" s="265"/>
      <c r="AB70" s="266" t="s">
        <v>515</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515</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516</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491</v>
      </c>
      <c r="B73" s="504"/>
      <c r="C73" s="504"/>
      <c r="D73" s="504"/>
      <c r="E73" s="504"/>
      <c r="F73" s="505"/>
      <c r="G73" s="583"/>
      <c r="H73" s="124" t="s">
        <v>265</v>
      </c>
      <c r="I73" s="124"/>
      <c r="J73" s="124"/>
      <c r="K73" s="124"/>
      <c r="L73" s="124"/>
      <c r="M73" s="124"/>
      <c r="N73" s="124"/>
      <c r="O73" s="125"/>
      <c r="P73" s="153" t="s">
        <v>59</v>
      </c>
      <c r="Q73" s="124"/>
      <c r="R73" s="124"/>
      <c r="S73" s="124"/>
      <c r="T73" s="124"/>
      <c r="U73" s="124"/>
      <c r="V73" s="124"/>
      <c r="W73" s="124"/>
      <c r="X73" s="125"/>
      <c r="Y73" s="585"/>
      <c r="Z73" s="586"/>
      <c r="AA73" s="587"/>
      <c r="AB73" s="153" t="s">
        <v>11</v>
      </c>
      <c r="AC73" s="124"/>
      <c r="AD73" s="125"/>
      <c r="AE73" s="238" t="s">
        <v>357</v>
      </c>
      <c r="AF73" s="239"/>
      <c r="AG73" s="239"/>
      <c r="AH73" s="240"/>
      <c r="AI73" s="238" t="s">
        <v>363</v>
      </c>
      <c r="AJ73" s="239"/>
      <c r="AK73" s="239"/>
      <c r="AL73" s="240"/>
      <c r="AM73" s="244" t="s">
        <v>471</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4"/>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1"/>
      <c r="AR74" s="194"/>
      <c r="AS74" s="127" t="s">
        <v>356</v>
      </c>
      <c r="AT74" s="128"/>
      <c r="AU74" s="591"/>
      <c r="AV74" s="194"/>
      <c r="AW74" s="127" t="s">
        <v>300</v>
      </c>
      <c r="AX74" s="189"/>
    </row>
    <row r="75" spans="1:50" ht="23.25" hidden="1" customHeight="1" x14ac:dyDescent="0.15">
      <c r="A75" s="506"/>
      <c r="B75" s="507"/>
      <c r="C75" s="507"/>
      <c r="D75" s="507"/>
      <c r="E75" s="507"/>
      <c r="F75" s="508"/>
      <c r="G75" s="610"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1"/>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06"/>
      <c r="B77" s="507"/>
      <c r="C77" s="507"/>
      <c r="D77" s="507"/>
      <c r="E77" s="507"/>
      <c r="F77" s="508"/>
      <c r="G77" s="612"/>
      <c r="H77" s="105"/>
      <c r="I77" s="105"/>
      <c r="J77" s="105"/>
      <c r="K77" s="105"/>
      <c r="L77" s="105"/>
      <c r="M77" s="105"/>
      <c r="N77" s="105"/>
      <c r="O77" s="106"/>
      <c r="P77" s="102"/>
      <c r="Q77" s="102"/>
      <c r="R77" s="102"/>
      <c r="S77" s="102"/>
      <c r="T77" s="102"/>
      <c r="U77" s="102"/>
      <c r="V77" s="102"/>
      <c r="W77" s="102"/>
      <c r="X77" s="103"/>
      <c r="Y77" s="153" t="s">
        <v>13</v>
      </c>
      <c r="Z77" s="124"/>
      <c r="AA77" s="125"/>
      <c r="AB77" s="577" t="s">
        <v>14</v>
      </c>
      <c r="AC77" s="577"/>
      <c r="AD77" s="577"/>
      <c r="AE77" s="891"/>
      <c r="AF77" s="892"/>
      <c r="AG77" s="892"/>
      <c r="AH77" s="892"/>
      <c r="AI77" s="891"/>
      <c r="AJ77" s="892"/>
      <c r="AK77" s="892"/>
      <c r="AL77" s="892"/>
      <c r="AM77" s="891"/>
      <c r="AN77" s="892"/>
      <c r="AO77" s="892"/>
      <c r="AP77" s="892"/>
      <c r="AQ77" s="334"/>
      <c r="AR77" s="201"/>
      <c r="AS77" s="201"/>
      <c r="AT77" s="335"/>
      <c r="AU77" s="213"/>
      <c r="AV77" s="213"/>
      <c r="AW77" s="213"/>
      <c r="AX77" s="215"/>
    </row>
    <row r="78" spans="1:50" ht="69.75" hidden="1" customHeight="1" x14ac:dyDescent="0.15">
      <c r="A78" s="329" t="s">
        <v>528</v>
      </c>
      <c r="B78" s="330"/>
      <c r="C78" s="330"/>
      <c r="D78" s="330"/>
      <c r="E78" s="327" t="s">
        <v>464</v>
      </c>
      <c r="F78" s="328"/>
      <c r="G78" s="57" t="s">
        <v>365</v>
      </c>
      <c r="H78" s="588"/>
      <c r="I78" s="589"/>
      <c r="J78" s="589"/>
      <c r="K78" s="589"/>
      <c r="L78" s="589"/>
      <c r="M78" s="589"/>
      <c r="N78" s="589"/>
      <c r="O78" s="590"/>
      <c r="P78" s="141"/>
      <c r="Q78" s="141"/>
      <c r="R78" s="141"/>
      <c r="S78" s="141"/>
      <c r="T78" s="141"/>
      <c r="U78" s="141"/>
      <c r="V78" s="141"/>
      <c r="W78" s="141"/>
      <c r="X78" s="141"/>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485</v>
      </c>
      <c r="AP79" s="273"/>
      <c r="AQ79" s="273"/>
      <c r="AR79" s="81" t="s">
        <v>483</v>
      </c>
      <c r="AS79" s="272"/>
      <c r="AT79" s="273"/>
      <c r="AU79" s="273"/>
      <c r="AV79" s="273"/>
      <c r="AW79" s="273"/>
      <c r="AX79" s="947"/>
    </row>
    <row r="80" spans="1:50" ht="18.75" hidden="1" customHeight="1" x14ac:dyDescent="0.15">
      <c r="A80" s="865" t="s">
        <v>266</v>
      </c>
      <c r="B80" s="521" t="s">
        <v>482</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546</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hidden="1" customHeight="1" x14ac:dyDescent="0.15">
      <c r="A81" s="866"/>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hidden="1" customHeight="1" x14ac:dyDescent="0.15">
      <c r="A82" s="866"/>
      <c r="B82" s="524"/>
      <c r="C82" s="425"/>
      <c r="D82" s="425"/>
      <c r="E82" s="425"/>
      <c r="F82" s="426"/>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t="22.5" hidden="1" customHeight="1" x14ac:dyDescent="0.15">
      <c r="A83" s="866"/>
      <c r="B83" s="524"/>
      <c r="C83" s="425"/>
      <c r="D83" s="425"/>
      <c r="E83" s="425"/>
      <c r="F83" s="426"/>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t="19.5" hidden="1" customHeight="1" x14ac:dyDescent="0.15">
      <c r="A84" s="866"/>
      <c r="B84" s="525"/>
      <c r="C84" s="526"/>
      <c r="D84" s="526"/>
      <c r="E84" s="526"/>
      <c r="F84" s="527"/>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t="18.75" hidden="1" customHeight="1" x14ac:dyDescent="0.15">
      <c r="A85" s="866"/>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471</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6"/>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6"/>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6"/>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66"/>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5" t="s">
        <v>14</v>
      </c>
      <c r="AC89" s="595"/>
      <c r="AD89" s="595"/>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6"/>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471</v>
      </c>
      <c r="AN90" s="244"/>
      <c r="AO90" s="244"/>
      <c r="AP90" s="238"/>
      <c r="AQ90" s="153" t="s">
        <v>355</v>
      </c>
      <c r="AR90" s="124"/>
      <c r="AS90" s="124"/>
      <c r="AT90" s="125"/>
      <c r="AU90" s="530" t="s">
        <v>253</v>
      </c>
      <c r="AV90" s="530"/>
      <c r="AW90" s="530"/>
      <c r="AX90" s="531"/>
    </row>
    <row r="91" spans="1:60" ht="18.75" hidden="1" customHeight="1" x14ac:dyDescent="0.15">
      <c r="A91" s="866"/>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6"/>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6"/>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thickBot="1" x14ac:dyDescent="0.2">
      <c r="A94" s="866"/>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5" t="s">
        <v>14</v>
      </c>
      <c r="AC94" s="595"/>
      <c r="AD94" s="595"/>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6"/>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471</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6"/>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6"/>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6"/>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8"/>
      <c r="AC98" s="579"/>
      <c r="AD98" s="580"/>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7"/>
      <c r="B99" s="427"/>
      <c r="C99" s="427"/>
      <c r="D99" s="427"/>
      <c r="E99" s="427"/>
      <c r="F99" s="428"/>
      <c r="G99" s="581"/>
      <c r="H99" s="209"/>
      <c r="I99" s="209"/>
      <c r="J99" s="209"/>
      <c r="K99" s="209"/>
      <c r="L99" s="209"/>
      <c r="M99" s="209"/>
      <c r="N99" s="209"/>
      <c r="O99" s="582"/>
      <c r="P99" s="515"/>
      <c r="Q99" s="515"/>
      <c r="R99" s="515"/>
      <c r="S99" s="515"/>
      <c r="T99" s="515"/>
      <c r="U99" s="515"/>
      <c r="V99" s="515"/>
      <c r="W99" s="515"/>
      <c r="X99" s="516"/>
      <c r="Y99" s="896" t="s">
        <v>13</v>
      </c>
      <c r="Z99" s="897"/>
      <c r="AA99" s="898"/>
      <c r="AB99" s="893" t="s">
        <v>14</v>
      </c>
      <c r="AC99" s="894"/>
      <c r="AD99" s="895"/>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492</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5"/>
      <c r="Z100" s="856"/>
      <c r="AA100" s="857"/>
      <c r="AB100" s="478" t="s">
        <v>11</v>
      </c>
      <c r="AC100" s="478"/>
      <c r="AD100" s="478"/>
      <c r="AE100" s="536" t="s">
        <v>357</v>
      </c>
      <c r="AF100" s="537"/>
      <c r="AG100" s="537"/>
      <c r="AH100" s="538"/>
      <c r="AI100" s="536" t="s">
        <v>363</v>
      </c>
      <c r="AJ100" s="537"/>
      <c r="AK100" s="537"/>
      <c r="AL100" s="538"/>
      <c r="AM100" s="536" t="s">
        <v>471</v>
      </c>
      <c r="AN100" s="537"/>
      <c r="AO100" s="537"/>
      <c r="AP100" s="538"/>
      <c r="AQ100" s="314" t="s">
        <v>493</v>
      </c>
      <c r="AR100" s="315"/>
      <c r="AS100" s="315"/>
      <c r="AT100" s="316"/>
      <c r="AU100" s="314" t="s">
        <v>538</v>
      </c>
      <c r="AV100" s="315"/>
      <c r="AW100" s="315"/>
      <c r="AX100" s="317"/>
    </row>
    <row r="101" spans="1:60" ht="23.25" customHeight="1" x14ac:dyDescent="0.15">
      <c r="A101" s="419"/>
      <c r="B101" s="420"/>
      <c r="C101" s="420"/>
      <c r="D101" s="420"/>
      <c r="E101" s="420"/>
      <c r="F101" s="421"/>
      <c r="G101" s="99" t="s">
        <v>565</v>
      </c>
      <c r="H101" s="99"/>
      <c r="I101" s="99"/>
      <c r="J101" s="99"/>
      <c r="K101" s="99"/>
      <c r="L101" s="99"/>
      <c r="M101" s="99"/>
      <c r="N101" s="99"/>
      <c r="O101" s="99"/>
      <c r="P101" s="99"/>
      <c r="Q101" s="99"/>
      <c r="R101" s="99"/>
      <c r="S101" s="99"/>
      <c r="T101" s="99"/>
      <c r="U101" s="99"/>
      <c r="V101" s="99"/>
      <c r="W101" s="99"/>
      <c r="X101" s="100"/>
      <c r="Y101" s="539" t="s">
        <v>55</v>
      </c>
      <c r="Z101" s="540"/>
      <c r="AA101" s="541"/>
      <c r="AB101" s="458" t="s">
        <v>566</v>
      </c>
      <c r="AC101" s="458"/>
      <c r="AD101" s="458"/>
      <c r="AE101" s="212" t="s">
        <v>567</v>
      </c>
      <c r="AF101" s="213"/>
      <c r="AG101" s="213"/>
      <c r="AH101" s="214"/>
      <c r="AI101" s="212" t="s">
        <v>567</v>
      </c>
      <c r="AJ101" s="213"/>
      <c r="AK101" s="213"/>
      <c r="AL101" s="214"/>
      <c r="AM101" s="212" t="s">
        <v>566</v>
      </c>
      <c r="AN101" s="213"/>
      <c r="AO101" s="213"/>
      <c r="AP101" s="214"/>
      <c r="AQ101" s="212" t="s">
        <v>567</v>
      </c>
      <c r="AR101" s="213"/>
      <c r="AS101" s="213"/>
      <c r="AT101" s="214"/>
      <c r="AU101" s="212" t="s">
        <v>568</v>
      </c>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567</v>
      </c>
      <c r="AC102" s="458"/>
      <c r="AD102" s="458"/>
      <c r="AE102" s="415" t="s">
        <v>567</v>
      </c>
      <c r="AF102" s="415"/>
      <c r="AG102" s="415"/>
      <c r="AH102" s="415"/>
      <c r="AI102" s="415" t="s">
        <v>566</v>
      </c>
      <c r="AJ102" s="415"/>
      <c r="AK102" s="415"/>
      <c r="AL102" s="415"/>
      <c r="AM102" s="415" t="s">
        <v>567</v>
      </c>
      <c r="AN102" s="415"/>
      <c r="AO102" s="415"/>
      <c r="AP102" s="415"/>
      <c r="AQ102" s="267" t="s">
        <v>566</v>
      </c>
      <c r="AR102" s="268"/>
      <c r="AS102" s="268"/>
      <c r="AT102" s="313"/>
      <c r="AU102" s="267" t="s">
        <v>569</v>
      </c>
      <c r="AV102" s="268"/>
      <c r="AW102" s="268"/>
      <c r="AX102" s="313"/>
    </row>
    <row r="103" spans="1:60" ht="31.5" hidden="1" customHeight="1" x14ac:dyDescent="0.15">
      <c r="A103" s="416" t="s">
        <v>492</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471</v>
      </c>
      <c r="AN103" s="413"/>
      <c r="AO103" s="413"/>
      <c r="AP103" s="414"/>
      <c r="AQ103" s="278" t="s">
        <v>493</v>
      </c>
      <c r="AR103" s="279"/>
      <c r="AS103" s="279"/>
      <c r="AT103" s="318"/>
      <c r="AU103" s="278" t="s">
        <v>538</v>
      </c>
      <c r="AV103" s="279"/>
      <c r="AW103" s="279"/>
      <c r="AX103" s="280"/>
    </row>
    <row r="104" spans="1:60" ht="23.25" hidden="1" customHeight="1" x14ac:dyDescent="0.15">
      <c r="A104" s="419"/>
      <c r="B104" s="420"/>
      <c r="C104" s="420"/>
      <c r="D104" s="420"/>
      <c r="E104" s="420"/>
      <c r="F104" s="421"/>
      <c r="G104" s="99"/>
      <c r="H104" s="99"/>
      <c r="I104" s="99"/>
      <c r="J104" s="99"/>
      <c r="K104" s="99"/>
      <c r="L104" s="99"/>
      <c r="M104" s="99"/>
      <c r="N104" s="99"/>
      <c r="O104" s="99"/>
      <c r="P104" s="99"/>
      <c r="Q104" s="99"/>
      <c r="R104" s="99"/>
      <c r="S104" s="99"/>
      <c r="T104" s="99"/>
      <c r="U104" s="99"/>
      <c r="V104" s="99"/>
      <c r="W104" s="99"/>
      <c r="X104" s="100"/>
      <c r="Y104" s="462" t="s">
        <v>55</v>
      </c>
      <c r="Z104" s="463"/>
      <c r="AA104" s="464"/>
      <c r="AB104" s="542"/>
      <c r="AC104" s="543"/>
      <c r="AD104" s="544"/>
      <c r="AE104" s="212"/>
      <c r="AF104" s="213"/>
      <c r="AG104" s="213"/>
      <c r="AH104" s="214"/>
      <c r="AI104" s="212"/>
      <c r="AJ104" s="213"/>
      <c r="AK104" s="213"/>
      <c r="AL104" s="214"/>
      <c r="AM104" s="212"/>
      <c r="AN104" s="213"/>
      <c r="AO104" s="213"/>
      <c r="AP104" s="214"/>
      <c r="AQ104" s="212"/>
      <c r="AR104" s="213"/>
      <c r="AS104" s="213"/>
      <c r="AT104" s="214"/>
      <c r="AU104" s="212"/>
      <c r="AV104" s="213"/>
      <c r="AW104" s="213"/>
      <c r="AX104" s="214"/>
    </row>
    <row r="105" spans="1:60" ht="23.25" hidden="1"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c r="AC105" s="466"/>
      <c r="AD105" s="467"/>
      <c r="AE105" s="415"/>
      <c r="AF105" s="415"/>
      <c r="AG105" s="415"/>
      <c r="AH105" s="415"/>
      <c r="AI105" s="415"/>
      <c r="AJ105" s="415"/>
      <c r="AK105" s="415"/>
      <c r="AL105" s="415"/>
      <c r="AM105" s="415"/>
      <c r="AN105" s="415"/>
      <c r="AO105" s="415"/>
      <c r="AP105" s="415"/>
      <c r="AQ105" s="212"/>
      <c r="AR105" s="213"/>
      <c r="AS105" s="213"/>
      <c r="AT105" s="214"/>
      <c r="AU105" s="267"/>
      <c r="AV105" s="268"/>
      <c r="AW105" s="268"/>
      <c r="AX105" s="313"/>
    </row>
    <row r="106" spans="1:60" ht="31.5" hidden="1" customHeight="1" x14ac:dyDescent="0.15">
      <c r="A106" s="416" t="s">
        <v>492</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471</v>
      </c>
      <c r="AN106" s="413"/>
      <c r="AO106" s="413"/>
      <c r="AP106" s="414"/>
      <c r="AQ106" s="278" t="s">
        <v>493</v>
      </c>
      <c r="AR106" s="279"/>
      <c r="AS106" s="279"/>
      <c r="AT106" s="318"/>
      <c r="AU106" s="278" t="s">
        <v>538</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492</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471</v>
      </c>
      <c r="AN109" s="413"/>
      <c r="AO109" s="413"/>
      <c r="AP109" s="414"/>
      <c r="AQ109" s="278" t="s">
        <v>493</v>
      </c>
      <c r="AR109" s="279"/>
      <c r="AS109" s="279"/>
      <c r="AT109" s="318"/>
      <c r="AU109" s="278" t="s">
        <v>538</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492</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471</v>
      </c>
      <c r="AN112" s="413"/>
      <c r="AO112" s="413"/>
      <c r="AP112" s="414"/>
      <c r="AQ112" s="278" t="s">
        <v>493</v>
      </c>
      <c r="AR112" s="279"/>
      <c r="AS112" s="279"/>
      <c r="AT112" s="318"/>
      <c r="AU112" s="278" t="s">
        <v>538</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471</v>
      </c>
      <c r="AN115" s="413"/>
      <c r="AO115" s="413"/>
      <c r="AP115" s="414"/>
      <c r="AQ115" s="592" t="s">
        <v>539</v>
      </c>
      <c r="AR115" s="593"/>
      <c r="AS115" s="593"/>
      <c r="AT115" s="593"/>
      <c r="AU115" s="593"/>
      <c r="AV115" s="593"/>
      <c r="AW115" s="593"/>
      <c r="AX115" s="594"/>
    </row>
    <row r="116" spans="1:50" ht="23.25" customHeight="1" x14ac:dyDescent="0.15">
      <c r="A116" s="436"/>
      <c r="B116" s="437"/>
      <c r="C116" s="437"/>
      <c r="D116" s="437"/>
      <c r="E116" s="437"/>
      <c r="F116" s="438"/>
      <c r="G116" s="390" t="s">
        <v>565</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570</v>
      </c>
      <c r="AC116" s="460"/>
      <c r="AD116" s="461"/>
      <c r="AE116" s="415" t="s">
        <v>568</v>
      </c>
      <c r="AF116" s="415"/>
      <c r="AG116" s="415"/>
      <c r="AH116" s="415"/>
      <c r="AI116" s="415" t="s">
        <v>572</v>
      </c>
      <c r="AJ116" s="415"/>
      <c r="AK116" s="415"/>
      <c r="AL116" s="415"/>
      <c r="AM116" s="415" t="s">
        <v>573</v>
      </c>
      <c r="AN116" s="415"/>
      <c r="AO116" s="415"/>
      <c r="AP116" s="415"/>
      <c r="AQ116" s="212" t="s">
        <v>563</v>
      </c>
      <c r="AR116" s="213"/>
      <c r="AS116" s="213"/>
      <c r="AT116" s="213"/>
      <c r="AU116" s="213"/>
      <c r="AV116" s="213"/>
      <c r="AW116" s="213"/>
      <c r="AX116" s="215"/>
    </row>
    <row r="117" spans="1:50" ht="46.5" customHeight="1" thickBot="1" x14ac:dyDescent="0.2">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571</v>
      </c>
      <c r="AC117" s="470"/>
      <c r="AD117" s="471"/>
      <c r="AE117" s="548" t="s">
        <v>563</v>
      </c>
      <c r="AF117" s="548"/>
      <c r="AG117" s="548"/>
      <c r="AH117" s="548"/>
      <c r="AI117" s="548" t="s">
        <v>573</v>
      </c>
      <c r="AJ117" s="548"/>
      <c r="AK117" s="548"/>
      <c r="AL117" s="548"/>
      <c r="AM117" s="548" t="s">
        <v>563</v>
      </c>
      <c r="AN117" s="548"/>
      <c r="AO117" s="548"/>
      <c r="AP117" s="548"/>
      <c r="AQ117" s="548" t="s">
        <v>573</v>
      </c>
      <c r="AR117" s="548"/>
      <c r="AS117" s="548"/>
      <c r="AT117" s="548"/>
      <c r="AU117" s="548"/>
      <c r="AV117" s="548"/>
      <c r="AW117" s="548"/>
      <c r="AX117" s="549"/>
    </row>
    <row r="118" spans="1:50" ht="23.25" hidden="1"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471</v>
      </c>
      <c r="AN118" s="413"/>
      <c r="AO118" s="413"/>
      <c r="AP118" s="414"/>
      <c r="AQ118" s="592" t="s">
        <v>539</v>
      </c>
      <c r="AR118" s="593"/>
      <c r="AS118" s="593"/>
      <c r="AT118" s="593"/>
      <c r="AU118" s="593"/>
      <c r="AV118" s="593"/>
      <c r="AW118" s="593"/>
      <c r="AX118" s="594"/>
    </row>
    <row r="119" spans="1:50" ht="23.25" hidden="1" customHeight="1" x14ac:dyDescent="0.15">
      <c r="A119" s="436"/>
      <c r="B119" s="437"/>
      <c r="C119" s="437"/>
      <c r="D119" s="437"/>
      <c r="E119" s="437"/>
      <c r="F119" s="438"/>
      <c r="G119" s="390" t="s">
        <v>502</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c r="AC119" s="460"/>
      <c r="AD119" s="461"/>
      <c r="AE119" s="415"/>
      <c r="AF119" s="415"/>
      <c r="AG119" s="415"/>
      <c r="AH119" s="415"/>
      <c r="AI119" s="415"/>
      <c r="AJ119" s="415"/>
      <c r="AK119" s="415"/>
      <c r="AL119" s="415"/>
      <c r="AM119" s="415"/>
      <c r="AN119" s="415"/>
      <c r="AO119" s="415"/>
      <c r="AP119" s="415"/>
      <c r="AQ119" s="415"/>
      <c r="AR119" s="415"/>
      <c r="AS119" s="415"/>
      <c r="AT119" s="415"/>
      <c r="AU119" s="415"/>
      <c r="AV119" s="415"/>
      <c r="AW119" s="415"/>
      <c r="AX119" s="547"/>
    </row>
    <row r="120" spans="1:50" ht="46.5" hidden="1" customHeight="1" x14ac:dyDescent="0.15">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501</v>
      </c>
      <c r="AC120" s="470"/>
      <c r="AD120" s="471"/>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471</v>
      </c>
      <c r="AN121" s="413"/>
      <c r="AO121" s="413"/>
      <c r="AP121" s="414"/>
      <c r="AQ121" s="592" t="s">
        <v>539</v>
      </c>
      <c r="AR121" s="593"/>
      <c r="AS121" s="593"/>
      <c r="AT121" s="593"/>
      <c r="AU121" s="593"/>
      <c r="AV121" s="593"/>
      <c r="AW121" s="593"/>
      <c r="AX121" s="594"/>
    </row>
    <row r="122" spans="1:50" ht="23.25" hidden="1" customHeight="1" x14ac:dyDescent="0.15">
      <c r="A122" s="436"/>
      <c r="B122" s="437"/>
      <c r="C122" s="437"/>
      <c r="D122" s="437"/>
      <c r="E122" s="437"/>
      <c r="F122" s="438"/>
      <c r="G122" s="390" t="s">
        <v>503</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504</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471</v>
      </c>
      <c r="AN124" s="413"/>
      <c r="AO124" s="413"/>
      <c r="AP124" s="414"/>
      <c r="AQ124" s="592" t="s">
        <v>539</v>
      </c>
      <c r="AR124" s="593"/>
      <c r="AS124" s="593"/>
      <c r="AT124" s="593"/>
      <c r="AU124" s="593"/>
      <c r="AV124" s="593"/>
      <c r="AW124" s="593"/>
      <c r="AX124" s="594"/>
    </row>
    <row r="125" spans="1:50" ht="23.25" hidden="1" customHeight="1" x14ac:dyDescent="0.15">
      <c r="A125" s="436"/>
      <c r="B125" s="437"/>
      <c r="C125" s="437"/>
      <c r="D125" s="437"/>
      <c r="E125" s="437"/>
      <c r="F125" s="438"/>
      <c r="G125" s="390" t="s">
        <v>503</v>
      </c>
      <c r="H125" s="390"/>
      <c r="I125" s="390"/>
      <c r="J125" s="390"/>
      <c r="K125" s="390"/>
      <c r="L125" s="390"/>
      <c r="M125" s="390"/>
      <c r="N125" s="390"/>
      <c r="O125" s="390"/>
      <c r="P125" s="390"/>
      <c r="Q125" s="390"/>
      <c r="R125" s="390"/>
      <c r="S125" s="390"/>
      <c r="T125" s="390"/>
      <c r="U125" s="390"/>
      <c r="V125" s="390"/>
      <c r="W125" s="390"/>
      <c r="X125" s="929"/>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30"/>
      <c r="Y126" s="468" t="s">
        <v>49</v>
      </c>
      <c r="Z126" s="443"/>
      <c r="AA126" s="444"/>
      <c r="AB126" s="469" t="s">
        <v>501</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6"/>
      <c r="Z127" s="927"/>
      <c r="AA127" s="928"/>
      <c r="AB127" s="241" t="s">
        <v>11</v>
      </c>
      <c r="AC127" s="242"/>
      <c r="AD127" s="243"/>
      <c r="AE127" s="412" t="s">
        <v>357</v>
      </c>
      <c r="AF127" s="413"/>
      <c r="AG127" s="413"/>
      <c r="AH127" s="414"/>
      <c r="AI127" s="412" t="s">
        <v>363</v>
      </c>
      <c r="AJ127" s="413"/>
      <c r="AK127" s="413"/>
      <c r="AL127" s="414"/>
      <c r="AM127" s="412" t="s">
        <v>471</v>
      </c>
      <c r="AN127" s="413"/>
      <c r="AO127" s="413"/>
      <c r="AP127" s="414"/>
      <c r="AQ127" s="592" t="s">
        <v>539</v>
      </c>
      <c r="AR127" s="593"/>
      <c r="AS127" s="593"/>
      <c r="AT127" s="593"/>
      <c r="AU127" s="593"/>
      <c r="AV127" s="593"/>
      <c r="AW127" s="593"/>
      <c r="AX127" s="594"/>
    </row>
    <row r="128" spans="1:50" ht="23.25" hidden="1" customHeight="1" x14ac:dyDescent="0.15">
      <c r="A128" s="436"/>
      <c r="B128" s="437"/>
      <c r="C128" s="437"/>
      <c r="D128" s="437"/>
      <c r="E128" s="437"/>
      <c r="F128" s="438"/>
      <c r="G128" s="390" t="s">
        <v>503</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501</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633</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634</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471</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573</v>
      </c>
      <c r="AR133" s="193"/>
      <c r="AS133" s="127" t="s">
        <v>356</v>
      </c>
      <c r="AT133" s="128"/>
      <c r="AU133" s="194" t="s">
        <v>568</v>
      </c>
      <c r="AV133" s="194"/>
      <c r="AW133" s="127" t="s">
        <v>300</v>
      </c>
      <c r="AX133" s="189"/>
    </row>
    <row r="134" spans="1:50" ht="39.75" customHeight="1" x14ac:dyDescent="0.15">
      <c r="A134" s="183"/>
      <c r="B134" s="180"/>
      <c r="C134" s="174"/>
      <c r="D134" s="180"/>
      <c r="E134" s="174"/>
      <c r="F134" s="175"/>
      <c r="G134" s="98" t="s">
        <v>567</v>
      </c>
      <c r="H134" s="99"/>
      <c r="I134" s="99"/>
      <c r="J134" s="99"/>
      <c r="K134" s="99"/>
      <c r="L134" s="99"/>
      <c r="M134" s="99"/>
      <c r="N134" s="99"/>
      <c r="O134" s="99"/>
      <c r="P134" s="99"/>
      <c r="Q134" s="99"/>
      <c r="R134" s="99"/>
      <c r="S134" s="99"/>
      <c r="T134" s="99"/>
      <c r="U134" s="99"/>
      <c r="V134" s="99"/>
      <c r="W134" s="99"/>
      <c r="X134" s="100"/>
      <c r="Y134" s="195" t="s">
        <v>379</v>
      </c>
      <c r="Z134" s="196"/>
      <c r="AA134" s="197"/>
      <c r="AB134" s="198" t="s">
        <v>567</v>
      </c>
      <c r="AC134" s="199"/>
      <c r="AD134" s="199"/>
      <c r="AE134" s="200" t="s">
        <v>574</v>
      </c>
      <c r="AF134" s="201"/>
      <c r="AG134" s="201"/>
      <c r="AH134" s="201"/>
      <c r="AI134" s="200" t="s">
        <v>574</v>
      </c>
      <c r="AJ134" s="201"/>
      <c r="AK134" s="201"/>
      <c r="AL134" s="201"/>
      <c r="AM134" s="200" t="s">
        <v>573</v>
      </c>
      <c r="AN134" s="201"/>
      <c r="AO134" s="201"/>
      <c r="AP134" s="201"/>
      <c r="AQ134" s="200" t="s">
        <v>568</v>
      </c>
      <c r="AR134" s="201"/>
      <c r="AS134" s="201"/>
      <c r="AT134" s="201"/>
      <c r="AU134" s="200" t="s">
        <v>573</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574</v>
      </c>
      <c r="AC135" s="207"/>
      <c r="AD135" s="207"/>
      <c r="AE135" s="200" t="s">
        <v>567</v>
      </c>
      <c r="AF135" s="201"/>
      <c r="AG135" s="201"/>
      <c r="AH135" s="201"/>
      <c r="AI135" s="200" t="s">
        <v>573</v>
      </c>
      <c r="AJ135" s="201"/>
      <c r="AK135" s="201"/>
      <c r="AL135" s="201"/>
      <c r="AM135" s="200" t="s">
        <v>573</v>
      </c>
      <c r="AN135" s="201"/>
      <c r="AO135" s="201"/>
      <c r="AP135" s="201"/>
      <c r="AQ135" s="200" t="s">
        <v>574</v>
      </c>
      <c r="AR135" s="201"/>
      <c r="AS135" s="201"/>
      <c r="AT135" s="201"/>
      <c r="AU135" s="200" t="s">
        <v>573</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471</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471</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471</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471</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475</v>
      </c>
      <c r="R152" s="124"/>
      <c r="S152" s="124"/>
      <c r="T152" s="124"/>
      <c r="U152" s="124"/>
      <c r="V152" s="124"/>
      <c r="W152" s="124"/>
      <c r="X152" s="124"/>
      <c r="Y152" s="124"/>
      <c r="Z152" s="124"/>
      <c r="AA152" s="124"/>
      <c r="AB152" s="123" t="s">
        <v>476</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575</v>
      </c>
      <c r="H154" s="99"/>
      <c r="I154" s="99"/>
      <c r="J154" s="99"/>
      <c r="K154" s="99"/>
      <c r="L154" s="99"/>
      <c r="M154" s="99"/>
      <c r="N154" s="99"/>
      <c r="O154" s="99"/>
      <c r="P154" s="100"/>
      <c r="Q154" s="119" t="s">
        <v>573</v>
      </c>
      <c r="R154" s="99"/>
      <c r="S154" s="99"/>
      <c r="T154" s="99"/>
      <c r="U154" s="99"/>
      <c r="V154" s="99"/>
      <c r="W154" s="99"/>
      <c r="X154" s="99"/>
      <c r="Y154" s="99"/>
      <c r="Z154" s="99"/>
      <c r="AA154" s="287"/>
      <c r="AB154" s="135" t="s">
        <v>573</v>
      </c>
      <c r="AC154" s="136"/>
      <c r="AD154" s="136"/>
      <c r="AE154" s="141" t="s">
        <v>576</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577</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475</v>
      </c>
      <c r="R159" s="124"/>
      <c r="S159" s="124"/>
      <c r="T159" s="124"/>
      <c r="U159" s="124"/>
      <c r="V159" s="124"/>
      <c r="W159" s="124"/>
      <c r="X159" s="124"/>
      <c r="Y159" s="124"/>
      <c r="Z159" s="124"/>
      <c r="AA159" s="124"/>
      <c r="AB159" s="123" t="s">
        <v>476</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475</v>
      </c>
      <c r="R166" s="124"/>
      <c r="S166" s="124"/>
      <c r="T166" s="124"/>
      <c r="U166" s="124"/>
      <c r="V166" s="124"/>
      <c r="W166" s="124"/>
      <c r="X166" s="124"/>
      <c r="Y166" s="124"/>
      <c r="Z166" s="124"/>
      <c r="AA166" s="124"/>
      <c r="AB166" s="123" t="s">
        <v>476</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475</v>
      </c>
      <c r="R173" s="124"/>
      <c r="S173" s="124"/>
      <c r="T173" s="124"/>
      <c r="U173" s="124"/>
      <c r="V173" s="124"/>
      <c r="W173" s="124"/>
      <c r="X173" s="124"/>
      <c r="Y173" s="124"/>
      <c r="Z173" s="124"/>
      <c r="AA173" s="124"/>
      <c r="AB173" s="123" t="s">
        <v>476</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475</v>
      </c>
      <c r="R180" s="124"/>
      <c r="S180" s="124"/>
      <c r="T180" s="124"/>
      <c r="U180" s="124"/>
      <c r="V180" s="124"/>
      <c r="W180" s="124"/>
      <c r="X180" s="124"/>
      <c r="Y180" s="124"/>
      <c r="Z180" s="124"/>
      <c r="AA180" s="124"/>
      <c r="AB180" s="123" t="s">
        <v>476</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39" customHeight="1" x14ac:dyDescent="0.15">
      <c r="A188" s="183"/>
      <c r="B188" s="180"/>
      <c r="C188" s="174"/>
      <c r="D188" s="180"/>
      <c r="E188" s="119" t="s">
        <v>578</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39"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471</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471</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471</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471</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471</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475</v>
      </c>
      <c r="R212" s="124"/>
      <c r="S212" s="124"/>
      <c r="T212" s="124"/>
      <c r="U212" s="124"/>
      <c r="V212" s="124"/>
      <c r="W212" s="124"/>
      <c r="X212" s="124"/>
      <c r="Y212" s="124"/>
      <c r="Z212" s="124"/>
      <c r="AA212" s="124"/>
      <c r="AB212" s="123" t="s">
        <v>476</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475</v>
      </c>
      <c r="R219" s="124"/>
      <c r="S219" s="124"/>
      <c r="T219" s="124"/>
      <c r="U219" s="124"/>
      <c r="V219" s="124"/>
      <c r="W219" s="124"/>
      <c r="X219" s="124"/>
      <c r="Y219" s="124"/>
      <c r="Z219" s="124"/>
      <c r="AA219" s="124"/>
      <c r="AB219" s="123" t="s">
        <v>476</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475</v>
      </c>
      <c r="R226" s="124"/>
      <c r="S226" s="124"/>
      <c r="T226" s="124"/>
      <c r="U226" s="124"/>
      <c r="V226" s="124"/>
      <c r="W226" s="124"/>
      <c r="X226" s="124"/>
      <c r="Y226" s="124"/>
      <c r="Z226" s="124"/>
      <c r="AA226" s="124"/>
      <c r="AB226" s="123" t="s">
        <v>476</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475</v>
      </c>
      <c r="R233" s="124"/>
      <c r="S233" s="124"/>
      <c r="T233" s="124"/>
      <c r="U233" s="124"/>
      <c r="V233" s="124"/>
      <c r="W233" s="124"/>
      <c r="X233" s="124"/>
      <c r="Y233" s="124"/>
      <c r="Z233" s="124"/>
      <c r="AA233" s="124"/>
      <c r="AB233" s="123" t="s">
        <v>476</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475</v>
      </c>
      <c r="R240" s="124"/>
      <c r="S240" s="124"/>
      <c r="T240" s="124"/>
      <c r="U240" s="124"/>
      <c r="V240" s="124"/>
      <c r="W240" s="124"/>
      <c r="X240" s="124"/>
      <c r="Y240" s="124"/>
      <c r="Z240" s="124"/>
      <c r="AA240" s="124"/>
      <c r="AB240" s="123" t="s">
        <v>476</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471</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471</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471</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471</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471</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475</v>
      </c>
      <c r="R272" s="124"/>
      <c r="S272" s="124"/>
      <c r="T272" s="124"/>
      <c r="U272" s="124"/>
      <c r="V272" s="124"/>
      <c r="W272" s="124"/>
      <c r="X272" s="124"/>
      <c r="Y272" s="124"/>
      <c r="Z272" s="124"/>
      <c r="AA272" s="124"/>
      <c r="AB272" s="123" t="s">
        <v>476</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475</v>
      </c>
      <c r="R279" s="124"/>
      <c r="S279" s="124"/>
      <c r="T279" s="124"/>
      <c r="U279" s="124"/>
      <c r="V279" s="124"/>
      <c r="W279" s="124"/>
      <c r="X279" s="124"/>
      <c r="Y279" s="124"/>
      <c r="Z279" s="124"/>
      <c r="AA279" s="124"/>
      <c r="AB279" s="123" t="s">
        <v>476</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475</v>
      </c>
      <c r="R286" s="124"/>
      <c r="S286" s="124"/>
      <c r="T286" s="124"/>
      <c r="U286" s="124"/>
      <c r="V286" s="124"/>
      <c r="W286" s="124"/>
      <c r="X286" s="124"/>
      <c r="Y286" s="124"/>
      <c r="Z286" s="124"/>
      <c r="AA286" s="124"/>
      <c r="AB286" s="123" t="s">
        <v>476</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475</v>
      </c>
      <c r="R293" s="124"/>
      <c r="S293" s="124"/>
      <c r="T293" s="124"/>
      <c r="U293" s="124"/>
      <c r="V293" s="124"/>
      <c r="W293" s="124"/>
      <c r="X293" s="124"/>
      <c r="Y293" s="124"/>
      <c r="Z293" s="124"/>
      <c r="AA293" s="124"/>
      <c r="AB293" s="123" t="s">
        <v>476</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475</v>
      </c>
      <c r="R300" s="124"/>
      <c r="S300" s="124"/>
      <c r="T300" s="124"/>
      <c r="U300" s="124"/>
      <c r="V300" s="124"/>
      <c r="W300" s="124"/>
      <c r="X300" s="124"/>
      <c r="Y300" s="124"/>
      <c r="Z300" s="124"/>
      <c r="AA300" s="124"/>
      <c r="AB300" s="123" t="s">
        <v>476</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471</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471</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471</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471</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471</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475</v>
      </c>
      <c r="R332" s="124"/>
      <c r="S332" s="124"/>
      <c r="T332" s="124"/>
      <c r="U332" s="124"/>
      <c r="V332" s="124"/>
      <c r="W332" s="124"/>
      <c r="X332" s="124"/>
      <c r="Y332" s="124"/>
      <c r="Z332" s="124"/>
      <c r="AA332" s="124"/>
      <c r="AB332" s="123" t="s">
        <v>476</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475</v>
      </c>
      <c r="R339" s="124"/>
      <c r="S339" s="124"/>
      <c r="T339" s="124"/>
      <c r="U339" s="124"/>
      <c r="V339" s="124"/>
      <c r="W339" s="124"/>
      <c r="X339" s="124"/>
      <c r="Y339" s="124"/>
      <c r="Z339" s="124"/>
      <c r="AA339" s="124"/>
      <c r="AB339" s="123" t="s">
        <v>476</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475</v>
      </c>
      <c r="R346" s="124"/>
      <c r="S346" s="124"/>
      <c r="T346" s="124"/>
      <c r="U346" s="124"/>
      <c r="V346" s="124"/>
      <c r="W346" s="124"/>
      <c r="X346" s="124"/>
      <c r="Y346" s="124"/>
      <c r="Z346" s="124"/>
      <c r="AA346" s="124"/>
      <c r="AB346" s="123" t="s">
        <v>476</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475</v>
      </c>
      <c r="R353" s="124"/>
      <c r="S353" s="124"/>
      <c r="T353" s="124"/>
      <c r="U353" s="124"/>
      <c r="V353" s="124"/>
      <c r="W353" s="124"/>
      <c r="X353" s="124"/>
      <c r="Y353" s="124"/>
      <c r="Z353" s="124"/>
      <c r="AA353" s="124"/>
      <c r="AB353" s="123" t="s">
        <v>476</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475</v>
      </c>
      <c r="R360" s="124"/>
      <c r="S360" s="124"/>
      <c r="T360" s="124"/>
      <c r="U360" s="124"/>
      <c r="V360" s="124"/>
      <c r="W360" s="124"/>
      <c r="X360" s="124"/>
      <c r="Y360" s="124"/>
      <c r="Z360" s="124"/>
      <c r="AA360" s="124"/>
      <c r="AB360" s="123" t="s">
        <v>476</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471</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471</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471</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471</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471</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475</v>
      </c>
      <c r="R392" s="124"/>
      <c r="S392" s="124"/>
      <c r="T392" s="124"/>
      <c r="U392" s="124"/>
      <c r="V392" s="124"/>
      <c r="W392" s="124"/>
      <c r="X392" s="124"/>
      <c r="Y392" s="124"/>
      <c r="Z392" s="124"/>
      <c r="AA392" s="124"/>
      <c r="AB392" s="123" t="s">
        <v>476</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475</v>
      </c>
      <c r="R399" s="124"/>
      <c r="S399" s="124"/>
      <c r="T399" s="124"/>
      <c r="U399" s="124"/>
      <c r="V399" s="124"/>
      <c r="W399" s="124"/>
      <c r="X399" s="124"/>
      <c r="Y399" s="124"/>
      <c r="Z399" s="124"/>
      <c r="AA399" s="124"/>
      <c r="AB399" s="123" t="s">
        <v>476</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475</v>
      </c>
      <c r="R406" s="124"/>
      <c r="S406" s="124"/>
      <c r="T406" s="124"/>
      <c r="U406" s="124"/>
      <c r="V406" s="124"/>
      <c r="W406" s="124"/>
      <c r="X406" s="124"/>
      <c r="Y406" s="124"/>
      <c r="Z406" s="124"/>
      <c r="AA406" s="124"/>
      <c r="AB406" s="123" t="s">
        <v>476</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475</v>
      </c>
      <c r="R413" s="124"/>
      <c r="S413" s="124"/>
      <c r="T413" s="124"/>
      <c r="U413" s="124"/>
      <c r="V413" s="124"/>
      <c r="W413" s="124"/>
      <c r="X413" s="124"/>
      <c r="Y413" s="124"/>
      <c r="Z413" s="124"/>
      <c r="AA413" s="124"/>
      <c r="AB413" s="123" t="s">
        <v>476</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475</v>
      </c>
      <c r="R420" s="124"/>
      <c r="S420" s="124"/>
      <c r="T420" s="124"/>
      <c r="U420" s="124"/>
      <c r="V420" s="124"/>
      <c r="W420" s="124"/>
      <c r="X420" s="124"/>
      <c r="Y420" s="124"/>
      <c r="Z420" s="124"/>
      <c r="AA420" s="124"/>
      <c r="AB420" s="123" t="s">
        <v>476</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368</v>
      </c>
      <c r="D430" s="931"/>
      <c r="E430" s="168" t="s">
        <v>388</v>
      </c>
      <c r="F430" s="169"/>
      <c r="G430" s="899" t="s">
        <v>384</v>
      </c>
      <c r="H430" s="117"/>
      <c r="I430" s="117"/>
      <c r="J430" s="900" t="s">
        <v>556</v>
      </c>
      <c r="K430" s="901"/>
      <c r="L430" s="901"/>
      <c r="M430" s="901"/>
      <c r="N430" s="901"/>
      <c r="O430" s="901"/>
      <c r="P430" s="901"/>
      <c r="Q430" s="901"/>
      <c r="R430" s="901"/>
      <c r="S430" s="901"/>
      <c r="T430" s="902"/>
      <c r="U430" s="589" t="s">
        <v>574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3"/>
    </row>
    <row r="431" spans="1:50" ht="18.75"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471</v>
      </c>
      <c r="AJ431" s="211"/>
      <c r="AK431" s="211"/>
      <c r="AL431" s="153"/>
      <c r="AM431" s="211" t="s">
        <v>533</v>
      </c>
      <c r="AN431" s="211"/>
      <c r="AO431" s="211"/>
      <c r="AP431" s="153"/>
      <c r="AQ431" s="153" t="s">
        <v>355</v>
      </c>
      <c r="AR431" s="124"/>
      <c r="AS431" s="124"/>
      <c r="AT431" s="125"/>
      <c r="AU431" s="130" t="s">
        <v>253</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573</v>
      </c>
      <c r="AF432" s="194"/>
      <c r="AG432" s="127" t="s">
        <v>356</v>
      </c>
      <c r="AH432" s="128"/>
      <c r="AI432" s="150"/>
      <c r="AJ432" s="150"/>
      <c r="AK432" s="150"/>
      <c r="AL432" s="148"/>
      <c r="AM432" s="150"/>
      <c r="AN432" s="150"/>
      <c r="AO432" s="150"/>
      <c r="AP432" s="148"/>
      <c r="AQ432" s="591" t="s">
        <v>567</v>
      </c>
      <c r="AR432" s="194"/>
      <c r="AS432" s="127" t="s">
        <v>356</v>
      </c>
      <c r="AT432" s="128"/>
      <c r="AU432" s="194" t="s">
        <v>567</v>
      </c>
      <c r="AV432" s="194"/>
      <c r="AW432" s="127" t="s">
        <v>300</v>
      </c>
      <c r="AX432" s="189"/>
    </row>
    <row r="433" spans="1:50" ht="23.25" customHeight="1" x14ac:dyDescent="0.15">
      <c r="A433" s="183"/>
      <c r="B433" s="180"/>
      <c r="C433" s="174"/>
      <c r="D433" s="180"/>
      <c r="E433" s="336"/>
      <c r="F433" s="337"/>
      <c r="G433" s="98" t="s">
        <v>570</v>
      </c>
      <c r="H433" s="99"/>
      <c r="I433" s="99"/>
      <c r="J433" s="99"/>
      <c r="K433" s="99"/>
      <c r="L433" s="99"/>
      <c r="M433" s="99"/>
      <c r="N433" s="99"/>
      <c r="O433" s="99"/>
      <c r="P433" s="99"/>
      <c r="Q433" s="99"/>
      <c r="R433" s="99"/>
      <c r="S433" s="99"/>
      <c r="T433" s="99"/>
      <c r="U433" s="99"/>
      <c r="V433" s="99"/>
      <c r="W433" s="99"/>
      <c r="X433" s="100"/>
      <c r="Y433" s="195" t="s">
        <v>12</v>
      </c>
      <c r="Z433" s="196"/>
      <c r="AA433" s="197"/>
      <c r="AB433" s="207" t="s">
        <v>579</v>
      </c>
      <c r="AC433" s="207"/>
      <c r="AD433" s="207"/>
      <c r="AE433" s="334" t="s">
        <v>573</v>
      </c>
      <c r="AF433" s="201"/>
      <c r="AG433" s="201"/>
      <c r="AH433" s="201"/>
      <c r="AI433" s="334" t="s">
        <v>573</v>
      </c>
      <c r="AJ433" s="201"/>
      <c r="AK433" s="201"/>
      <c r="AL433" s="201"/>
      <c r="AM433" s="334" t="s">
        <v>556</v>
      </c>
      <c r="AN433" s="201"/>
      <c r="AO433" s="201"/>
      <c r="AP433" s="335"/>
      <c r="AQ433" s="334" t="s">
        <v>556</v>
      </c>
      <c r="AR433" s="201"/>
      <c r="AS433" s="201"/>
      <c r="AT433" s="335"/>
      <c r="AU433" s="201" t="s">
        <v>569</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t="s">
        <v>574</v>
      </c>
      <c r="AC434" s="199"/>
      <c r="AD434" s="199"/>
      <c r="AE434" s="334" t="s">
        <v>574</v>
      </c>
      <c r="AF434" s="201"/>
      <c r="AG434" s="201"/>
      <c r="AH434" s="335"/>
      <c r="AI434" s="334" t="s">
        <v>564</v>
      </c>
      <c r="AJ434" s="201"/>
      <c r="AK434" s="201"/>
      <c r="AL434" s="201"/>
      <c r="AM434" s="334" t="s">
        <v>556</v>
      </c>
      <c r="AN434" s="201"/>
      <c r="AO434" s="201"/>
      <c r="AP434" s="335"/>
      <c r="AQ434" s="334" t="s">
        <v>556</v>
      </c>
      <c r="AR434" s="201"/>
      <c r="AS434" s="201"/>
      <c r="AT434" s="335"/>
      <c r="AU434" s="201" t="s">
        <v>569</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7" t="s">
        <v>301</v>
      </c>
      <c r="AC435" s="577"/>
      <c r="AD435" s="577"/>
      <c r="AE435" s="334" t="s">
        <v>574</v>
      </c>
      <c r="AF435" s="201"/>
      <c r="AG435" s="201"/>
      <c r="AH435" s="335"/>
      <c r="AI435" s="334" t="s">
        <v>573</v>
      </c>
      <c r="AJ435" s="201"/>
      <c r="AK435" s="201"/>
      <c r="AL435" s="201"/>
      <c r="AM435" s="334" t="s">
        <v>556</v>
      </c>
      <c r="AN435" s="201"/>
      <c r="AO435" s="201"/>
      <c r="AP435" s="335"/>
      <c r="AQ435" s="334" t="s">
        <v>556</v>
      </c>
      <c r="AR435" s="201"/>
      <c r="AS435" s="201"/>
      <c r="AT435" s="335"/>
      <c r="AU435" s="201" t="s">
        <v>567</v>
      </c>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471</v>
      </c>
      <c r="AJ436" s="211"/>
      <c r="AK436" s="211"/>
      <c r="AL436" s="153"/>
      <c r="AM436" s="211" t="s">
        <v>533</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1"/>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7" t="s">
        <v>301</v>
      </c>
      <c r="AC440" s="577"/>
      <c r="AD440" s="577"/>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471</v>
      </c>
      <c r="AJ441" s="211"/>
      <c r="AK441" s="211"/>
      <c r="AL441" s="153"/>
      <c r="AM441" s="211" t="s">
        <v>533</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1"/>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7" t="s">
        <v>301</v>
      </c>
      <c r="AC445" s="577"/>
      <c r="AD445" s="577"/>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471</v>
      </c>
      <c r="AJ446" s="211"/>
      <c r="AK446" s="211"/>
      <c r="AL446" s="153"/>
      <c r="AM446" s="211" t="s">
        <v>533</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1"/>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7" t="s">
        <v>301</v>
      </c>
      <c r="AC450" s="577"/>
      <c r="AD450" s="577"/>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471</v>
      </c>
      <c r="AJ451" s="211"/>
      <c r="AK451" s="211"/>
      <c r="AL451" s="153"/>
      <c r="AM451" s="211" t="s">
        <v>533</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1"/>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7" t="s">
        <v>301</v>
      </c>
      <c r="AC455" s="577"/>
      <c r="AD455" s="577"/>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471</v>
      </c>
      <c r="AJ456" s="211"/>
      <c r="AK456" s="211"/>
      <c r="AL456" s="153"/>
      <c r="AM456" s="211" t="s">
        <v>533</v>
      </c>
      <c r="AN456" s="211"/>
      <c r="AO456" s="211"/>
      <c r="AP456" s="153"/>
      <c r="AQ456" s="153" t="s">
        <v>355</v>
      </c>
      <c r="AR456" s="124"/>
      <c r="AS456" s="124"/>
      <c r="AT456" s="125"/>
      <c r="AU456" s="130" t="s">
        <v>253</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574</v>
      </c>
      <c r="AF457" s="194"/>
      <c r="AG457" s="127" t="s">
        <v>356</v>
      </c>
      <c r="AH457" s="128"/>
      <c r="AI457" s="150"/>
      <c r="AJ457" s="150"/>
      <c r="AK457" s="150"/>
      <c r="AL457" s="148"/>
      <c r="AM457" s="150"/>
      <c r="AN457" s="150"/>
      <c r="AO457" s="150"/>
      <c r="AP457" s="148"/>
      <c r="AQ457" s="591" t="s">
        <v>567</v>
      </c>
      <c r="AR457" s="194"/>
      <c r="AS457" s="127" t="s">
        <v>356</v>
      </c>
      <c r="AT457" s="128"/>
      <c r="AU457" s="194" t="s">
        <v>567</v>
      </c>
      <c r="AV457" s="194"/>
      <c r="AW457" s="127" t="s">
        <v>300</v>
      </c>
      <c r="AX457" s="189"/>
    </row>
    <row r="458" spans="1:50" ht="23.25" customHeight="1" x14ac:dyDescent="0.15">
      <c r="A458" s="183"/>
      <c r="B458" s="180"/>
      <c r="C458" s="174"/>
      <c r="D458" s="180"/>
      <c r="E458" s="336"/>
      <c r="F458" s="337"/>
      <c r="G458" s="98" t="s">
        <v>573</v>
      </c>
      <c r="H458" s="99"/>
      <c r="I458" s="99"/>
      <c r="J458" s="99"/>
      <c r="K458" s="99"/>
      <c r="L458" s="99"/>
      <c r="M458" s="99"/>
      <c r="N458" s="99"/>
      <c r="O458" s="99"/>
      <c r="P458" s="99"/>
      <c r="Q458" s="99"/>
      <c r="R458" s="99"/>
      <c r="S458" s="99"/>
      <c r="T458" s="99"/>
      <c r="U458" s="99"/>
      <c r="V458" s="99"/>
      <c r="W458" s="99"/>
      <c r="X458" s="100"/>
      <c r="Y458" s="195" t="s">
        <v>12</v>
      </c>
      <c r="Z458" s="196"/>
      <c r="AA458" s="197"/>
      <c r="AB458" s="207" t="s">
        <v>572</v>
      </c>
      <c r="AC458" s="207"/>
      <c r="AD458" s="207"/>
      <c r="AE458" s="334" t="s">
        <v>573</v>
      </c>
      <c r="AF458" s="201"/>
      <c r="AG458" s="201"/>
      <c r="AH458" s="201"/>
      <c r="AI458" s="334" t="s">
        <v>564</v>
      </c>
      <c r="AJ458" s="201"/>
      <c r="AK458" s="201"/>
      <c r="AL458" s="201"/>
      <c r="AM458" s="334" t="s">
        <v>556</v>
      </c>
      <c r="AN458" s="201"/>
      <c r="AO458" s="201"/>
      <c r="AP458" s="335"/>
      <c r="AQ458" s="334" t="s">
        <v>556</v>
      </c>
      <c r="AR458" s="201"/>
      <c r="AS458" s="201"/>
      <c r="AT458" s="335"/>
      <c r="AU458" s="201" t="s">
        <v>570</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t="s">
        <v>573</v>
      </c>
      <c r="AC459" s="199"/>
      <c r="AD459" s="199"/>
      <c r="AE459" s="334" t="s">
        <v>563</v>
      </c>
      <c r="AF459" s="201"/>
      <c r="AG459" s="201"/>
      <c r="AH459" s="335"/>
      <c r="AI459" s="334" t="s">
        <v>579</v>
      </c>
      <c r="AJ459" s="201"/>
      <c r="AK459" s="201"/>
      <c r="AL459" s="201"/>
      <c r="AM459" s="334" t="s">
        <v>556</v>
      </c>
      <c r="AN459" s="201"/>
      <c r="AO459" s="201"/>
      <c r="AP459" s="335"/>
      <c r="AQ459" s="334" t="s">
        <v>556</v>
      </c>
      <c r="AR459" s="201"/>
      <c r="AS459" s="201"/>
      <c r="AT459" s="335"/>
      <c r="AU459" s="201" t="s">
        <v>569</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7" t="s">
        <v>14</v>
      </c>
      <c r="AC460" s="577"/>
      <c r="AD460" s="577"/>
      <c r="AE460" s="334" t="s">
        <v>573</v>
      </c>
      <c r="AF460" s="201"/>
      <c r="AG460" s="201"/>
      <c r="AH460" s="335"/>
      <c r="AI460" s="334" t="s">
        <v>573</v>
      </c>
      <c r="AJ460" s="201"/>
      <c r="AK460" s="201"/>
      <c r="AL460" s="201"/>
      <c r="AM460" s="334" t="s">
        <v>556</v>
      </c>
      <c r="AN460" s="201"/>
      <c r="AO460" s="201"/>
      <c r="AP460" s="335"/>
      <c r="AQ460" s="334" t="s">
        <v>556</v>
      </c>
      <c r="AR460" s="201"/>
      <c r="AS460" s="201"/>
      <c r="AT460" s="335"/>
      <c r="AU460" s="201" t="s">
        <v>569</v>
      </c>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471</v>
      </c>
      <c r="AJ461" s="211"/>
      <c r="AK461" s="211"/>
      <c r="AL461" s="153"/>
      <c r="AM461" s="211" t="s">
        <v>533</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1"/>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7" t="s">
        <v>14</v>
      </c>
      <c r="AC465" s="577"/>
      <c r="AD465" s="577"/>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471</v>
      </c>
      <c r="AJ466" s="211"/>
      <c r="AK466" s="211"/>
      <c r="AL466" s="153"/>
      <c r="AM466" s="211" t="s">
        <v>533</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1"/>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7" t="s">
        <v>14</v>
      </c>
      <c r="AC470" s="577"/>
      <c r="AD470" s="577"/>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471</v>
      </c>
      <c r="AJ471" s="211"/>
      <c r="AK471" s="211"/>
      <c r="AL471" s="153"/>
      <c r="AM471" s="211" t="s">
        <v>533</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1"/>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7" t="s">
        <v>14</v>
      </c>
      <c r="AC475" s="577"/>
      <c r="AD475" s="577"/>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471</v>
      </c>
      <c r="AJ476" s="211"/>
      <c r="AK476" s="211"/>
      <c r="AL476" s="153"/>
      <c r="AM476" s="211" t="s">
        <v>533</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1"/>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7" t="s">
        <v>14</v>
      </c>
      <c r="AC480" s="577"/>
      <c r="AD480" s="577"/>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563</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9" t="s">
        <v>384</v>
      </c>
      <c r="H484" s="117"/>
      <c r="I484" s="117"/>
      <c r="J484" s="900"/>
      <c r="K484" s="901"/>
      <c r="L484" s="901"/>
      <c r="M484" s="901"/>
      <c r="N484" s="901"/>
      <c r="O484" s="901"/>
      <c r="P484" s="901"/>
      <c r="Q484" s="901"/>
      <c r="R484" s="901"/>
      <c r="S484" s="901"/>
      <c r="T484" s="90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3"/>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471</v>
      </c>
      <c r="AJ485" s="211"/>
      <c r="AK485" s="211"/>
      <c r="AL485" s="153"/>
      <c r="AM485" s="211" t="s">
        <v>533</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1"/>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7" t="s">
        <v>301</v>
      </c>
      <c r="AC489" s="577"/>
      <c r="AD489" s="577"/>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471</v>
      </c>
      <c r="AJ490" s="211"/>
      <c r="AK490" s="211"/>
      <c r="AL490" s="153"/>
      <c r="AM490" s="211" t="s">
        <v>533</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1"/>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7" t="s">
        <v>301</v>
      </c>
      <c r="AC494" s="577"/>
      <c r="AD494" s="577"/>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471</v>
      </c>
      <c r="AJ495" s="211"/>
      <c r="AK495" s="211"/>
      <c r="AL495" s="153"/>
      <c r="AM495" s="211" t="s">
        <v>533</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1"/>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7" t="s">
        <v>301</v>
      </c>
      <c r="AC499" s="577"/>
      <c r="AD499" s="577"/>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471</v>
      </c>
      <c r="AJ500" s="211"/>
      <c r="AK500" s="211"/>
      <c r="AL500" s="153"/>
      <c r="AM500" s="211" t="s">
        <v>533</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1"/>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7" t="s">
        <v>301</v>
      </c>
      <c r="AC504" s="577"/>
      <c r="AD504" s="577"/>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471</v>
      </c>
      <c r="AJ505" s="211"/>
      <c r="AK505" s="211"/>
      <c r="AL505" s="153"/>
      <c r="AM505" s="211" t="s">
        <v>533</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1"/>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7" t="s">
        <v>301</v>
      </c>
      <c r="AC509" s="577"/>
      <c r="AD509" s="577"/>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471</v>
      </c>
      <c r="AJ510" s="211"/>
      <c r="AK510" s="211"/>
      <c r="AL510" s="153"/>
      <c r="AM510" s="211" t="s">
        <v>533</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1"/>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7" t="s">
        <v>14</v>
      </c>
      <c r="AC514" s="577"/>
      <c r="AD514" s="577"/>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471</v>
      </c>
      <c r="AJ515" s="211"/>
      <c r="AK515" s="211"/>
      <c r="AL515" s="153"/>
      <c r="AM515" s="211" t="s">
        <v>533</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1"/>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7" t="s">
        <v>14</v>
      </c>
      <c r="AC519" s="577"/>
      <c r="AD519" s="577"/>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471</v>
      </c>
      <c r="AJ520" s="211"/>
      <c r="AK520" s="211"/>
      <c r="AL520" s="153"/>
      <c r="AM520" s="211" t="s">
        <v>533</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1"/>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7" t="s">
        <v>14</v>
      </c>
      <c r="AC524" s="577"/>
      <c r="AD524" s="577"/>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471</v>
      </c>
      <c r="AJ525" s="211"/>
      <c r="AK525" s="211"/>
      <c r="AL525" s="153"/>
      <c r="AM525" s="211" t="s">
        <v>533</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1"/>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7" t="s">
        <v>14</v>
      </c>
      <c r="AC529" s="577"/>
      <c r="AD529" s="577"/>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471</v>
      </c>
      <c r="AJ530" s="211"/>
      <c r="AK530" s="211"/>
      <c r="AL530" s="153"/>
      <c r="AM530" s="211" t="s">
        <v>533</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1"/>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7" t="s">
        <v>14</v>
      </c>
      <c r="AC534" s="577"/>
      <c r="AD534" s="577"/>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9" t="s">
        <v>384</v>
      </c>
      <c r="H538" s="117"/>
      <c r="I538" s="117"/>
      <c r="J538" s="900"/>
      <c r="K538" s="901"/>
      <c r="L538" s="901"/>
      <c r="M538" s="901"/>
      <c r="N538" s="901"/>
      <c r="O538" s="901"/>
      <c r="P538" s="901"/>
      <c r="Q538" s="901"/>
      <c r="R538" s="901"/>
      <c r="S538" s="901"/>
      <c r="T538" s="90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3"/>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471</v>
      </c>
      <c r="AJ539" s="211"/>
      <c r="AK539" s="211"/>
      <c r="AL539" s="153"/>
      <c r="AM539" s="211" t="s">
        <v>533</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1"/>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7" t="s">
        <v>301</v>
      </c>
      <c r="AC543" s="577"/>
      <c r="AD543" s="577"/>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471</v>
      </c>
      <c r="AJ544" s="211"/>
      <c r="AK544" s="211"/>
      <c r="AL544" s="153"/>
      <c r="AM544" s="211" t="s">
        <v>533</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1"/>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7" t="s">
        <v>301</v>
      </c>
      <c r="AC548" s="577"/>
      <c r="AD548" s="577"/>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471</v>
      </c>
      <c r="AJ549" s="211"/>
      <c r="AK549" s="211"/>
      <c r="AL549" s="153"/>
      <c r="AM549" s="211" t="s">
        <v>533</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1"/>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7" t="s">
        <v>301</v>
      </c>
      <c r="AC553" s="577"/>
      <c r="AD553" s="577"/>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471</v>
      </c>
      <c r="AJ554" s="211"/>
      <c r="AK554" s="211"/>
      <c r="AL554" s="153"/>
      <c r="AM554" s="211" t="s">
        <v>533</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1"/>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7" t="s">
        <v>301</v>
      </c>
      <c r="AC558" s="577"/>
      <c r="AD558" s="577"/>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471</v>
      </c>
      <c r="AJ559" s="211"/>
      <c r="AK559" s="211"/>
      <c r="AL559" s="153"/>
      <c r="AM559" s="211" t="s">
        <v>533</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1"/>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7" t="s">
        <v>301</v>
      </c>
      <c r="AC563" s="577"/>
      <c r="AD563" s="577"/>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471</v>
      </c>
      <c r="AJ564" s="211"/>
      <c r="AK564" s="211"/>
      <c r="AL564" s="153"/>
      <c r="AM564" s="211" t="s">
        <v>533</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1"/>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7" t="s">
        <v>14</v>
      </c>
      <c r="AC568" s="577"/>
      <c r="AD568" s="577"/>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471</v>
      </c>
      <c r="AJ569" s="211"/>
      <c r="AK569" s="211"/>
      <c r="AL569" s="153"/>
      <c r="AM569" s="211" t="s">
        <v>533</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1"/>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7" t="s">
        <v>14</v>
      </c>
      <c r="AC573" s="577"/>
      <c r="AD573" s="577"/>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471</v>
      </c>
      <c r="AJ574" s="211"/>
      <c r="AK574" s="211"/>
      <c r="AL574" s="153"/>
      <c r="AM574" s="211" t="s">
        <v>533</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1"/>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7" t="s">
        <v>14</v>
      </c>
      <c r="AC578" s="577"/>
      <c r="AD578" s="577"/>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471</v>
      </c>
      <c r="AJ579" s="211"/>
      <c r="AK579" s="211"/>
      <c r="AL579" s="153"/>
      <c r="AM579" s="211" t="s">
        <v>533</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1"/>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7" t="s">
        <v>14</v>
      </c>
      <c r="AC583" s="577"/>
      <c r="AD583" s="577"/>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471</v>
      </c>
      <c r="AJ584" s="211"/>
      <c r="AK584" s="211"/>
      <c r="AL584" s="153"/>
      <c r="AM584" s="211" t="s">
        <v>533</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1"/>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7" t="s">
        <v>14</v>
      </c>
      <c r="AC588" s="577"/>
      <c r="AD588" s="577"/>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9" t="s">
        <v>384</v>
      </c>
      <c r="H592" s="117"/>
      <c r="I592" s="117"/>
      <c r="J592" s="900"/>
      <c r="K592" s="901"/>
      <c r="L592" s="901"/>
      <c r="M592" s="901"/>
      <c r="N592" s="901"/>
      <c r="O592" s="901"/>
      <c r="P592" s="901"/>
      <c r="Q592" s="901"/>
      <c r="R592" s="901"/>
      <c r="S592" s="901"/>
      <c r="T592" s="90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3"/>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471</v>
      </c>
      <c r="AJ593" s="211"/>
      <c r="AK593" s="211"/>
      <c r="AL593" s="153"/>
      <c r="AM593" s="211" t="s">
        <v>533</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1"/>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7" t="s">
        <v>301</v>
      </c>
      <c r="AC597" s="577"/>
      <c r="AD597" s="577"/>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471</v>
      </c>
      <c r="AJ598" s="211"/>
      <c r="AK598" s="211"/>
      <c r="AL598" s="153"/>
      <c r="AM598" s="211" t="s">
        <v>533</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1"/>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7" t="s">
        <v>301</v>
      </c>
      <c r="AC602" s="577"/>
      <c r="AD602" s="577"/>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471</v>
      </c>
      <c r="AJ603" s="211"/>
      <c r="AK603" s="211"/>
      <c r="AL603" s="153"/>
      <c r="AM603" s="211" t="s">
        <v>533</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1"/>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7" t="s">
        <v>301</v>
      </c>
      <c r="AC607" s="577"/>
      <c r="AD607" s="577"/>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471</v>
      </c>
      <c r="AJ608" s="211"/>
      <c r="AK608" s="211"/>
      <c r="AL608" s="153"/>
      <c r="AM608" s="211" t="s">
        <v>533</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1"/>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7" t="s">
        <v>301</v>
      </c>
      <c r="AC612" s="577"/>
      <c r="AD612" s="577"/>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471</v>
      </c>
      <c r="AJ613" s="211"/>
      <c r="AK613" s="211"/>
      <c r="AL613" s="153"/>
      <c r="AM613" s="211" t="s">
        <v>533</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1"/>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7" t="s">
        <v>301</v>
      </c>
      <c r="AC617" s="577"/>
      <c r="AD617" s="577"/>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471</v>
      </c>
      <c r="AJ618" s="211"/>
      <c r="AK618" s="211"/>
      <c r="AL618" s="153"/>
      <c r="AM618" s="211" t="s">
        <v>533</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1"/>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7" t="s">
        <v>14</v>
      </c>
      <c r="AC622" s="577"/>
      <c r="AD622" s="577"/>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471</v>
      </c>
      <c r="AJ623" s="211"/>
      <c r="AK623" s="211"/>
      <c r="AL623" s="153"/>
      <c r="AM623" s="211" t="s">
        <v>533</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1"/>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7" t="s">
        <v>14</v>
      </c>
      <c r="AC627" s="577"/>
      <c r="AD627" s="577"/>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471</v>
      </c>
      <c r="AJ628" s="211"/>
      <c r="AK628" s="211"/>
      <c r="AL628" s="153"/>
      <c r="AM628" s="211" t="s">
        <v>533</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1"/>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7" t="s">
        <v>14</v>
      </c>
      <c r="AC632" s="577"/>
      <c r="AD632" s="577"/>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471</v>
      </c>
      <c r="AJ633" s="211"/>
      <c r="AK633" s="211"/>
      <c r="AL633" s="153"/>
      <c r="AM633" s="211" t="s">
        <v>533</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1"/>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7" t="s">
        <v>14</v>
      </c>
      <c r="AC637" s="577"/>
      <c r="AD637" s="577"/>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471</v>
      </c>
      <c r="AJ638" s="211"/>
      <c r="AK638" s="211"/>
      <c r="AL638" s="153"/>
      <c r="AM638" s="211" t="s">
        <v>533</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1"/>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7" t="s">
        <v>14</v>
      </c>
      <c r="AC642" s="577"/>
      <c r="AD642" s="577"/>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9" t="s">
        <v>384</v>
      </c>
      <c r="H646" s="117"/>
      <c r="I646" s="117"/>
      <c r="J646" s="900"/>
      <c r="K646" s="901"/>
      <c r="L646" s="901"/>
      <c r="M646" s="901"/>
      <c r="N646" s="901"/>
      <c r="O646" s="901"/>
      <c r="P646" s="901"/>
      <c r="Q646" s="901"/>
      <c r="R646" s="901"/>
      <c r="S646" s="901"/>
      <c r="T646" s="90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3"/>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471</v>
      </c>
      <c r="AJ647" s="211"/>
      <c r="AK647" s="211"/>
      <c r="AL647" s="153"/>
      <c r="AM647" s="211" t="s">
        <v>533</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1"/>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7" t="s">
        <v>301</v>
      </c>
      <c r="AC651" s="577"/>
      <c r="AD651" s="577"/>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471</v>
      </c>
      <c r="AJ652" s="211"/>
      <c r="AK652" s="211"/>
      <c r="AL652" s="153"/>
      <c r="AM652" s="211" t="s">
        <v>533</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1"/>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7" t="s">
        <v>301</v>
      </c>
      <c r="AC656" s="577"/>
      <c r="AD656" s="577"/>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471</v>
      </c>
      <c r="AJ657" s="211"/>
      <c r="AK657" s="211"/>
      <c r="AL657" s="153"/>
      <c r="AM657" s="211" t="s">
        <v>533</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1"/>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7" t="s">
        <v>301</v>
      </c>
      <c r="AC661" s="577"/>
      <c r="AD661" s="577"/>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471</v>
      </c>
      <c r="AJ662" s="211"/>
      <c r="AK662" s="211"/>
      <c r="AL662" s="153"/>
      <c r="AM662" s="211" t="s">
        <v>533</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1"/>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7" t="s">
        <v>301</v>
      </c>
      <c r="AC666" s="577"/>
      <c r="AD666" s="577"/>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471</v>
      </c>
      <c r="AJ667" s="211"/>
      <c r="AK667" s="211"/>
      <c r="AL667" s="153"/>
      <c r="AM667" s="211" t="s">
        <v>533</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1"/>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7" t="s">
        <v>301</v>
      </c>
      <c r="AC671" s="577"/>
      <c r="AD671" s="577"/>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471</v>
      </c>
      <c r="AJ672" s="211"/>
      <c r="AK672" s="211"/>
      <c r="AL672" s="153"/>
      <c r="AM672" s="211" t="s">
        <v>533</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1"/>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7" t="s">
        <v>14</v>
      </c>
      <c r="AC676" s="577"/>
      <c r="AD676" s="577"/>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471</v>
      </c>
      <c r="AJ677" s="211"/>
      <c r="AK677" s="211"/>
      <c r="AL677" s="153"/>
      <c r="AM677" s="211" t="s">
        <v>533</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1"/>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7" t="s">
        <v>14</v>
      </c>
      <c r="AC681" s="577"/>
      <c r="AD681" s="577"/>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471</v>
      </c>
      <c r="AJ682" s="211"/>
      <c r="AK682" s="211"/>
      <c r="AL682" s="153"/>
      <c r="AM682" s="211" t="s">
        <v>533</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1"/>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7" t="s">
        <v>14</v>
      </c>
      <c r="AC686" s="577"/>
      <c r="AD686" s="577"/>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471</v>
      </c>
      <c r="AJ687" s="211"/>
      <c r="AK687" s="211"/>
      <c r="AL687" s="153"/>
      <c r="AM687" s="211" t="s">
        <v>533</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1"/>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7" t="s">
        <v>14</v>
      </c>
      <c r="AC691" s="577"/>
      <c r="AD691" s="577"/>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471</v>
      </c>
      <c r="AJ692" s="211"/>
      <c r="AK692" s="211"/>
      <c r="AL692" s="153"/>
      <c r="AM692" s="211" t="s">
        <v>533</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1"/>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7" t="s">
        <v>14</v>
      </c>
      <c r="AC696" s="577"/>
      <c r="AD696" s="577"/>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5" t="s">
        <v>31</v>
      </c>
      <c r="AH701" s="379"/>
      <c r="AI701" s="379"/>
      <c r="AJ701" s="379"/>
      <c r="AK701" s="379"/>
      <c r="AL701" s="379"/>
      <c r="AM701" s="379"/>
      <c r="AN701" s="379"/>
      <c r="AO701" s="379"/>
      <c r="AP701" s="379"/>
      <c r="AQ701" s="379"/>
      <c r="AR701" s="379"/>
      <c r="AS701" s="379"/>
      <c r="AT701" s="379"/>
      <c r="AU701" s="379"/>
      <c r="AV701" s="379"/>
      <c r="AW701" s="379"/>
      <c r="AX701" s="826"/>
    </row>
    <row r="702" spans="1:50" ht="67.5" customHeight="1" x14ac:dyDescent="0.15">
      <c r="A702" s="871" t="s">
        <v>259</v>
      </c>
      <c r="B702" s="872"/>
      <c r="C702" s="709" t="s">
        <v>260</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39" t="s">
        <v>552</v>
      </c>
      <c r="AE702" s="340"/>
      <c r="AF702" s="340"/>
      <c r="AG702" s="382" t="s">
        <v>624</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89"/>
      <c r="AD703" s="322" t="s">
        <v>552</v>
      </c>
      <c r="AE703" s="323"/>
      <c r="AF703" s="323"/>
      <c r="AG703" s="95" t="s">
        <v>625</v>
      </c>
      <c r="AH703" s="96"/>
      <c r="AI703" s="96"/>
      <c r="AJ703" s="96"/>
      <c r="AK703" s="96"/>
      <c r="AL703" s="96"/>
      <c r="AM703" s="96"/>
      <c r="AN703" s="96"/>
      <c r="AO703" s="96"/>
      <c r="AP703" s="96"/>
      <c r="AQ703" s="96"/>
      <c r="AR703" s="96"/>
      <c r="AS703" s="96"/>
      <c r="AT703" s="96"/>
      <c r="AU703" s="96"/>
      <c r="AV703" s="96"/>
      <c r="AW703" s="96"/>
      <c r="AX703" s="97"/>
    </row>
    <row r="704" spans="1:50" ht="32.2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552</v>
      </c>
      <c r="AE704" s="784"/>
      <c r="AF704" s="784"/>
      <c r="AG704" s="161" t="s">
        <v>626</v>
      </c>
      <c r="AH704" s="102"/>
      <c r="AI704" s="102"/>
      <c r="AJ704" s="102"/>
      <c r="AK704" s="102"/>
      <c r="AL704" s="102"/>
      <c r="AM704" s="102"/>
      <c r="AN704" s="102"/>
      <c r="AO704" s="102"/>
      <c r="AP704" s="102"/>
      <c r="AQ704" s="102"/>
      <c r="AR704" s="102"/>
      <c r="AS704" s="102"/>
      <c r="AT704" s="102"/>
      <c r="AU704" s="102"/>
      <c r="AV704" s="102"/>
      <c r="AW704" s="102"/>
      <c r="AX704" s="162"/>
    </row>
    <row r="705" spans="1:50" ht="63.75" customHeight="1" x14ac:dyDescent="0.15">
      <c r="A705" s="641" t="s">
        <v>39</v>
      </c>
      <c r="B705" s="642"/>
      <c r="C705" s="822" t="s">
        <v>41</v>
      </c>
      <c r="D705" s="823"/>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4"/>
      <c r="AD705" s="715" t="s">
        <v>635</v>
      </c>
      <c r="AE705" s="716"/>
      <c r="AF705" s="716"/>
      <c r="AG705" s="119" t="s">
        <v>639</v>
      </c>
      <c r="AH705" s="99"/>
      <c r="AI705" s="99"/>
      <c r="AJ705" s="99"/>
      <c r="AK705" s="99"/>
      <c r="AL705" s="99"/>
      <c r="AM705" s="99"/>
      <c r="AN705" s="99"/>
      <c r="AO705" s="99"/>
      <c r="AP705" s="99"/>
      <c r="AQ705" s="99"/>
      <c r="AR705" s="99"/>
      <c r="AS705" s="99"/>
      <c r="AT705" s="99"/>
      <c r="AU705" s="99"/>
      <c r="AV705" s="99"/>
      <c r="AW705" s="99"/>
      <c r="AX705" s="120"/>
    </row>
    <row r="706" spans="1:50" ht="63.75" customHeight="1" x14ac:dyDescent="0.15">
      <c r="A706" s="643"/>
      <c r="B706" s="644"/>
      <c r="C706" s="795"/>
      <c r="D706" s="796"/>
      <c r="E706" s="731" t="s">
        <v>526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636</v>
      </c>
      <c r="AE706" s="323"/>
      <c r="AF706" s="664"/>
      <c r="AG706" s="161"/>
      <c r="AH706" s="102"/>
      <c r="AI706" s="102"/>
      <c r="AJ706" s="102"/>
      <c r="AK706" s="102"/>
      <c r="AL706" s="102"/>
      <c r="AM706" s="102"/>
      <c r="AN706" s="102"/>
      <c r="AO706" s="102"/>
      <c r="AP706" s="102"/>
      <c r="AQ706" s="102"/>
      <c r="AR706" s="102"/>
      <c r="AS706" s="102"/>
      <c r="AT706" s="102"/>
      <c r="AU706" s="102"/>
      <c r="AV706" s="102"/>
      <c r="AW706" s="102"/>
      <c r="AX706" s="162"/>
    </row>
    <row r="707" spans="1:50" ht="63.75" customHeight="1" x14ac:dyDescent="0.15">
      <c r="A707" s="643"/>
      <c r="B707" s="644"/>
      <c r="C707" s="797"/>
      <c r="D707" s="798"/>
      <c r="E707" s="734" t="s">
        <v>452</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6" t="s">
        <v>636</v>
      </c>
      <c r="AE707" s="837"/>
      <c r="AF707" s="837"/>
      <c r="AG707" s="161"/>
      <c r="AH707" s="102"/>
      <c r="AI707" s="102"/>
      <c r="AJ707" s="102"/>
      <c r="AK707" s="102"/>
      <c r="AL707" s="102"/>
      <c r="AM707" s="102"/>
      <c r="AN707" s="102"/>
      <c r="AO707" s="102"/>
      <c r="AP707" s="102"/>
      <c r="AQ707" s="102"/>
      <c r="AR707" s="102"/>
      <c r="AS707" s="102"/>
      <c r="AT707" s="102"/>
      <c r="AU707" s="102"/>
      <c r="AV707" s="102"/>
      <c r="AW707" s="102"/>
      <c r="AX707" s="162"/>
    </row>
    <row r="708" spans="1:50" ht="26.25" customHeight="1" x14ac:dyDescent="0.15">
      <c r="A708" s="643"/>
      <c r="B708" s="645"/>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5" t="s">
        <v>629</v>
      </c>
      <c r="AE708" s="606"/>
      <c r="AF708" s="606"/>
      <c r="AG708" s="743" t="s">
        <v>640</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629</v>
      </c>
      <c r="AE709" s="323"/>
      <c r="AF709" s="323"/>
      <c r="AG709" s="95" t="s">
        <v>641</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552</v>
      </c>
      <c r="AE710" s="323"/>
      <c r="AF710" s="323"/>
      <c r="AG710" s="95" t="s">
        <v>627</v>
      </c>
      <c r="AH710" s="96"/>
      <c r="AI710" s="96"/>
      <c r="AJ710" s="96"/>
      <c r="AK710" s="96"/>
      <c r="AL710" s="96"/>
      <c r="AM710" s="96"/>
      <c r="AN710" s="96"/>
      <c r="AO710" s="96"/>
      <c r="AP710" s="96"/>
      <c r="AQ710" s="96"/>
      <c r="AR710" s="96"/>
      <c r="AS710" s="96"/>
      <c r="AT710" s="96"/>
      <c r="AU710" s="96"/>
      <c r="AV710" s="96"/>
      <c r="AW710" s="96"/>
      <c r="AX710" s="97"/>
    </row>
    <row r="711" spans="1:50" ht="26.2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552</v>
      </c>
      <c r="AE711" s="323"/>
      <c r="AF711" s="323"/>
      <c r="AG711" s="95" t="s">
        <v>628</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3"/>
      <c r="B712" s="645"/>
      <c r="C712" s="388" t="s">
        <v>487</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629</v>
      </c>
      <c r="AE712" s="784"/>
      <c r="AF712" s="784"/>
      <c r="AG712" s="811" t="s">
        <v>641</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3"/>
      <c r="B713" s="645"/>
      <c r="C713" s="948" t="s">
        <v>488</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629</v>
      </c>
      <c r="AE713" s="323"/>
      <c r="AF713" s="664"/>
      <c r="AG713" s="95" t="s">
        <v>640</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46"/>
      <c r="B714" s="647"/>
      <c r="C714" s="648" t="s">
        <v>460</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8" t="s">
        <v>629</v>
      </c>
      <c r="AE714" s="809"/>
      <c r="AF714" s="810"/>
      <c r="AG714" s="737" t="s">
        <v>641</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461</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629</v>
      </c>
      <c r="AE715" s="606"/>
      <c r="AF715" s="657"/>
      <c r="AG715" s="743" t="s">
        <v>640</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629</v>
      </c>
      <c r="AE716" s="628"/>
      <c r="AF716" s="628"/>
      <c r="AG716" s="95" t="s">
        <v>640</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43"/>
      <c r="B717" s="645"/>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629</v>
      </c>
      <c r="AE717" s="323"/>
      <c r="AF717" s="323"/>
      <c r="AG717" s="95" t="s">
        <v>640</v>
      </c>
      <c r="AH717" s="96"/>
      <c r="AI717" s="96"/>
      <c r="AJ717" s="96"/>
      <c r="AK717" s="96"/>
      <c r="AL717" s="96"/>
      <c r="AM717" s="96"/>
      <c r="AN717" s="96"/>
      <c r="AO717" s="96"/>
      <c r="AP717" s="96"/>
      <c r="AQ717" s="96"/>
      <c r="AR717" s="96"/>
      <c r="AS717" s="96"/>
      <c r="AT717" s="96"/>
      <c r="AU717" s="96"/>
      <c r="AV717" s="96"/>
      <c r="AW717" s="96"/>
      <c r="AX717" s="97"/>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629</v>
      </c>
      <c r="AE718" s="323"/>
      <c r="AF718" s="323"/>
      <c r="AG718" s="121" t="s">
        <v>640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7" t="s">
        <v>58</v>
      </c>
      <c r="B719" s="778"/>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552</v>
      </c>
      <c r="AE719" s="606"/>
      <c r="AF719" s="606"/>
      <c r="AG719" s="119" t="s">
        <v>645</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9"/>
      <c r="B720" s="780"/>
      <c r="C720" s="296" t="s">
        <v>479</v>
      </c>
      <c r="D720" s="294"/>
      <c r="E720" s="294"/>
      <c r="F720" s="297"/>
      <c r="G720" s="293" t="s">
        <v>480</v>
      </c>
      <c r="H720" s="294"/>
      <c r="I720" s="294"/>
      <c r="J720" s="294"/>
      <c r="K720" s="294"/>
      <c r="L720" s="294"/>
      <c r="M720" s="294"/>
      <c r="N720" s="293" t="s">
        <v>484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9"/>
      <c r="B721" s="780"/>
      <c r="C721" s="290" t="s">
        <v>547</v>
      </c>
      <c r="D721" s="291"/>
      <c r="E721" s="291"/>
      <c r="F721" s="292"/>
      <c r="G721" s="281" t="s">
        <v>483</v>
      </c>
      <c r="H721" s="282"/>
      <c r="I721" s="83" t="str">
        <f>IF(OR(G721="　", G721=""), "", "-")</f>
        <v/>
      </c>
      <c r="J721" s="285">
        <v>531</v>
      </c>
      <c r="K721" s="285"/>
      <c r="L721" s="83" t="str">
        <f>IF(M721="","","-")</f>
        <v/>
      </c>
      <c r="M721" s="84"/>
      <c r="N721" s="298" t="s">
        <v>644</v>
      </c>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9"/>
      <c r="B722" s="780"/>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hidden="1" customHeight="1" x14ac:dyDescent="0.15">
      <c r="A723" s="779"/>
      <c r="B723" s="780"/>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hidden="1" customHeight="1" x14ac:dyDescent="0.15">
      <c r="A724" s="779"/>
      <c r="B724" s="780"/>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hidden="1" customHeight="1" x14ac:dyDescent="0.15">
      <c r="A725" s="781"/>
      <c r="B725" s="782"/>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1" t="s">
        <v>48</v>
      </c>
      <c r="B726" s="803"/>
      <c r="C726" s="816" t="s">
        <v>53</v>
      </c>
      <c r="D726" s="838"/>
      <c r="E726" s="838"/>
      <c r="F726" s="839"/>
      <c r="G726" s="575" t="s">
        <v>630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04"/>
      <c r="B727" s="805"/>
      <c r="C727" s="749" t="s">
        <v>57</v>
      </c>
      <c r="D727" s="750"/>
      <c r="E727" s="750"/>
      <c r="F727" s="751"/>
      <c r="G727" s="572" t="s">
        <v>631</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3.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3.5" customHeight="1" thickBot="1" x14ac:dyDescent="0.2">
      <c r="A731" s="800"/>
      <c r="B731" s="801"/>
      <c r="C731" s="801"/>
      <c r="D731" s="801"/>
      <c r="E731" s="802"/>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3.5"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3.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1" t="s">
        <v>494</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2" t="s">
        <v>431</v>
      </c>
      <c r="B737" s="204"/>
      <c r="C737" s="204"/>
      <c r="D737" s="205"/>
      <c r="E737" s="988" t="s">
        <v>646</v>
      </c>
      <c r="F737" s="988"/>
      <c r="G737" s="988"/>
      <c r="H737" s="988"/>
      <c r="I737" s="988"/>
      <c r="J737" s="988"/>
      <c r="K737" s="988"/>
      <c r="L737" s="988"/>
      <c r="M737" s="988"/>
      <c r="N737" s="359" t="s">
        <v>358</v>
      </c>
      <c r="O737" s="359"/>
      <c r="P737" s="359"/>
      <c r="Q737" s="359"/>
      <c r="R737" s="988" t="s">
        <v>580</v>
      </c>
      <c r="S737" s="988"/>
      <c r="T737" s="988"/>
      <c r="U737" s="988"/>
      <c r="V737" s="988"/>
      <c r="W737" s="988"/>
      <c r="X737" s="988"/>
      <c r="Y737" s="988"/>
      <c r="Z737" s="988"/>
      <c r="AA737" s="359" t="s">
        <v>359</v>
      </c>
      <c r="AB737" s="359"/>
      <c r="AC737" s="359"/>
      <c r="AD737" s="359"/>
      <c r="AE737" s="988" t="s">
        <v>581</v>
      </c>
      <c r="AF737" s="988"/>
      <c r="AG737" s="988"/>
      <c r="AH737" s="988"/>
      <c r="AI737" s="988"/>
      <c r="AJ737" s="988"/>
      <c r="AK737" s="988"/>
      <c r="AL737" s="988"/>
      <c r="AM737" s="988"/>
      <c r="AN737" s="359" t="s">
        <v>360</v>
      </c>
      <c r="AO737" s="359"/>
      <c r="AP737" s="359"/>
      <c r="AQ737" s="359"/>
      <c r="AR737" s="989" t="s">
        <v>582</v>
      </c>
      <c r="AS737" s="990"/>
      <c r="AT737" s="990"/>
      <c r="AU737" s="990"/>
      <c r="AV737" s="990"/>
      <c r="AW737" s="990"/>
      <c r="AX737" s="991"/>
      <c r="AY737" s="89"/>
      <c r="AZ737" s="89"/>
    </row>
    <row r="738" spans="1:52" ht="24.75" customHeight="1" x14ac:dyDescent="0.15">
      <c r="A738" s="992" t="s">
        <v>361</v>
      </c>
      <c r="B738" s="204"/>
      <c r="C738" s="204"/>
      <c r="D738" s="205"/>
      <c r="E738" s="988" t="s">
        <v>583</v>
      </c>
      <c r="F738" s="988"/>
      <c r="G738" s="988"/>
      <c r="H738" s="988"/>
      <c r="I738" s="988"/>
      <c r="J738" s="988"/>
      <c r="K738" s="988"/>
      <c r="L738" s="988"/>
      <c r="M738" s="988"/>
      <c r="N738" s="359" t="s">
        <v>362</v>
      </c>
      <c r="O738" s="359"/>
      <c r="P738" s="359"/>
      <c r="Q738" s="359"/>
      <c r="R738" s="988" t="s">
        <v>584</v>
      </c>
      <c r="S738" s="988"/>
      <c r="T738" s="988"/>
      <c r="U738" s="988"/>
      <c r="V738" s="988"/>
      <c r="W738" s="988"/>
      <c r="X738" s="988"/>
      <c r="Y738" s="988"/>
      <c r="Z738" s="988"/>
      <c r="AA738" s="359" t="s">
        <v>481</v>
      </c>
      <c r="AB738" s="359"/>
      <c r="AC738" s="359"/>
      <c r="AD738" s="359"/>
      <c r="AE738" s="988" t="s">
        <v>585</v>
      </c>
      <c r="AF738" s="988"/>
      <c r="AG738" s="988"/>
      <c r="AH738" s="988"/>
      <c r="AI738" s="988"/>
      <c r="AJ738" s="988"/>
      <c r="AK738" s="988"/>
      <c r="AL738" s="988"/>
      <c r="AM738" s="988"/>
      <c r="AN738" s="993"/>
      <c r="AO738" s="994"/>
      <c r="AP738" s="994"/>
      <c r="AQ738" s="994"/>
      <c r="AR738" s="994"/>
      <c r="AS738" s="994"/>
      <c r="AT738" s="994"/>
      <c r="AU738" s="994"/>
      <c r="AV738" s="994"/>
      <c r="AW738" s="994"/>
      <c r="AX738" s="995"/>
    </row>
    <row r="739" spans="1:52" ht="24.75" customHeight="1" thickBot="1" x14ac:dyDescent="0.2">
      <c r="A739" s="996" t="s">
        <v>540</v>
      </c>
      <c r="B739" s="997"/>
      <c r="C739" s="997"/>
      <c r="D739" s="998"/>
      <c r="E739" s="999" t="s">
        <v>547</v>
      </c>
      <c r="F739" s="1000"/>
      <c r="G739" s="1000"/>
      <c r="H739" s="91" t="str">
        <f>IF(E739="", "", "(")</f>
        <v>(</v>
      </c>
      <c r="I739" s="983"/>
      <c r="J739" s="983"/>
      <c r="K739" s="91" t="str">
        <f>IF(OR(I739="　", I739=""), "", "-")</f>
        <v/>
      </c>
      <c r="L739" s="984">
        <v>468</v>
      </c>
      <c r="M739" s="984"/>
      <c r="N739" s="92" t="str">
        <f>IF(O739="", "", "-")</f>
        <v/>
      </c>
      <c r="O739" s="93"/>
      <c r="P739" s="92" t="str">
        <f>IF(E739="", "", ")")</f>
        <v>)</v>
      </c>
      <c r="Q739" s="999"/>
      <c r="R739" s="1000"/>
      <c r="S739" s="1000"/>
      <c r="T739" s="91" t="str">
        <f>IF(Q739="", "", "(")</f>
        <v/>
      </c>
      <c r="U739" s="983"/>
      <c r="V739" s="983"/>
      <c r="W739" s="91" t="str">
        <f>IF(OR(U739="　", U739=""), "", "-")</f>
        <v/>
      </c>
      <c r="X739" s="984"/>
      <c r="Y739" s="984"/>
      <c r="Z739" s="92" t="str">
        <f>IF(AA739="", "", "-")</f>
        <v/>
      </c>
      <c r="AA739" s="93"/>
      <c r="AB739" s="92" t="str">
        <f>IF(Q739="", "", ")")</f>
        <v/>
      </c>
      <c r="AC739" s="999"/>
      <c r="AD739" s="1000"/>
      <c r="AE739" s="1000"/>
      <c r="AF739" s="91" t="str">
        <f>IF(AC739="", "", "(")</f>
        <v/>
      </c>
      <c r="AG739" s="983"/>
      <c r="AH739" s="983"/>
      <c r="AI739" s="91" t="str">
        <f>IF(OR(AG739="　", AG739=""), "", "-")</f>
        <v/>
      </c>
      <c r="AJ739" s="984"/>
      <c r="AK739" s="984"/>
      <c r="AL739" s="92" t="str">
        <f>IF(AM739="", "", "-")</f>
        <v/>
      </c>
      <c r="AM739" s="93"/>
      <c r="AN739" s="92" t="str">
        <f>IF(AC739="", "", ")")</f>
        <v/>
      </c>
      <c r="AO739" s="985"/>
      <c r="AP739" s="986"/>
      <c r="AQ739" s="986"/>
      <c r="AR739" s="986"/>
      <c r="AS739" s="986"/>
      <c r="AT739" s="986"/>
      <c r="AU739" s="986"/>
      <c r="AV739" s="986"/>
      <c r="AW739" s="986"/>
      <c r="AX739" s="987"/>
    </row>
    <row r="740" spans="1:52" ht="28.35" customHeight="1" x14ac:dyDescent="0.15">
      <c r="A740" s="615" t="s">
        <v>529</v>
      </c>
      <c r="B740" s="616"/>
      <c r="C740" s="616"/>
      <c r="D740" s="616"/>
      <c r="E740" s="616"/>
      <c r="F740" s="617"/>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94"/>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531</v>
      </c>
      <c r="B779" s="630"/>
      <c r="C779" s="630"/>
      <c r="D779" s="630"/>
      <c r="E779" s="630"/>
      <c r="F779" s="631"/>
      <c r="G779" s="596" t="s">
        <v>590</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589</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4"/>
    </row>
    <row r="780" spans="1:50" ht="24.75" customHeight="1" x14ac:dyDescent="0.15">
      <c r="A780" s="632"/>
      <c r="B780" s="633"/>
      <c r="C780" s="633"/>
      <c r="D780" s="633"/>
      <c r="E780" s="633"/>
      <c r="F780" s="634"/>
      <c r="G780" s="816"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799"/>
      <c r="AC780" s="816"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586</v>
      </c>
      <c r="H781" s="672"/>
      <c r="I781" s="672"/>
      <c r="J781" s="672"/>
      <c r="K781" s="673"/>
      <c r="L781" s="665" t="s">
        <v>588</v>
      </c>
      <c r="M781" s="666"/>
      <c r="N781" s="666"/>
      <c r="O781" s="666"/>
      <c r="P781" s="666"/>
      <c r="Q781" s="666"/>
      <c r="R781" s="666"/>
      <c r="S781" s="666"/>
      <c r="T781" s="666"/>
      <c r="U781" s="666"/>
      <c r="V781" s="666"/>
      <c r="W781" s="666"/>
      <c r="X781" s="667"/>
      <c r="Y781" s="385">
        <v>18</v>
      </c>
      <c r="Z781" s="386"/>
      <c r="AA781" s="386"/>
      <c r="AB781" s="806"/>
      <c r="AC781" s="671" t="s">
        <v>586</v>
      </c>
      <c r="AD781" s="672"/>
      <c r="AE781" s="672"/>
      <c r="AF781" s="672"/>
      <c r="AG781" s="673"/>
      <c r="AH781" s="665" t="s">
        <v>588</v>
      </c>
      <c r="AI781" s="666"/>
      <c r="AJ781" s="666"/>
      <c r="AK781" s="666"/>
      <c r="AL781" s="666"/>
      <c r="AM781" s="666"/>
      <c r="AN781" s="666"/>
      <c r="AO781" s="666"/>
      <c r="AP781" s="666"/>
      <c r="AQ781" s="666"/>
      <c r="AR781" s="666"/>
      <c r="AS781" s="666"/>
      <c r="AT781" s="667"/>
      <c r="AU781" s="385">
        <v>18</v>
      </c>
      <c r="AV781" s="386"/>
      <c r="AW781" s="386"/>
      <c r="AX781" s="387"/>
    </row>
    <row r="782" spans="1:50" ht="24.75" customHeight="1" x14ac:dyDescent="0.15">
      <c r="A782" s="632"/>
      <c r="B782" s="633"/>
      <c r="C782" s="633"/>
      <c r="D782" s="633"/>
      <c r="E782" s="633"/>
      <c r="F782" s="634"/>
      <c r="G782" s="607" t="s">
        <v>587</v>
      </c>
      <c r="H782" s="608"/>
      <c r="I782" s="608"/>
      <c r="J782" s="608"/>
      <c r="K782" s="609"/>
      <c r="L782" s="599" t="s">
        <v>643</v>
      </c>
      <c r="M782" s="600"/>
      <c r="N782" s="600"/>
      <c r="O782" s="600"/>
      <c r="P782" s="600"/>
      <c r="Q782" s="600"/>
      <c r="R782" s="600"/>
      <c r="S782" s="600"/>
      <c r="T782" s="600"/>
      <c r="U782" s="600"/>
      <c r="V782" s="600"/>
      <c r="W782" s="600"/>
      <c r="X782" s="601"/>
      <c r="Y782" s="602">
        <v>14</v>
      </c>
      <c r="Z782" s="603"/>
      <c r="AA782" s="603"/>
      <c r="AB782" s="613"/>
      <c r="AC782" s="607" t="s">
        <v>587</v>
      </c>
      <c r="AD782" s="608"/>
      <c r="AE782" s="608"/>
      <c r="AF782" s="608"/>
      <c r="AG782" s="609"/>
      <c r="AH782" s="599" t="s">
        <v>592</v>
      </c>
      <c r="AI782" s="600"/>
      <c r="AJ782" s="600"/>
      <c r="AK782" s="600"/>
      <c r="AL782" s="600"/>
      <c r="AM782" s="600"/>
      <c r="AN782" s="600"/>
      <c r="AO782" s="600"/>
      <c r="AP782" s="600"/>
      <c r="AQ782" s="600"/>
      <c r="AR782" s="600"/>
      <c r="AS782" s="600"/>
      <c r="AT782" s="601"/>
      <c r="AU782" s="602">
        <v>14</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32"/>
      <c r="B791" s="633"/>
      <c r="C791" s="633"/>
      <c r="D791" s="633"/>
      <c r="E791" s="633"/>
      <c r="F791" s="634"/>
      <c r="G791" s="827" t="s">
        <v>20</v>
      </c>
      <c r="H791" s="828"/>
      <c r="I791" s="828"/>
      <c r="J791" s="828"/>
      <c r="K791" s="828"/>
      <c r="L791" s="829"/>
      <c r="M791" s="830"/>
      <c r="N791" s="830"/>
      <c r="O791" s="830"/>
      <c r="P791" s="830"/>
      <c r="Q791" s="830"/>
      <c r="R791" s="830"/>
      <c r="S791" s="830"/>
      <c r="T791" s="830"/>
      <c r="U791" s="830"/>
      <c r="V791" s="830"/>
      <c r="W791" s="830"/>
      <c r="X791" s="831"/>
      <c r="Y791" s="832">
        <f>SUM(Y781:AB790)</f>
        <v>32</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32</v>
      </c>
      <c r="AV791" s="833"/>
      <c r="AW791" s="833"/>
      <c r="AX791" s="835"/>
    </row>
    <row r="792" spans="1:50" ht="24.75" customHeight="1" x14ac:dyDescent="0.15">
      <c r="A792" s="632"/>
      <c r="B792" s="633"/>
      <c r="C792" s="633"/>
      <c r="D792" s="633"/>
      <c r="E792" s="633"/>
      <c r="F792" s="634"/>
      <c r="G792" s="596" t="s">
        <v>591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4"/>
    </row>
    <row r="793" spans="1:50" ht="24.75" customHeight="1" x14ac:dyDescent="0.15">
      <c r="A793" s="632"/>
      <c r="B793" s="633"/>
      <c r="C793" s="633"/>
      <c r="D793" s="633"/>
      <c r="E793" s="633"/>
      <c r="F793" s="634"/>
      <c r="G793" s="816"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799"/>
      <c r="AC793" s="816"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customHeight="1" x14ac:dyDescent="0.15">
      <c r="A794" s="632"/>
      <c r="B794" s="633"/>
      <c r="C794" s="633"/>
      <c r="D794" s="633"/>
      <c r="E794" s="633"/>
      <c r="F794" s="634"/>
      <c r="G794" s="671" t="s">
        <v>587</v>
      </c>
      <c r="H794" s="672"/>
      <c r="I794" s="672"/>
      <c r="J794" s="672"/>
      <c r="K794" s="673"/>
      <c r="L794" s="665" t="s">
        <v>592</v>
      </c>
      <c r="M794" s="666"/>
      <c r="N794" s="666"/>
      <c r="O794" s="666"/>
      <c r="P794" s="666"/>
      <c r="Q794" s="666"/>
      <c r="R794" s="666"/>
      <c r="S794" s="666"/>
      <c r="T794" s="666"/>
      <c r="U794" s="666"/>
      <c r="V794" s="666"/>
      <c r="W794" s="666"/>
      <c r="X794" s="667"/>
      <c r="Y794" s="385">
        <v>3</v>
      </c>
      <c r="Z794" s="386"/>
      <c r="AA794" s="386"/>
      <c r="AB794" s="806"/>
      <c r="AC794" s="671"/>
      <c r="AD794" s="672"/>
      <c r="AE794" s="672"/>
      <c r="AF794" s="672"/>
      <c r="AG794" s="673"/>
      <c r="AH794" s="665"/>
      <c r="AI794" s="666"/>
      <c r="AJ794" s="666"/>
      <c r="AK794" s="666"/>
      <c r="AL794" s="666"/>
      <c r="AM794" s="666"/>
      <c r="AN794" s="666"/>
      <c r="AO794" s="666"/>
      <c r="AP794" s="666"/>
      <c r="AQ794" s="666"/>
      <c r="AR794" s="666"/>
      <c r="AS794" s="666"/>
      <c r="AT794" s="667"/>
      <c r="AU794" s="385"/>
      <c r="AV794" s="386"/>
      <c r="AW794" s="386"/>
      <c r="AX794" s="387"/>
    </row>
    <row r="795" spans="1:50"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32"/>
      <c r="B804" s="633"/>
      <c r="C804" s="633"/>
      <c r="D804" s="633"/>
      <c r="E804" s="633"/>
      <c r="F804" s="634"/>
      <c r="G804" s="827" t="s">
        <v>20</v>
      </c>
      <c r="H804" s="828"/>
      <c r="I804" s="828"/>
      <c r="J804" s="828"/>
      <c r="K804" s="828"/>
      <c r="L804" s="829"/>
      <c r="M804" s="830"/>
      <c r="N804" s="830"/>
      <c r="O804" s="830"/>
      <c r="P804" s="830"/>
      <c r="Q804" s="830"/>
      <c r="R804" s="830"/>
      <c r="S804" s="830"/>
      <c r="T804" s="830"/>
      <c r="U804" s="830"/>
      <c r="V804" s="830"/>
      <c r="W804" s="830"/>
      <c r="X804" s="831"/>
      <c r="Y804" s="832">
        <f>SUM(Y794:AB803)</f>
        <v>3</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2"/>
      <c r="B805" s="633"/>
      <c r="C805" s="633"/>
      <c r="D805" s="633"/>
      <c r="E805" s="633"/>
      <c r="F805" s="634"/>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4"/>
    </row>
    <row r="806" spans="1:50" ht="24.75" hidden="1" customHeight="1" x14ac:dyDescent="0.15">
      <c r="A806" s="632"/>
      <c r="B806" s="633"/>
      <c r="C806" s="633"/>
      <c r="D806" s="633"/>
      <c r="E806" s="633"/>
      <c r="F806" s="634"/>
      <c r="G806" s="816"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799"/>
      <c r="AC806" s="816"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5"/>
      <c r="Z807" s="386"/>
      <c r="AA807" s="386"/>
      <c r="AB807" s="806"/>
      <c r="AC807" s="671"/>
      <c r="AD807" s="672"/>
      <c r="AE807" s="672"/>
      <c r="AF807" s="672"/>
      <c r="AG807" s="673"/>
      <c r="AH807" s="665"/>
      <c r="AI807" s="666"/>
      <c r="AJ807" s="666"/>
      <c r="AK807" s="666"/>
      <c r="AL807" s="666"/>
      <c r="AM807" s="666"/>
      <c r="AN807" s="666"/>
      <c r="AO807" s="666"/>
      <c r="AP807" s="666"/>
      <c r="AQ807" s="666"/>
      <c r="AR807" s="666"/>
      <c r="AS807" s="666"/>
      <c r="AT807" s="667"/>
      <c r="AU807" s="385"/>
      <c r="AV807" s="386"/>
      <c r="AW807" s="386"/>
      <c r="AX807" s="387"/>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4"/>
    </row>
    <row r="819" spans="1:50" ht="24.75" hidden="1" customHeight="1" x14ac:dyDescent="0.15">
      <c r="A819" s="632"/>
      <c r="B819" s="633"/>
      <c r="C819" s="633"/>
      <c r="D819" s="633"/>
      <c r="E819" s="633"/>
      <c r="F819" s="634"/>
      <c r="G819" s="816"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799"/>
      <c r="AC819" s="816"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5"/>
      <c r="Z820" s="386"/>
      <c r="AA820" s="386"/>
      <c r="AB820" s="806"/>
      <c r="AC820" s="671"/>
      <c r="AD820" s="672"/>
      <c r="AE820" s="672"/>
      <c r="AF820" s="672"/>
      <c r="AG820" s="673"/>
      <c r="AH820" s="665"/>
      <c r="AI820" s="666"/>
      <c r="AJ820" s="666"/>
      <c r="AK820" s="666"/>
      <c r="AL820" s="666"/>
      <c r="AM820" s="666"/>
      <c r="AN820" s="666"/>
      <c r="AO820" s="666"/>
      <c r="AP820" s="666"/>
      <c r="AQ820" s="666"/>
      <c r="AR820" s="666"/>
      <c r="AS820" s="666"/>
      <c r="AT820" s="667"/>
      <c r="AU820" s="385"/>
      <c r="AV820" s="386"/>
      <c r="AW820" s="386"/>
      <c r="AX820" s="387"/>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hidden="1"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74" t="s">
        <v>485</v>
      </c>
      <c r="AM831" s="275"/>
      <c r="AN831" s="275"/>
      <c r="AO831" s="82" t="s">
        <v>483</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478</v>
      </c>
      <c r="AD836" s="143"/>
      <c r="AE836" s="143"/>
      <c r="AF836" s="143"/>
      <c r="AG836" s="143"/>
      <c r="AH836" s="361" t="s">
        <v>512</v>
      </c>
      <c r="AI836" s="358"/>
      <c r="AJ836" s="358"/>
      <c r="AK836" s="358"/>
      <c r="AL836" s="358" t="s">
        <v>21</v>
      </c>
      <c r="AM836" s="358"/>
      <c r="AN836" s="358"/>
      <c r="AO836" s="363"/>
      <c r="AP836" s="364" t="s">
        <v>433</v>
      </c>
      <c r="AQ836" s="364"/>
      <c r="AR836" s="364"/>
      <c r="AS836" s="364"/>
      <c r="AT836" s="364"/>
      <c r="AU836" s="364"/>
      <c r="AV836" s="364"/>
      <c r="AW836" s="364"/>
      <c r="AX836" s="364"/>
    </row>
    <row r="837" spans="1:50" ht="30" customHeight="1" x14ac:dyDescent="0.15">
      <c r="A837" s="373">
        <v>1</v>
      </c>
      <c r="B837" s="373">
        <v>1</v>
      </c>
      <c r="C837" s="355" t="s">
        <v>594</v>
      </c>
      <c r="D837" s="341"/>
      <c r="E837" s="341"/>
      <c r="F837" s="341"/>
      <c r="G837" s="341"/>
      <c r="H837" s="341"/>
      <c r="I837" s="341"/>
      <c r="J837" s="342">
        <v>7013305001903</v>
      </c>
      <c r="K837" s="343"/>
      <c r="L837" s="343"/>
      <c r="M837" s="343"/>
      <c r="N837" s="343"/>
      <c r="O837" s="343"/>
      <c r="P837" s="356" t="s">
        <v>595</v>
      </c>
      <c r="Q837" s="344"/>
      <c r="R837" s="344"/>
      <c r="S837" s="344"/>
      <c r="T837" s="344"/>
      <c r="U837" s="344"/>
      <c r="V837" s="344"/>
      <c r="W837" s="344"/>
      <c r="X837" s="344"/>
      <c r="Y837" s="345">
        <v>32</v>
      </c>
      <c r="Z837" s="346"/>
      <c r="AA837" s="346"/>
      <c r="AB837" s="347"/>
      <c r="AC837" s="357" t="s">
        <v>596</v>
      </c>
      <c r="AD837" s="365"/>
      <c r="AE837" s="365"/>
      <c r="AF837" s="365"/>
      <c r="AG837" s="365"/>
      <c r="AH837" s="366" t="s">
        <v>597</v>
      </c>
      <c r="AI837" s="367"/>
      <c r="AJ837" s="367"/>
      <c r="AK837" s="367"/>
      <c r="AL837" s="351" t="s">
        <v>597</v>
      </c>
      <c r="AM837" s="352"/>
      <c r="AN837" s="352"/>
      <c r="AO837" s="353"/>
      <c r="AP837" s="354" t="s">
        <v>597</v>
      </c>
      <c r="AQ837" s="354"/>
      <c r="AR837" s="354"/>
      <c r="AS837" s="354"/>
      <c r="AT837" s="354"/>
      <c r="AU837" s="354"/>
      <c r="AV837" s="354"/>
      <c r="AW837" s="354"/>
      <c r="AX837" s="354"/>
    </row>
    <row r="838" spans="1:50" ht="30" hidden="1" customHeight="1" x14ac:dyDescent="0.15">
      <c r="A838" s="373">
        <v>2</v>
      </c>
      <c r="B838" s="373">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57"/>
      <c r="AD838" s="357"/>
      <c r="AE838" s="357"/>
      <c r="AF838" s="357"/>
      <c r="AG838" s="357"/>
      <c r="AH838" s="366"/>
      <c r="AI838" s="367"/>
      <c r="AJ838" s="367"/>
      <c r="AK838" s="367"/>
      <c r="AL838" s="368"/>
      <c r="AM838" s="369"/>
      <c r="AN838" s="369"/>
      <c r="AO838" s="370"/>
      <c r="AP838" s="354"/>
      <c r="AQ838" s="354"/>
      <c r="AR838" s="354"/>
      <c r="AS838" s="354"/>
      <c r="AT838" s="354"/>
      <c r="AU838" s="354"/>
      <c r="AV838" s="354"/>
      <c r="AW838" s="354"/>
      <c r="AX838" s="354"/>
    </row>
    <row r="839" spans="1:50" ht="30" hidden="1" customHeight="1" x14ac:dyDescent="0.15">
      <c r="A839" s="373">
        <v>3</v>
      </c>
      <c r="B839" s="373">
        <v>1</v>
      </c>
      <c r="C839" s="355"/>
      <c r="D839" s="341"/>
      <c r="E839" s="341"/>
      <c r="F839" s="341"/>
      <c r="G839" s="341"/>
      <c r="H839" s="341"/>
      <c r="I839" s="341"/>
      <c r="J839" s="342"/>
      <c r="K839" s="343"/>
      <c r="L839" s="343"/>
      <c r="M839" s="343"/>
      <c r="N839" s="343"/>
      <c r="O839" s="343"/>
      <c r="P839" s="356"/>
      <c r="Q839" s="344"/>
      <c r="R839" s="344"/>
      <c r="S839" s="344"/>
      <c r="T839" s="344"/>
      <c r="U839" s="344"/>
      <c r="V839" s="344"/>
      <c r="W839" s="344"/>
      <c r="X839" s="344"/>
      <c r="Y839" s="345"/>
      <c r="Z839" s="346"/>
      <c r="AA839" s="346"/>
      <c r="AB839" s="347"/>
      <c r="AC839" s="357"/>
      <c r="AD839" s="357"/>
      <c r="AE839" s="357"/>
      <c r="AF839" s="357"/>
      <c r="AG839" s="357"/>
      <c r="AH839" s="349"/>
      <c r="AI839" s="350"/>
      <c r="AJ839" s="350"/>
      <c r="AK839" s="350"/>
      <c r="AL839" s="351"/>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478</v>
      </c>
      <c r="AD869" s="143"/>
      <c r="AE869" s="143"/>
      <c r="AF869" s="143"/>
      <c r="AG869" s="143"/>
      <c r="AH869" s="361" t="s">
        <v>512</v>
      </c>
      <c r="AI869" s="358"/>
      <c r="AJ869" s="358"/>
      <c r="AK869" s="358"/>
      <c r="AL869" s="358" t="s">
        <v>21</v>
      </c>
      <c r="AM869" s="358"/>
      <c r="AN869" s="358"/>
      <c r="AO869" s="363"/>
      <c r="AP869" s="364" t="s">
        <v>433</v>
      </c>
      <c r="AQ869" s="364"/>
      <c r="AR869" s="364"/>
      <c r="AS869" s="364"/>
      <c r="AT869" s="364"/>
      <c r="AU869" s="364"/>
      <c r="AV869" s="364"/>
      <c r="AW869" s="364"/>
      <c r="AX869" s="364"/>
    </row>
    <row r="870" spans="1:50" ht="43.5" customHeight="1" x14ac:dyDescent="0.15">
      <c r="A870" s="373">
        <v>1</v>
      </c>
      <c r="B870" s="373">
        <v>1</v>
      </c>
      <c r="C870" s="355" t="s">
        <v>598</v>
      </c>
      <c r="D870" s="341"/>
      <c r="E870" s="341"/>
      <c r="F870" s="341"/>
      <c r="G870" s="341"/>
      <c r="H870" s="341"/>
      <c r="I870" s="341"/>
      <c r="J870" s="342" t="s">
        <v>597</v>
      </c>
      <c r="K870" s="343"/>
      <c r="L870" s="343"/>
      <c r="M870" s="343"/>
      <c r="N870" s="343"/>
      <c r="O870" s="343"/>
      <c r="P870" s="356" t="s">
        <v>599</v>
      </c>
      <c r="Q870" s="344"/>
      <c r="R870" s="344"/>
      <c r="S870" s="344"/>
      <c r="T870" s="344"/>
      <c r="U870" s="344"/>
      <c r="V870" s="344"/>
      <c r="W870" s="344"/>
      <c r="X870" s="344"/>
      <c r="Y870" s="345">
        <v>32</v>
      </c>
      <c r="Z870" s="346"/>
      <c r="AA870" s="346"/>
      <c r="AB870" s="347"/>
      <c r="AC870" s="357" t="s">
        <v>196</v>
      </c>
      <c r="AD870" s="365"/>
      <c r="AE870" s="365"/>
      <c r="AF870" s="365"/>
      <c r="AG870" s="365"/>
      <c r="AH870" s="366" t="s">
        <v>597</v>
      </c>
      <c r="AI870" s="367"/>
      <c r="AJ870" s="367"/>
      <c r="AK870" s="367"/>
      <c r="AL870" s="351" t="s">
        <v>597</v>
      </c>
      <c r="AM870" s="352"/>
      <c r="AN870" s="352"/>
      <c r="AO870" s="353"/>
      <c r="AP870" s="354" t="s">
        <v>600</v>
      </c>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478</v>
      </c>
      <c r="AD902" s="143"/>
      <c r="AE902" s="143"/>
      <c r="AF902" s="143"/>
      <c r="AG902" s="143"/>
      <c r="AH902" s="361" t="s">
        <v>512</v>
      </c>
      <c r="AI902" s="358"/>
      <c r="AJ902" s="358"/>
      <c r="AK902" s="358"/>
      <c r="AL902" s="358" t="s">
        <v>21</v>
      </c>
      <c r="AM902" s="358"/>
      <c r="AN902" s="358"/>
      <c r="AO902" s="363"/>
      <c r="AP902" s="364" t="s">
        <v>433</v>
      </c>
      <c r="AQ902" s="364"/>
      <c r="AR902" s="364"/>
      <c r="AS902" s="364"/>
      <c r="AT902" s="364"/>
      <c r="AU902" s="364"/>
      <c r="AV902" s="364"/>
      <c r="AW902" s="364"/>
      <c r="AX902" s="364"/>
    </row>
    <row r="903" spans="1:50" ht="30" customHeight="1" x14ac:dyDescent="0.15">
      <c r="A903" s="373">
        <v>1</v>
      </c>
      <c r="B903" s="373">
        <v>1</v>
      </c>
      <c r="C903" s="355" t="s">
        <v>601</v>
      </c>
      <c r="D903" s="341"/>
      <c r="E903" s="341"/>
      <c r="F903" s="341"/>
      <c r="G903" s="341"/>
      <c r="H903" s="341"/>
      <c r="I903" s="341"/>
      <c r="J903" s="342">
        <v>2010001004501</v>
      </c>
      <c r="K903" s="343"/>
      <c r="L903" s="343"/>
      <c r="M903" s="343"/>
      <c r="N903" s="343"/>
      <c r="O903" s="343"/>
      <c r="P903" s="356" t="s">
        <v>617</v>
      </c>
      <c r="Q903" s="344"/>
      <c r="R903" s="344"/>
      <c r="S903" s="344"/>
      <c r="T903" s="344"/>
      <c r="U903" s="344"/>
      <c r="V903" s="344"/>
      <c r="W903" s="344"/>
      <c r="X903" s="344"/>
      <c r="Y903" s="345">
        <v>3</v>
      </c>
      <c r="Z903" s="346"/>
      <c r="AA903" s="346"/>
      <c r="AB903" s="347"/>
      <c r="AC903" s="357" t="s">
        <v>524</v>
      </c>
      <c r="AD903" s="365"/>
      <c r="AE903" s="365"/>
      <c r="AF903" s="365"/>
      <c r="AG903" s="365"/>
      <c r="AH903" s="366" t="s">
        <v>615</v>
      </c>
      <c r="AI903" s="367"/>
      <c r="AJ903" s="367"/>
      <c r="AK903" s="367"/>
      <c r="AL903" s="351">
        <v>100</v>
      </c>
      <c r="AM903" s="352"/>
      <c r="AN903" s="352"/>
      <c r="AO903" s="353"/>
      <c r="AP903" s="354" t="s">
        <v>614</v>
      </c>
      <c r="AQ903" s="354"/>
      <c r="AR903" s="354"/>
      <c r="AS903" s="354"/>
      <c r="AT903" s="354"/>
      <c r="AU903" s="354"/>
      <c r="AV903" s="354"/>
      <c r="AW903" s="354"/>
      <c r="AX903" s="354"/>
    </row>
    <row r="904" spans="1:50" ht="30" customHeight="1" x14ac:dyDescent="0.15">
      <c r="A904" s="373">
        <v>2</v>
      </c>
      <c r="B904" s="373">
        <v>1</v>
      </c>
      <c r="C904" s="355" t="s">
        <v>602</v>
      </c>
      <c r="D904" s="341"/>
      <c r="E904" s="341"/>
      <c r="F904" s="341"/>
      <c r="G904" s="341"/>
      <c r="H904" s="341"/>
      <c r="I904" s="341"/>
      <c r="J904" s="342">
        <v>7010001008844</v>
      </c>
      <c r="K904" s="343"/>
      <c r="L904" s="343"/>
      <c r="M904" s="343"/>
      <c r="N904" s="343"/>
      <c r="O904" s="343"/>
      <c r="P904" s="356" t="s">
        <v>618</v>
      </c>
      <c r="Q904" s="344"/>
      <c r="R904" s="344"/>
      <c r="S904" s="344"/>
      <c r="T904" s="344"/>
      <c r="U904" s="344"/>
      <c r="V904" s="344"/>
      <c r="W904" s="344"/>
      <c r="X904" s="344"/>
      <c r="Y904" s="345">
        <v>2</v>
      </c>
      <c r="Z904" s="346"/>
      <c r="AA904" s="346"/>
      <c r="AB904" s="347"/>
      <c r="AC904" s="357" t="s">
        <v>518</v>
      </c>
      <c r="AD904" s="357"/>
      <c r="AE904" s="357"/>
      <c r="AF904" s="357"/>
      <c r="AG904" s="357"/>
      <c r="AH904" s="366">
        <v>1</v>
      </c>
      <c r="AI904" s="367"/>
      <c r="AJ904" s="367"/>
      <c r="AK904" s="367"/>
      <c r="AL904" s="351">
        <v>84.8</v>
      </c>
      <c r="AM904" s="352"/>
      <c r="AN904" s="352"/>
      <c r="AO904" s="353"/>
      <c r="AP904" s="354" t="s">
        <v>614</v>
      </c>
      <c r="AQ904" s="354"/>
      <c r="AR904" s="354"/>
      <c r="AS904" s="354"/>
      <c r="AT904" s="354"/>
      <c r="AU904" s="354"/>
      <c r="AV904" s="354"/>
      <c r="AW904" s="354"/>
      <c r="AX904" s="354"/>
    </row>
    <row r="905" spans="1:50" ht="30" customHeight="1" x14ac:dyDescent="0.15">
      <c r="A905" s="373">
        <v>3</v>
      </c>
      <c r="B905" s="373">
        <v>1</v>
      </c>
      <c r="C905" s="355" t="s">
        <v>603</v>
      </c>
      <c r="D905" s="341"/>
      <c r="E905" s="341"/>
      <c r="F905" s="341"/>
      <c r="G905" s="341"/>
      <c r="H905" s="341"/>
      <c r="I905" s="341"/>
      <c r="J905" s="342">
        <v>6010401024970</v>
      </c>
      <c r="K905" s="343"/>
      <c r="L905" s="343"/>
      <c r="M905" s="343"/>
      <c r="N905" s="343"/>
      <c r="O905" s="343"/>
      <c r="P905" s="356" t="s">
        <v>619</v>
      </c>
      <c r="Q905" s="344"/>
      <c r="R905" s="344"/>
      <c r="S905" s="344"/>
      <c r="T905" s="344"/>
      <c r="U905" s="344"/>
      <c r="V905" s="344"/>
      <c r="W905" s="344"/>
      <c r="X905" s="344"/>
      <c r="Y905" s="345">
        <v>0.7</v>
      </c>
      <c r="Z905" s="346"/>
      <c r="AA905" s="346"/>
      <c r="AB905" s="347"/>
      <c r="AC905" s="357" t="s">
        <v>518</v>
      </c>
      <c r="AD905" s="357"/>
      <c r="AE905" s="357"/>
      <c r="AF905" s="357"/>
      <c r="AG905" s="357"/>
      <c r="AH905" s="349">
        <v>1</v>
      </c>
      <c r="AI905" s="350"/>
      <c r="AJ905" s="350"/>
      <c r="AK905" s="350"/>
      <c r="AL905" s="351">
        <v>92.9</v>
      </c>
      <c r="AM905" s="352"/>
      <c r="AN905" s="352"/>
      <c r="AO905" s="353"/>
      <c r="AP905" s="354" t="s">
        <v>614</v>
      </c>
      <c r="AQ905" s="354"/>
      <c r="AR905" s="354"/>
      <c r="AS905" s="354"/>
      <c r="AT905" s="354"/>
      <c r="AU905" s="354"/>
      <c r="AV905" s="354"/>
      <c r="AW905" s="354"/>
      <c r="AX905" s="354"/>
    </row>
    <row r="906" spans="1:50" ht="30" customHeight="1" x14ac:dyDescent="0.15">
      <c r="A906" s="373">
        <v>4</v>
      </c>
      <c r="B906" s="373">
        <v>1</v>
      </c>
      <c r="C906" s="355" t="s">
        <v>604</v>
      </c>
      <c r="D906" s="341"/>
      <c r="E906" s="341"/>
      <c r="F906" s="341"/>
      <c r="G906" s="341"/>
      <c r="H906" s="341"/>
      <c r="I906" s="341"/>
      <c r="J906" s="342">
        <v>5010001121335</v>
      </c>
      <c r="K906" s="343"/>
      <c r="L906" s="343"/>
      <c r="M906" s="343"/>
      <c r="N906" s="343"/>
      <c r="O906" s="343"/>
      <c r="P906" s="356" t="s">
        <v>616</v>
      </c>
      <c r="Q906" s="344"/>
      <c r="R906" s="344"/>
      <c r="S906" s="344"/>
      <c r="T906" s="344"/>
      <c r="U906" s="344"/>
      <c r="V906" s="344"/>
      <c r="W906" s="344"/>
      <c r="X906" s="344"/>
      <c r="Y906" s="345">
        <v>0.7</v>
      </c>
      <c r="Z906" s="346"/>
      <c r="AA906" s="346"/>
      <c r="AB906" s="347"/>
      <c r="AC906" s="357" t="s">
        <v>517</v>
      </c>
      <c r="AD906" s="357"/>
      <c r="AE906" s="357"/>
      <c r="AF906" s="357"/>
      <c r="AG906" s="357"/>
      <c r="AH906" s="349">
        <v>2</v>
      </c>
      <c r="AI906" s="350"/>
      <c r="AJ906" s="350"/>
      <c r="AK906" s="350"/>
      <c r="AL906" s="351">
        <v>41.9</v>
      </c>
      <c r="AM906" s="352"/>
      <c r="AN906" s="352"/>
      <c r="AO906" s="353"/>
      <c r="AP906" s="354" t="s">
        <v>614</v>
      </c>
      <c r="AQ906" s="354"/>
      <c r="AR906" s="354"/>
      <c r="AS906" s="354"/>
      <c r="AT906" s="354"/>
      <c r="AU906" s="354"/>
      <c r="AV906" s="354"/>
      <c r="AW906" s="354"/>
      <c r="AX906" s="354"/>
    </row>
    <row r="907" spans="1:50" ht="30" customHeight="1" x14ac:dyDescent="0.15">
      <c r="A907" s="373">
        <v>5</v>
      </c>
      <c r="B907" s="373">
        <v>1</v>
      </c>
      <c r="C907" s="355" t="s">
        <v>605</v>
      </c>
      <c r="D907" s="341"/>
      <c r="E907" s="341"/>
      <c r="F907" s="341"/>
      <c r="G907" s="341"/>
      <c r="H907" s="341"/>
      <c r="I907" s="341"/>
      <c r="J907" s="342">
        <v>6010401015821</v>
      </c>
      <c r="K907" s="343"/>
      <c r="L907" s="343"/>
      <c r="M907" s="343"/>
      <c r="N907" s="343"/>
      <c r="O907" s="343"/>
      <c r="P907" s="356" t="s">
        <v>619</v>
      </c>
      <c r="Q907" s="344"/>
      <c r="R907" s="344"/>
      <c r="S907" s="344"/>
      <c r="T907" s="344"/>
      <c r="U907" s="344"/>
      <c r="V907" s="344"/>
      <c r="W907" s="344"/>
      <c r="X907" s="344"/>
      <c r="Y907" s="345">
        <v>0.2</v>
      </c>
      <c r="Z907" s="346"/>
      <c r="AA907" s="346"/>
      <c r="AB907" s="347"/>
      <c r="AC907" s="348" t="s">
        <v>518</v>
      </c>
      <c r="AD907" s="348"/>
      <c r="AE907" s="348"/>
      <c r="AF907" s="348"/>
      <c r="AG907" s="348"/>
      <c r="AH907" s="349">
        <v>4</v>
      </c>
      <c r="AI907" s="350"/>
      <c r="AJ907" s="350"/>
      <c r="AK907" s="350"/>
      <c r="AL907" s="351">
        <v>59.8</v>
      </c>
      <c r="AM907" s="352"/>
      <c r="AN907" s="352"/>
      <c r="AO907" s="353"/>
      <c r="AP907" s="354" t="s">
        <v>614</v>
      </c>
      <c r="AQ907" s="354"/>
      <c r="AR907" s="354"/>
      <c r="AS907" s="354"/>
      <c r="AT907" s="354"/>
      <c r="AU907" s="354"/>
      <c r="AV907" s="354"/>
      <c r="AW907" s="354"/>
      <c r="AX907" s="354"/>
    </row>
    <row r="908" spans="1:50" ht="30" customHeight="1" x14ac:dyDescent="0.15">
      <c r="A908" s="373">
        <v>6</v>
      </c>
      <c r="B908" s="373">
        <v>1</v>
      </c>
      <c r="C908" s="355" t="s">
        <v>606</v>
      </c>
      <c r="D908" s="341"/>
      <c r="E908" s="341"/>
      <c r="F908" s="341"/>
      <c r="G908" s="341"/>
      <c r="H908" s="341"/>
      <c r="I908" s="341"/>
      <c r="J908" s="342">
        <v>1010001084148</v>
      </c>
      <c r="K908" s="343"/>
      <c r="L908" s="343"/>
      <c r="M908" s="343"/>
      <c r="N908" s="343"/>
      <c r="O908" s="343"/>
      <c r="P908" s="356" t="s">
        <v>620</v>
      </c>
      <c r="Q908" s="344"/>
      <c r="R908" s="344"/>
      <c r="S908" s="344"/>
      <c r="T908" s="344"/>
      <c r="U908" s="344"/>
      <c r="V908" s="344"/>
      <c r="W908" s="344"/>
      <c r="X908" s="344"/>
      <c r="Y908" s="345">
        <v>0.2</v>
      </c>
      <c r="Z908" s="346"/>
      <c r="AA908" s="346"/>
      <c r="AB908" s="347"/>
      <c r="AC908" s="348" t="s">
        <v>517</v>
      </c>
      <c r="AD908" s="348"/>
      <c r="AE908" s="348"/>
      <c r="AF908" s="348"/>
      <c r="AG908" s="348"/>
      <c r="AH908" s="349">
        <v>7</v>
      </c>
      <c r="AI908" s="350"/>
      <c r="AJ908" s="350"/>
      <c r="AK908" s="350"/>
      <c r="AL908" s="351">
        <v>60.4</v>
      </c>
      <c r="AM908" s="352"/>
      <c r="AN908" s="352"/>
      <c r="AO908" s="353"/>
      <c r="AP908" s="354" t="s">
        <v>614</v>
      </c>
      <c r="AQ908" s="354"/>
      <c r="AR908" s="354"/>
      <c r="AS908" s="354"/>
      <c r="AT908" s="354"/>
      <c r="AU908" s="354"/>
      <c r="AV908" s="354"/>
      <c r="AW908" s="354"/>
      <c r="AX908" s="354"/>
    </row>
    <row r="909" spans="1:50" ht="30" customHeight="1" x14ac:dyDescent="0.15">
      <c r="A909" s="373">
        <v>7</v>
      </c>
      <c r="B909" s="373">
        <v>1</v>
      </c>
      <c r="C909" s="355" t="s">
        <v>607</v>
      </c>
      <c r="D909" s="341"/>
      <c r="E909" s="341"/>
      <c r="F909" s="341"/>
      <c r="G909" s="341"/>
      <c r="H909" s="341"/>
      <c r="I909" s="341"/>
      <c r="J909" s="342">
        <v>4010402035069</v>
      </c>
      <c r="K909" s="343"/>
      <c r="L909" s="343"/>
      <c r="M909" s="343"/>
      <c r="N909" s="343"/>
      <c r="O909" s="343"/>
      <c r="P909" s="356" t="s">
        <v>621</v>
      </c>
      <c r="Q909" s="344"/>
      <c r="R909" s="344"/>
      <c r="S909" s="344"/>
      <c r="T909" s="344"/>
      <c r="U909" s="344"/>
      <c r="V909" s="344"/>
      <c r="W909" s="344"/>
      <c r="X909" s="344"/>
      <c r="Y909" s="345">
        <v>0.2</v>
      </c>
      <c r="Z909" s="346"/>
      <c r="AA909" s="346"/>
      <c r="AB909" s="347"/>
      <c r="AC909" s="348" t="s">
        <v>521</v>
      </c>
      <c r="AD909" s="348"/>
      <c r="AE909" s="348"/>
      <c r="AF909" s="348"/>
      <c r="AG909" s="348"/>
      <c r="AH909" s="349">
        <v>4</v>
      </c>
      <c r="AI909" s="350"/>
      <c r="AJ909" s="350"/>
      <c r="AK909" s="350"/>
      <c r="AL909" s="351">
        <v>100</v>
      </c>
      <c r="AM909" s="352"/>
      <c r="AN909" s="352"/>
      <c r="AO909" s="353"/>
      <c r="AP909" s="354" t="s">
        <v>614</v>
      </c>
      <c r="AQ909" s="354"/>
      <c r="AR909" s="354"/>
      <c r="AS909" s="354"/>
      <c r="AT909" s="354"/>
      <c r="AU909" s="354"/>
      <c r="AV909" s="354"/>
      <c r="AW909" s="354"/>
      <c r="AX909" s="354"/>
    </row>
    <row r="910" spans="1:50" ht="30" customHeight="1" x14ac:dyDescent="0.15">
      <c r="A910" s="373">
        <v>8</v>
      </c>
      <c r="B910" s="373">
        <v>1</v>
      </c>
      <c r="C910" s="355" t="s">
        <v>610</v>
      </c>
      <c r="D910" s="341"/>
      <c r="E910" s="341"/>
      <c r="F910" s="341"/>
      <c r="G910" s="341"/>
      <c r="H910" s="341"/>
      <c r="I910" s="341"/>
      <c r="J910" s="342">
        <v>3011105000996</v>
      </c>
      <c r="K910" s="343"/>
      <c r="L910" s="343"/>
      <c r="M910" s="343"/>
      <c r="N910" s="343"/>
      <c r="O910" s="343"/>
      <c r="P910" s="356" t="s">
        <v>622</v>
      </c>
      <c r="Q910" s="344"/>
      <c r="R910" s="344"/>
      <c r="S910" s="344"/>
      <c r="T910" s="344"/>
      <c r="U910" s="344"/>
      <c r="V910" s="344"/>
      <c r="W910" s="344"/>
      <c r="X910" s="344"/>
      <c r="Y910" s="345">
        <v>0.2</v>
      </c>
      <c r="Z910" s="346"/>
      <c r="AA910" s="346"/>
      <c r="AB910" s="347"/>
      <c r="AC910" s="348" t="s">
        <v>524</v>
      </c>
      <c r="AD910" s="348"/>
      <c r="AE910" s="348"/>
      <c r="AF910" s="348"/>
      <c r="AG910" s="348"/>
      <c r="AH910" s="349" t="s">
        <v>642</v>
      </c>
      <c r="AI910" s="350"/>
      <c r="AJ910" s="350"/>
      <c r="AK910" s="350"/>
      <c r="AL910" s="351">
        <v>100</v>
      </c>
      <c r="AM910" s="352"/>
      <c r="AN910" s="352"/>
      <c r="AO910" s="353"/>
      <c r="AP910" s="354" t="s">
        <v>614</v>
      </c>
      <c r="AQ910" s="354"/>
      <c r="AR910" s="354"/>
      <c r="AS910" s="354"/>
      <c r="AT910" s="354"/>
      <c r="AU910" s="354"/>
      <c r="AV910" s="354"/>
      <c r="AW910" s="354"/>
      <c r="AX910" s="354"/>
    </row>
    <row r="911" spans="1:50" ht="30" customHeight="1" x14ac:dyDescent="0.15">
      <c r="A911" s="373">
        <v>9</v>
      </c>
      <c r="B911" s="373">
        <v>1</v>
      </c>
      <c r="C911" s="355" t="s">
        <v>608</v>
      </c>
      <c r="D911" s="341"/>
      <c r="E911" s="341"/>
      <c r="F911" s="341"/>
      <c r="G911" s="341"/>
      <c r="H911" s="341"/>
      <c r="I911" s="341"/>
      <c r="J911" s="342">
        <v>7010001021525</v>
      </c>
      <c r="K911" s="343"/>
      <c r="L911" s="343"/>
      <c r="M911" s="343"/>
      <c r="N911" s="343"/>
      <c r="O911" s="343"/>
      <c r="P911" s="356" t="s">
        <v>623</v>
      </c>
      <c r="Q911" s="344"/>
      <c r="R911" s="344"/>
      <c r="S911" s="344"/>
      <c r="T911" s="344"/>
      <c r="U911" s="344"/>
      <c r="V911" s="344"/>
      <c r="W911" s="344"/>
      <c r="X911" s="344"/>
      <c r="Y911" s="345">
        <v>0.1</v>
      </c>
      <c r="Z911" s="346"/>
      <c r="AA911" s="346"/>
      <c r="AB911" s="347"/>
      <c r="AC911" s="348" t="s">
        <v>517</v>
      </c>
      <c r="AD911" s="348"/>
      <c r="AE911" s="348"/>
      <c r="AF911" s="348"/>
      <c r="AG911" s="348"/>
      <c r="AH911" s="349">
        <v>1</v>
      </c>
      <c r="AI911" s="350"/>
      <c r="AJ911" s="350"/>
      <c r="AK911" s="350"/>
      <c r="AL911" s="351">
        <v>100</v>
      </c>
      <c r="AM911" s="352"/>
      <c r="AN911" s="352"/>
      <c r="AO911" s="353"/>
      <c r="AP911" s="354" t="s">
        <v>614</v>
      </c>
      <c r="AQ911" s="354"/>
      <c r="AR911" s="354"/>
      <c r="AS911" s="354"/>
      <c r="AT911" s="354"/>
      <c r="AU911" s="354"/>
      <c r="AV911" s="354"/>
      <c r="AW911" s="354"/>
      <c r="AX911" s="354"/>
    </row>
    <row r="912" spans="1:50" ht="30" customHeight="1" x14ac:dyDescent="0.15">
      <c r="A912" s="373">
        <v>10</v>
      </c>
      <c r="B912" s="373">
        <v>1</v>
      </c>
      <c r="C912" s="355" t="s">
        <v>609</v>
      </c>
      <c r="D912" s="341"/>
      <c r="E912" s="341"/>
      <c r="F912" s="341"/>
      <c r="G912" s="341"/>
      <c r="H912" s="341"/>
      <c r="I912" s="341"/>
      <c r="J912" s="342">
        <v>8011001061436</v>
      </c>
      <c r="K912" s="343"/>
      <c r="L912" s="343"/>
      <c r="M912" s="343"/>
      <c r="N912" s="343"/>
      <c r="O912" s="343"/>
      <c r="P912" s="356" t="s">
        <v>620</v>
      </c>
      <c r="Q912" s="344"/>
      <c r="R912" s="344"/>
      <c r="S912" s="344"/>
      <c r="T912" s="344"/>
      <c r="U912" s="344"/>
      <c r="V912" s="344"/>
      <c r="W912" s="344"/>
      <c r="X912" s="344"/>
      <c r="Y912" s="345">
        <v>0.1</v>
      </c>
      <c r="Z912" s="346"/>
      <c r="AA912" s="346"/>
      <c r="AB912" s="347"/>
      <c r="AC912" s="348" t="s">
        <v>518</v>
      </c>
      <c r="AD912" s="348"/>
      <c r="AE912" s="348"/>
      <c r="AF912" s="348"/>
      <c r="AG912" s="348"/>
      <c r="AH912" s="349">
        <v>8</v>
      </c>
      <c r="AI912" s="350"/>
      <c r="AJ912" s="350"/>
      <c r="AK912" s="350"/>
      <c r="AL912" s="351">
        <v>74.099999999999994</v>
      </c>
      <c r="AM912" s="352"/>
      <c r="AN912" s="352"/>
      <c r="AO912" s="353"/>
      <c r="AP912" s="354" t="s">
        <v>614</v>
      </c>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478</v>
      </c>
      <c r="AD935" s="143"/>
      <c r="AE935" s="143"/>
      <c r="AF935" s="143"/>
      <c r="AG935" s="143"/>
      <c r="AH935" s="361" t="s">
        <v>512</v>
      </c>
      <c r="AI935" s="358"/>
      <c r="AJ935" s="358"/>
      <c r="AK935" s="358"/>
      <c r="AL935" s="358" t="s">
        <v>21</v>
      </c>
      <c r="AM935" s="358"/>
      <c r="AN935" s="358"/>
      <c r="AO935" s="363"/>
      <c r="AP935" s="364" t="s">
        <v>433</v>
      </c>
      <c r="AQ935" s="364"/>
      <c r="AR935" s="364"/>
      <c r="AS935" s="364"/>
      <c r="AT935" s="364"/>
      <c r="AU935" s="364"/>
      <c r="AV935" s="364"/>
      <c r="AW935" s="364"/>
      <c r="AX935" s="364"/>
    </row>
    <row r="936" spans="1:50" ht="30" hidden="1" customHeight="1" x14ac:dyDescent="0.15">
      <c r="A936" s="373">
        <v>1</v>
      </c>
      <c r="B936" s="373">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57"/>
      <c r="AD936" s="365"/>
      <c r="AE936" s="365"/>
      <c r="AF936" s="365"/>
      <c r="AG936" s="365"/>
      <c r="AH936" s="366"/>
      <c r="AI936" s="367"/>
      <c r="AJ936" s="367"/>
      <c r="AK936" s="367"/>
      <c r="AL936" s="351"/>
      <c r="AM936" s="352"/>
      <c r="AN936" s="352"/>
      <c r="AO936" s="353"/>
      <c r="AP936" s="354"/>
      <c r="AQ936" s="354"/>
      <c r="AR936" s="354"/>
      <c r="AS936" s="354"/>
      <c r="AT936" s="354"/>
      <c r="AU936" s="354"/>
      <c r="AV936" s="354"/>
      <c r="AW936" s="354"/>
      <c r="AX936" s="354"/>
    </row>
    <row r="937" spans="1:50" ht="30" hidden="1" customHeight="1" x14ac:dyDescent="0.15">
      <c r="A937" s="373">
        <v>2</v>
      </c>
      <c r="B937" s="373">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57"/>
      <c r="AD937" s="357"/>
      <c r="AE937" s="357"/>
      <c r="AF937" s="357"/>
      <c r="AG937" s="357"/>
      <c r="AH937" s="366"/>
      <c r="AI937" s="367"/>
      <c r="AJ937" s="367"/>
      <c r="AK937" s="367"/>
      <c r="AL937" s="368"/>
      <c r="AM937" s="369"/>
      <c r="AN937" s="369"/>
      <c r="AO937" s="370"/>
      <c r="AP937" s="354"/>
      <c r="AQ937" s="354"/>
      <c r="AR937" s="354"/>
      <c r="AS937" s="354"/>
      <c r="AT937" s="354"/>
      <c r="AU937" s="354"/>
      <c r="AV937" s="354"/>
      <c r="AW937" s="354"/>
      <c r="AX937" s="354"/>
    </row>
    <row r="938" spans="1:50" ht="30" hidden="1" customHeight="1" x14ac:dyDescent="0.15">
      <c r="A938" s="373">
        <v>3</v>
      </c>
      <c r="B938" s="373">
        <v>1</v>
      </c>
      <c r="C938" s="355"/>
      <c r="D938" s="341"/>
      <c r="E938" s="341"/>
      <c r="F938" s="341"/>
      <c r="G938" s="341"/>
      <c r="H938" s="341"/>
      <c r="I938" s="341"/>
      <c r="J938" s="342"/>
      <c r="K938" s="343"/>
      <c r="L938" s="343"/>
      <c r="M938" s="343"/>
      <c r="N938" s="343"/>
      <c r="O938" s="343"/>
      <c r="P938" s="356"/>
      <c r="Q938" s="344"/>
      <c r="R938" s="344"/>
      <c r="S938" s="344"/>
      <c r="T938" s="344"/>
      <c r="U938" s="344"/>
      <c r="V938" s="344"/>
      <c r="W938" s="344"/>
      <c r="X938" s="344"/>
      <c r="Y938" s="345"/>
      <c r="Z938" s="346"/>
      <c r="AA938" s="346"/>
      <c r="AB938" s="347"/>
      <c r="AC938" s="357"/>
      <c r="AD938" s="357"/>
      <c r="AE938" s="357"/>
      <c r="AF938" s="357"/>
      <c r="AG938" s="357"/>
      <c r="AH938" s="349"/>
      <c r="AI938" s="350"/>
      <c r="AJ938" s="350"/>
      <c r="AK938" s="350"/>
      <c r="AL938" s="351"/>
      <c r="AM938" s="352"/>
      <c r="AN938" s="352"/>
      <c r="AO938" s="353"/>
      <c r="AP938" s="354"/>
      <c r="AQ938" s="354"/>
      <c r="AR938" s="354"/>
      <c r="AS938" s="354"/>
      <c r="AT938" s="354"/>
      <c r="AU938" s="354"/>
      <c r="AV938" s="354"/>
      <c r="AW938" s="354"/>
      <c r="AX938" s="354"/>
    </row>
    <row r="939" spans="1:50" ht="30" hidden="1" customHeight="1" x14ac:dyDescent="0.15">
      <c r="A939" s="373">
        <v>4</v>
      </c>
      <c r="B939" s="373">
        <v>1</v>
      </c>
      <c r="C939" s="355"/>
      <c r="D939" s="341"/>
      <c r="E939" s="341"/>
      <c r="F939" s="341"/>
      <c r="G939" s="341"/>
      <c r="H939" s="341"/>
      <c r="I939" s="341"/>
      <c r="J939" s="342"/>
      <c r="K939" s="343"/>
      <c r="L939" s="343"/>
      <c r="M939" s="343"/>
      <c r="N939" s="343"/>
      <c r="O939" s="343"/>
      <c r="P939" s="356"/>
      <c r="Q939" s="344"/>
      <c r="R939" s="344"/>
      <c r="S939" s="344"/>
      <c r="T939" s="344"/>
      <c r="U939" s="344"/>
      <c r="V939" s="344"/>
      <c r="W939" s="344"/>
      <c r="X939" s="344"/>
      <c r="Y939" s="345"/>
      <c r="Z939" s="346"/>
      <c r="AA939" s="346"/>
      <c r="AB939" s="347"/>
      <c r="AC939" s="357"/>
      <c r="AD939" s="357"/>
      <c r="AE939" s="357"/>
      <c r="AF939" s="357"/>
      <c r="AG939" s="357"/>
      <c r="AH939" s="349"/>
      <c r="AI939" s="350"/>
      <c r="AJ939" s="350"/>
      <c r="AK939" s="350"/>
      <c r="AL939" s="351"/>
      <c r="AM939" s="352"/>
      <c r="AN939" s="352"/>
      <c r="AO939" s="353"/>
      <c r="AP939" s="354"/>
      <c r="AQ939" s="354"/>
      <c r="AR939" s="354"/>
      <c r="AS939" s="354"/>
      <c r="AT939" s="354"/>
      <c r="AU939" s="354"/>
      <c r="AV939" s="354"/>
      <c r="AW939" s="354"/>
      <c r="AX939" s="354"/>
    </row>
    <row r="940" spans="1:50" ht="30" hidden="1" customHeight="1" x14ac:dyDescent="0.15">
      <c r="A940" s="373">
        <v>5</v>
      </c>
      <c r="B940" s="373">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30" hidden="1" customHeight="1" x14ac:dyDescent="0.15">
      <c r="A941" s="373">
        <v>6</v>
      </c>
      <c r="B941" s="373">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30" hidden="1" customHeight="1" x14ac:dyDescent="0.15">
      <c r="A942" s="373">
        <v>7</v>
      </c>
      <c r="B942" s="373">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30" hidden="1" customHeight="1" x14ac:dyDescent="0.15">
      <c r="A943" s="373">
        <v>8</v>
      </c>
      <c r="B943" s="373">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hidden="1" customHeight="1" x14ac:dyDescent="0.15">
      <c r="A944" s="373">
        <v>9</v>
      </c>
      <c r="B944" s="373">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3">
        <v>10</v>
      </c>
      <c r="B945" s="373">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478</v>
      </c>
      <c r="AD968" s="143"/>
      <c r="AE968" s="143"/>
      <c r="AF968" s="143"/>
      <c r="AG968" s="143"/>
      <c r="AH968" s="361" t="s">
        <v>512</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478</v>
      </c>
      <c r="AD1001" s="143"/>
      <c r="AE1001" s="143"/>
      <c r="AF1001" s="143"/>
      <c r="AG1001" s="143"/>
      <c r="AH1001" s="361" t="s">
        <v>512</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478</v>
      </c>
      <c r="AD1034" s="143"/>
      <c r="AE1034" s="143"/>
      <c r="AF1034" s="143"/>
      <c r="AG1034" s="143"/>
      <c r="AH1034" s="361" t="s">
        <v>512</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478</v>
      </c>
      <c r="AD1067" s="143"/>
      <c r="AE1067" s="143"/>
      <c r="AF1067" s="143"/>
      <c r="AG1067" s="143"/>
      <c r="AH1067" s="361" t="s">
        <v>512</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466</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485</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467</v>
      </c>
      <c r="AQ1101" s="364"/>
      <c r="AR1101" s="364"/>
      <c r="AS1101" s="364"/>
      <c r="AT1101" s="364"/>
      <c r="AU1101" s="364"/>
      <c r="AV1101" s="364"/>
      <c r="AW1101" s="364"/>
      <c r="AX1101" s="364"/>
    </row>
    <row r="1102" spans="1:50" ht="30" customHeight="1" x14ac:dyDescent="0.15">
      <c r="A1102" s="373">
        <v>1</v>
      </c>
      <c r="B1102" s="373">
        <v>1</v>
      </c>
      <c r="C1102" s="371"/>
      <c r="D1102" s="371"/>
      <c r="E1102" s="141" t="s">
        <v>600</v>
      </c>
      <c r="F1102" s="372"/>
      <c r="G1102" s="372"/>
      <c r="H1102" s="372"/>
      <c r="I1102" s="372"/>
      <c r="J1102" s="342" t="s">
        <v>611</v>
      </c>
      <c r="K1102" s="343"/>
      <c r="L1102" s="343"/>
      <c r="M1102" s="343"/>
      <c r="N1102" s="343"/>
      <c r="O1102" s="343"/>
      <c r="P1102" s="356" t="s">
        <v>611</v>
      </c>
      <c r="Q1102" s="344"/>
      <c r="R1102" s="344"/>
      <c r="S1102" s="344"/>
      <c r="T1102" s="344"/>
      <c r="U1102" s="344"/>
      <c r="V1102" s="344"/>
      <c r="W1102" s="344"/>
      <c r="X1102" s="344"/>
      <c r="Y1102" s="345" t="s">
        <v>612</v>
      </c>
      <c r="Z1102" s="346"/>
      <c r="AA1102" s="346"/>
      <c r="AB1102" s="347"/>
      <c r="AC1102" s="348"/>
      <c r="AD1102" s="348"/>
      <c r="AE1102" s="348"/>
      <c r="AF1102" s="348"/>
      <c r="AG1102" s="348"/>
      <c r="AH1102" s="349" t="s">
        <v>612</v>
      </c>
      <c r="AI1102" s="350"/>
      <c r="AJ1102" s="350"/>
      <c r="AK1102" s="350"/>
      <c r="AL1102" s="351" t="s">
        <v>611</v>
      </c>
      <c r="AM1102" s="352"/>
      <c r="AN1102" s="352"/>
      <c r="AO1102" s="353"/>
      <c r="AP1102" s="354" t="s">
        <v>613</v>
      </c>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7" max="49" man="1"/>
    <brk id="739" max="49" man="1"/>
    <brk id="833" max="49" man="1"/>
  </rowBreaks>
  <colBreaks count="1" manualBreakCount="1">
    <brk id="11" max="1130" man="1"/>
  </col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3" sqref="K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552</v>
      </c>
      <c r="R6" s="13" t="str">
        <f t="shared" si="3"/>
        <v>交付</v>
      </c>
      <c r="S6" s="13" t="str">
        <f t="shared" si="4"/>
        <v>交付</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552</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490</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7"/>
      <c r="Z2" s="830"/>
      <c r="AA2" s="831"/>
      <c r="AB2" s="1031" t="s">
        <v>11</v>
      </c>
      <c r="AC2" s="1032"/>
      <c r="AD2" s="1033"/>
      <c r="AE2" s="1037" t="s">
        <v>357</v>
      </c>
      <c r="AF2" s="1037"/>
      <c r="AG2" s="1037"/>
      <c r="AH2" s="1037"/>
      <c r="AI2" s="1037" t="s">
        <v>363</v>
      </c>
      <c r="AJ2" s="1037"/>
      <c r="AK2" s="1037"/>
      <c r="AL2" s="1037"/>
      <c r="AM2" s="1037" t="s">
        <v>471</v>
      </c>
      <c r="AN2" s="1037"/>
      <c r="AO2" s="1037"/>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8"/>
      <c r="Z3" s="1029"/>
      <c r="AA3" s="1030"/>
      <c r="AB3" s="1034"/>
      <c r="AC3" s="1035"/>
      <c r="AD3" s="1036"/>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4"/>
      <c r="I4" s="1004"/>
      <c r="J4" s="1004"/>
      <c r="K4" s="1004"/>
      <c r="L4" s="1004"/>
      <c r="M4" s="1004"/>
      <c r="N4" s="1004"/>
      <c r="O4" s="1005"/>
      <c r="P4" s="99"/>
      <c r="Q4" s="1012"/>
      <c r="R4" s="1012"/>
      <c r="S4" s="1012"/>
      <c r="T4" s="1012"/>
      <c r="U4" s="1012"/>
      <c r="V4" s="1012"/>
      <c r="W4" s="1012"/>
      <c r="X4" s="1013"/>
      <c r="Y4" s="1022" t="s">
        <v>12</v>
      </c>
      <c r="Z4" s="1023"/>
      <c r="AA4" s="1024"/>
      <c r="AB4" s="458"/>
      <c r="AC4" s="1026"/>
      <c r="AD4" s="1026"/>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6"/>
      <c r="H5" s="1007"/>
      <c r="I5" s="1007"/>
      <c r="J5" s="1007"/>
      <c r="K5" s="1007"/>
      <c r="L5" s="1007"/>
      <c r="M5" s="1007"/>
      <c r="N5" s="1007"/>
      <c r="O5" s="1008"/>
      <c r="P5" s="1014"/>
      <c r="Q5" s="1014"/>
      <c r="R5" s="1014"/>
      <c r="S5" s="1014"/>
      <c r="T5" s="1014"/>
      <c r="U5" s="1014"/>
      <c r="V5" s="1014"/>
      <c r="W5" s="1014"/>
      <c r="X5" s="1015"/>
      <c r="Y5" s="412" t="s">
        <v>54</v>
      </c>
      <c r="Z5" s="1019"/>
      <c r="AA5" s="1020"/>
      <c r="AB5" s="520"/>
      <c r="AC5" s="1025"/>
      <c r="AD5" s="1025"/>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9"/>
      <c r="H6" s="1010"/>
      <c r="I6" s="1010"/>
      <c r="J6" s="1010"/>
      <c r="K6" s="1010"/>
      <c r="L6" s="1010"/>
      <c r="M6" s="1010"/>
      <c r="N6" s="1010"/>
      <c r="O6" s="1011"/>
      <c r="P6" s="1016"/>
      <c r="Q6" s="1016"/>
      <c r="R6" s="1016"/>
      <c r="S6" s="1016"/>
      <c r="T6" s="1016"/>
      <c r="U6" s="1016"/>
      <c r="V6" s="1016"/>
      <c r="W6" s="1016"/>
      <c r="X6" s="1017"/>
      <c r="Y6" s="1018" t="s">
        <v>13</v>
      </c>
      <c r="Z6" s="1019"/>
      <c r="AA6" s="1020"/>
      <c r="AB6" s="595" t="s">
        <v>301</v>
      </c>
      <c r="AC6" s="1021"/>
      <c r="AD6" s="1021"/>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525</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490</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7"/>
      <c r="Z9" s="830"/>
      <c r="AA9" s="831"/>
      <c r="AB9" s="1031" t="s">
        <v>11</v>
      </c>
      <c r="AC9" s="1032"/>
      <c r="AD9" s="1033"/>
      <c r="AE9" s="1037" t="s">
        <v>357</v>
      </c>
      <c r="AF9" s="1037"/>
      <c r="AG9" s="1037"/>
      <c r="AH9" s="1037"/>
      <c r="AI9" s="1037" t="s">
        <v>363</v>
      </c>
      <c r="AJ9" s="1037"/>
      <c r="AK9" s="1037"/>
      <c r="AL9" s="1037"/>
      <c r="AM9" s="1037" t="s">
        <v>471</v>
      </c>
      <c r="AN9" s="1037"/>
      <c r="AO9" s="1037"/>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8"/>
      <c r="Z10" s="1029"/>
      <c r="AA10" s="1030"/>
      <c r="AB10" s="1034"/>
      <c r="AC10" s="1035"/>
      <c r="AD10" s="1036"/>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4"/>
      <c r="I11" s="1004"/>
      <c r="J11" s="1004"/>
      <c r="K11" s="1004"/>
      <c r="L11" s="1004"/>
      <c r="M11" s="1004"/>
      <c r="N11" s="1004"/>
      <c r="O11" s="1005"/>
      <c r="P11" s="99"/>
      <c r="Q11" s="1012"/>
      <c r="R11" s="1012"/>
      <c r="S11" s="1012"/>
      <c r="T11" s="1012"/>
      <c r="U11" s="1012"/>
      <c r="V11" s="1012"/>
      <c r="W11" s="1012"/>
      <c r="X11" s="1013"/>
      <c r="Y11" s="1022" t="s">
        <v>12</v>
      </c>
      <c r="Z11" s="1023"/>
      <c r="AA11" s="1024"/>
      <c r="AB11" s="458"/>
      <c r="AC11" s="1026"/>
      <c r="AD11" s="1026"/>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6"/>
      <c r="H12" s="1007"/>
      <c r="I12" s="1007"/>
      <c r="J12" s="1007"/>
      <c r="K12" s="1007"/>
      <c r="L12" s="1007"/>
      <c r="M12" s="1007"/>
      <c r="N12" s="1007"/>
      <c r="O12" s="1008"/>
      <c r="P12" s="1014"/>
      <c r="Q12" s="1014"/>
      <c r="R12" s="1014"/>
      <c r="S12" s="1014"/>
      <c r="T12" s="1014"/>
      <c r="U12" s="1014"/>
      <c r="V12" s="1014"/>
      <c r="W12" s="1014"/>
      <c r="X12" s="1015"/>
      <c r="Y12" s="412" t="s">
        <v>54</v>
      </c>
      <c r="Z12" s="1019"/>
      <c r="AA12" s="1020"/>
      <c r="AB12" s="520"/>
      <c r="AC12" s="1025"/>
      <c r="AD12" s="1025"/>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5" t="s">
        <v>301</v>
      </c>
      <c r="AC13" s="1021"/>
      <c r="AD13" s="1021"/>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525</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490</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7"/>
      <c r="Z16" s="830"/>
      <c r="AA16" s="831"/>
      <c r="AB16" s="1031" t="s">
        <v>11</v>
      </c>
      <c r="AC16" s="1032"/>
      <c r="AD16" s="1033"/>
      <c r="AE16" s="1037" t="s">
        <v>357</v>
      </c>
      <c r="AF16" s="1037"/>
      <c r="AG16" s="1037"/>
      <c r="AH16" s="1037"/>
      <c r="AI16" s="1037" t="s">
        <v>363</v>
      </c>
      <c r="AJ16" s="1037"/>
      <c r="AK16" s="1037"/>
      <c r="AL16" s="1037"/>
      <c r="AM16" s="1037" t="s">
        <v>471</v>
      </c>
      <c r="AN16" s="1037"/>
      <c r="AO16" s="1037"/>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8"/>
      <c r="Z17" s="1029"/>
      <c r="AA17" s="1030"/>
      <c r="AB17" s="1034"/>
      <c r="AC17" s="1035"/>
      <c r="AD17" s="1036"/>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4"/>
      <c r="I18" s="1004"/>
      <c r="J18" s="1004"/>
      <c r="K18" s="1004"/>
      <c r="L18" s="1004"/>
      <c r="M18" s="1004"/>
      <c r="N18" s="1004"/>
      <c r="O18" s="1005"/>
      <c r="P18" s="99"/>
      <c r="Q18" s="1012"/>
      <c r="R18" s="1012"/>
      <c r="S18" s="1012"/>
      <c r="T18" s="1012"/>
      <c r="U18" s="1012"/>
      <c r="V18" s="1012"/>
      <c r="W18" s="1012"/>
      <c r="X18" s="1013"/>
      <c r="Y18" s="1022" t="s">
        <v>12</v>
      </c>
      <c r="Z18" s="1023"/>
      <c r="AA18" s="1024"/>
      <c r="AB18" s="458"/>
      <c r="AC18" s="1026"/>
      <c r="AD18" s="1026"/>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6"/>
      <c r="H19" s="1007"/>
      <c r="I19" s="1007"/>
      <c r="J19" s="1007"/>
      <c r="K19" s="1007"/>
      <c r="L19" s="1007"/>
      <c r="M19" s="1007"/>
      <c r="N19" s="1007"/>
      <c r="O19" s="1008"/>
      <c r="P19" s="1014"/>
      <c r="Q19" s="1014"/>
      <c r="R19" s="1014"/>
      <c r="S19" s="1014"/>
      <c r="T19" s="1014"/>
      <c r="U19" s="1014"/>
      <c r="V19" s="1014"/>
      <c r="W19" s="1014"/>
      <c r="X19" s="1015"/>
      <c r="Y19" s="412" t="s">
        <v>54</v>
      </c>
      <c r="Z19" s="1019"/>
      <c r="AA19" s="1020"/>
      <c r="AB19" s="520"/>
      <c r="AC19" s="1025"/>
      <c r="AD19" s="1025"/>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5" t="s">
        <v>301</v>
      </c>
      <c r="AC20" s="1021"/>
      <c r="AD20" s="1021"/>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525</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490</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7"/>
      <c r="Z23" s="830"/>
      <c r="AA23" s="831"/>
      <c r="AB23" s="1031" t="s">
        <v>11</v>
      </c>
      <c r="AC23" s="1032"/>
      <c r="AD23" s="1033"/>
      <c r="AE23" s="1037" t="s">
        <v>357</v>
      </c>
      <c r="AF23" s="1037"/>
      <c r="AG23" s="1037"/>
      <c r="AH23" s="1037"/>
      <c r="AI23" s="1037" t="s">
        <v>363</v>
      </c>
      <c r="AJ23" s="1037"/>
      <c r="AK23" s="1037"/>
      <c r="AL23" s="1037"/>
      <c r="AM23" s="1037" t="s">
        <v>471</v>
      </c>
      <c r="AN23" s="1037"/>
      <c r="AO23" s="1037"/>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8"/>
      <c r="Z24" s="1029"/>
      <c r="AA24" s="1030"/>
      <c r="AB24" s="1034"/>
      <c r="AC24" s="1035"/>
      <c r="AD24" s="1036"/>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4"/>
      <c r="I25" s="1004"/>
      <c r="J25" s="1004"/>
      <c r="K25" s="1004"/>
      <c r="L25" s="1004"/>
      <c r="M25" s="1004"/>
      <c r="N25" s="1004"/>
      <c r="O25" s="1005"/>
      <c r="P25" s="99"/>
      <c r="Q25" s="1012"/>
      <c r="R25" s="1012"/>
      <c r="S25" s="1012"/>
      <c r="T25" s="1012"/>
      <c r="U25" s="1012"/>
      <c r="V25" s="1012"/>
      <c r="W25" s="1012"/>
      <c r="X25" s="1013"/>
      <c r="Y25" s="1022" t="s">
        <v>12</v>
      </c>
      <c r="Z25" s="1023"/>
      <c r="AA25" s="1024"/>
      <c r="AB25" s="458"/>
      <c r="AC25" s="1026"/>
      <c r="AD25" s="1026"/>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6"/>
      <c r="H26" s="1007"/>
      <c r="I26" s="1007"/>
      <c r="J26" s="1007"/>
      <c r="K26" s="1007"/>
      <c r="L26" s="1007"/>
      <c r="M26" s="1007"/>
      <c r="N26" s="1007"/>
      <c r="O26" s="1008"/>
      <c r="P26" s="1014"/>
      <c r="Q26" s="1014"/>
      <c r="R26" s="1014"/>
      <c r="S26" s="1014"/>
      <c r="T26" s="1014"/>
      <c r="U26" s="1014"/>
      <c r="V26" s="1014"/>
      <c r="W26" s="1014"/>
      <c r="X26" s="1015"/>
      <c r="Y26" s="412" t="s">
        <v>54</v>
      </c>
      <c r="Z26" s="1019"/>
      <c r="AA26" s="1020"/>
      <c r="AB26" s="520"/>
      <c r="AC26" s="1025"/>
      <c r="AD26" s="1025"/>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5" t="s">
        <v>301</v>
      </c>
      <c r="AC27" s="1021"/>
      <c r="AD27" s="1021"/>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525</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490</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7"/>
      <c r="Z30" s="830"/>
      <c r="AA30" s="831"/>
      <c r="AB30" s="1031" t="s">
        <v>11</v>
      </c>
      <c r="AC30" s="1032"/>
      <c r="AD30" s="1033"/>
      <c r="AE30" s="1037" t="s">
        <v>357</v>
      </c>
      <c r="AF30" s="1037"/>
      <c r="AG30" s="1037"/>
      <c r="AH30" s="1037"/>
      <c r="AI30" s="1037" t="s">
        <v>363</v>
      </c>
      <c r="AJ30" s="1037"/>
      <c r="AK30" s="1037"/>
      <c r="AL30" s="1037"/>
      <c r="AM30" s="1037" t="s">
        <v>471</v>
      </c>
      <c r="AN30" s="1037"/>
      <c r="AO30" s="1037"/>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8"/>
      <c r="Z31" s="1029"/>
      <c r="AA31" s="1030"/>
      <c r="AB31" s="1034"/>
      <c r="AC31" s="1035"/>
      <c r="AD31" s="1036"/>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4"/>
      <c r="I32" s="1004"/>
      <c r="J32" s="1004"/>
      <c r="K32" s="1004"/>
      <c r="L32" s="1004"/>
      <c r="M32" s="1004"/>
      <c r="N32" s="1004"/>
      <c r="O32" s="1005"/>
      <c r="P32" s="99"/>
      <c r="Q32" s="1012"/>
      <c r="R32" s="1012"/>
      <c r="S32" s="1012"/>
      <c r="T32" s="1012"/>
      <c r="U32" s="1012"/>
      <c r="V32" s="1012"/>
      <c r="W32" s="1012"/>
      <c r="X32" s="1013"/>
      <c r="Y32" s="1022" t="s">
        <v>12</v>
      </c>
      <c r="Z32" s="1023"/>
      <c r="AA32" s="1024"/>
      <c r="AB32" s="458"/>
      <c r="AC32" s="1026"/>
      <c r="AD32" s="1026"/>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6"/>
      <c r="H33" s="1007"/>
      <c r="I33" s="1007"/>
      <c r="J33" s="1007"/>
      <c r="K33" s="1007"/>
      <c r="L33" s="1007"/>
      <c r="M33" s="1007"/>
      <c r="N33" s="1007"/>
      <c r="O33" s="1008"/>
      <c r="P33" s="1014"/>
      <c r="Q33" s="1014"/>
      <c r="R33" s="1014"/>
      <c r="S33" s="1014"/>
      <c r="T33" s="1014"/>
      <c r="U33" s="1014"/>
      <c r="V33" s="1014"/>
      <c r="W33" s="1014"/>
      <c r="X33" s="1015"/>
      <c r="Y33" s="412" t="s">
        <v>54</v>
      </c>
      <c r="Z33" s="1019"/>
      <c r="AA33" s="1020"/>
      <c r="AB33" s="520"/>
      <c r="AC33" s="1025"/>
      <c r="AD33" s="1025"/>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5" t="s">
        <v>301</v>
      </c>
      <c r="AC34" s="1021"/>
      <c r="AD34" s="1021"/>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525</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490</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7"/>
      <c r="Z37" s="830"/>
      <c r="AA37" s="831"/>
      <c r="AB37" s="1031" t="s">
        <v>11</v>
      </c>
      <c r="AC37" s="1032"/>
      <c r="AD37" s="1033"/>
      <c r="AE37" s="1037" t="s">
        <v>357</v>
      </c>
      <c r="AF37" s="1037"/>
      <c r="AG37" s="1037"/>
      <c r="AH37" s="1037"/>
      <c r="AI37" s="1037" t="s">
        <v>363</v>
      </c>
      <c r="AJ37" s="1037"/>
      <c r="AK37" s="1037"/>
      <c r="AL37" s="1037"/>
      <c r="AM37" s="1037" t="s">
        <v>471</v>
      </c>
      <c r="AN37" s="1037"/>
      <c r="AO37" s="1037"/>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8"/>
      <c r="Z38" s="1029"/>
      <c r="AA38" s="1030"/>
      <c r="AB38" s="1034"/>
      <c r="AC38" s="1035"/>
      <c r="AD38" s="1036"/>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4"/>
      <c r="I39" s="1004"/>
      <c r="J39" s="1004"/>
      <c r="K39" s="1004"/>
      <c r="L39" s="1004"/>
      <c r="M39" s="1004"/>
      <c r="N39" s="1004"/>
      <c r="O39" s="1005"/>
      <c r="P39" s="99"/>
      <c r="Q39" s="1012"/>
      <c r="R39" s="1012"/>
      <c r="S39" s="1012"/>
      <c r="T39" s="1012"/>
      <c r="U39" s="1012"/>
      <c r="V39" s="1012"/>
      <c r="W39" s="1012"/>
      <c r="X39" s="1013"/>
      <c r="Y39" s="1022" t="s">
        <v>12</v>
      </c>
      <c r="Z39" s="1023"/>
      <c r="AA39" s="1024"/>
      <c r="AB39" s="458"/>
      <c r="AC39" s="1026"/>
      <c r="AD39" s="1026"/>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6"/>
      <c r="H40" s="1007"/>
      <c r="I40" s="1007"/>
      <c r="J40" s="1007"/>
      <c r="K40" s="1007"/>
      <c r="L40" s="1007"/>
      <c r="M40" s="1007"/>
      <c r="N40" s="1007"/>
      <c r="O40" s="1008"/>
      <c r="P40" s="1014"/>
      <c r="Q40" s="1014"/>
      <c r="R40" s="1014"/>
      <c r="S40" s="1014"/>
      <c r="T40" s="1014"/>
      <c r="U40" s="1014"/>
      <c r="V40" s="1014"/>
      <c r="W40" s="1014"/>
      <c r="X40" s="1015"/>
      <c r="Y40" s="412" t="s">
        <v>54</v>
      </c>
      <c r="Z40" s="1019"/>
      <c r="AA40" s="1020"/>
      <c r="AB40" s="520"/>
      <c r="AC40" s="1025"/>
      <c r="AD40" s="1025"/>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5" t="s">
        <v>301</v>
      </c>
      <c r="AC41" s="1021"/>
      <c r="AD41" s="1021"/>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525</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490</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7"/>
      <c r="Z44" s="830"/>
      <c r="AA44" s="831"/>
      <c r="AB44" s="1031" t="s">
        <v>11</v>
      </c>
      <c r="AC44" s="1032"/>
      <c r="AD44" s="1033"/>
      <c r="AE44" s="1037" t="s">
        <v>357</v>
      </c>
      <c r="AF44" s="1037"/>
      <c r="AG44" s="1037"/>
      <c r="AH44" s="1037"/>
      <c r="AI44" s="1037" t="s">
        <v>363</v>
      </c>
      <c r="AJ44" s="1037"/>
      <c r="AK44" s="1037"/>
      <c r="AL44" s="1037"/>
      <c r="AM44" s="1037" t="s">
        <v>471</v>
      </c>
      <c r="AN44" s="1037"/>
      <c r="AO44" s="1037"/>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8"/>
      <c r="Z45" s="1029"/>
      <c r="AA45" s="1030"/>
      <c r="AB45" s="1034"/>
      <c r="AC45" s="1035"/>
      <c r="AD45" s="1036"/>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4"/>
      <c r="I46" s="1004"/>
      <c r="J46" s="1004"/>
      <c r="K46" s="1004"/>
      <c r="L46" s="1004"/>
      <c r="M46" s="1004"/>
      <c r="N46" s="1004"/>
      <c r="O46" s="1005"/>
      <c r="P46" s="99"/>
      <c r="Q46" s="1012"/>
      <c r="R46" s="1012"/>
      <c r="S46" s="1012"/>
      <c r="T46" s="1012"/>
      <c r="U46" s="1012"/>
      <c r="V46" s="1012"/>
      <c r="W46" s="1012"/>
      <c r="X46" s="1013"/>
      <c r="Y46" s="1022" t="s">
        <v>12</v>
      </c>
      <c r="Z46" s="1023"/>
      <c r="AA46" s="1024"/>
      <c r="AB46" s="458"/>
      <c r="AC46" s="1026"/>
      <c r="AD46" s="1026"/>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6"/>
      <c r="H47" s="1007"/>
      <c r="I47" s="1007"/>
      <c r="J47" s="1007"/>
      <c r="K47" s="1007"/>
      <c r="L47" s="1007"/>
      <c r="M47" s="1007"/>
      <c r="N47" s="1007"/>
      <c r="O47" s="1008"/>
      <c r="P47" s="1014"/>
      <c r="Q47" s="1014"/>
      <c r="R47" s="1014"/>
      <c r="S47" s="1014"/>
      <c r="T47" s="1014"/>
      <c r="U47" s="1014"/>
      <c r="V47" s="1014"/>
      <c r="W47" s="1014"/>
      <c r="X47" s="1015"/>
      <c r="Y47" s="412" t="s">
        <v>54</v>
      </c>
      <c r="Z47" s="1019"/>
      <c r="AA47" s="1020"/>
      <c r="AB47" s="520"/>
      <c r="AC47" s="1025"/>
      <c r="AD47" s="1025"/>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5" t="s">
        <v>301</v>
      </c>
      <c r="AC48" s="1021"/>
      <c r="AD48" s="1021"/>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525</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490</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7"/>
      <c r="Z51" s="830"/>
      <c r="AA51" s="831"/>
      <c r="AB51" s="554" t="s">
        <v>11</v>
      </c>
      <c r="AC51" s="1032"/>
      <c r="AD51" s="1033"/>
      <c r="AE51" s="1037" t="s">
        <v>357</v>
      </c>
      <c r="AF51" s="1037"/>
      <c r="AG51" s="1037"/>
      <c r="AH51" s="1037"/>
      <c r="AI51" s="1037" t="s">
        <v>363</v>
      </c>
      <c r="AJ51" s="1037"/>
      <c r="AK51" s="1037"/>
      <c r="AL51" s="1037"/>
      <c r="AM51" s="1037" t="s">
        <v>471</v>
      </c>
      <c r="AN51" s="1037"/>
      <c r="AO51" s="1037"/>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8"/>
      <c r="Z52" s="1029"/>
      <c r="AA52" s="1030"/>
      <c r="AB52" s="1034"/>
      <c r="AC52" s="1035"/>
      <c r="AD52" s="1036"/>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4"/>
      <c r="I53" s="1004"/>
      <c r="J53" s="1004"/>
      <c r="K53" s="1004"/>
      <c r="L53" s="1004"/>
      <c r="M53" s="1004"/>
      <c r="N53" s="1004"/>
      <c r="O53" s="1005"/>
      <c r="P53" s="99"/>
      <c r="Q53" s="1012"/>
      <c r="R53" s="1012"/>
      <c r="S53" s="1012"/>
      <c r="T53" s="1012"/>
      <c r="U53" s="1012"/>
      <c r="V53" s="1012"/>
      <c r="W53" s="1012"/>
      <c r="X53" s="1013"/>
      <c r="Y53" s="1022" t="s">
        <v>12</v>
      </c>
      <c r="Z53" s="1023"/>
      <c r="AA53" s="1024"/>
      <c r="AB53" s="458"/>
      <c r="AC53" s="1026"/>
      <c r="AD53" s="1026"/>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6"/>
      <c r="H54" s="1007"/>
      <c r="I54" s="1007"/>
      <c r="J54" s="1007"/>
      <c r="K54" s="1007"/>
      <c r="L54" s="1007"/>
      <c r="M54" s="1007"/>
      <c r="N54" s="1007"/>
      <c r="O54" s="1008"/>
      <c r="P54" s="1014"/>
      <c r="Q54" s="1014"/>
      <c r="R54" s="1014"/>
      <c r="S54" s="1014"/>
      <c r="T54" s="1014"/>
      <c r="U54" s="1014"/>
      <c r="V54" s="1014"/>
      <c r="W54" s="1014"/>
      <c r="X54" s="1015"/>
      <c r="Y54" s="412" t="s">
        <v>54</v>
      </c>
      <c r="Z54" s="1019"/>
      <c r="AA54" s="1020"/>
      <c r="AB54" s="520"/>
      <c r="AC54" s="1025"/>
      <c r="AD54" s="1025"/>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5" t="s">
        <v>301</v>
      </c>
      <c r="AC55" s="1021"/>
      <c r="AD55" s="1021"/>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525</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490</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7"/>
      <c r="Z58" s="830"/>
      <c r="AA58" s="831"/>
      <c r="AB58" s="1031" t="s">
        <v>11</v>
      </c>
      <c r="AC58" s="1032"/>
      <c r="AD58" s="1033"/>
      <c r="AE58" s="1037" t="s">
        <v>357</v>
      </c>
      <c r="AF58" s="1037"/>
      <c r="AG58" s="1037"/>
      <c r="AH58" s="1037"/>
      <c r="AI58" s="1037" t="s">
        <v>363</v>
      </c>
      <c r="AJ58" s="1037"/>
      <c r="AK58" s="1037"/>
      <c r="AL58" s="1037"/>
      <c r="AM58" s="1037" t="s">
        <v>471</v>
      </c>
      <c r="AN58" s="1037"/>
      <c r="AO58" s="1037"/>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8"/>
      <c r="Z59" s="1029"/>
      <c r="AA59" s="1030"/>
      <c r="AB59" s="1034"/>
      <c r="AC59" s="1035"/>
      <c r="AD59" s="1036"/>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4"/>
      <c r="I60" s="1004"/>
      <c r="J60" s="1004"/>
      <c r="K60" s="1004"/>
      <c r="L60" s="1004"/>
      <c r="M60" s="1004"/>
      <c r="N60" s="1004"/>
      <c r="O60" s="1005"/>
      <c r="P60" s="99"/>
      <c r="Q60" s="1012"/>
      <c r="R60" s="1012"/>
      <c r="S60" s="1012"/>
      <c r="T60" s="1012"/>
      <c r="U60" s="1012"/>
      <c r="V60" s="1012"/>
      <c r="W60" s="1012"/>
      <c r="X60" s="1013"/>
      <c r="Y60" s="1022" t="s">
        <v>12</v>
      </c>
      <c r="Z60" s="1023"/>
      <c r="AA60" s="1024"/>
      <c r="AB60" s="458"/>
      <c r="AC60" s="1026"/>
      <c r="AD60" s="1026"/>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6"/>
      <c r="H61" s="1007"/>
      <c r="I61" s="1007"/>
      <c r="J61" s="1007"/>
      <c r="K61" s="1007"/>
      <c r="L61" s="1007"/>
      <c r="M61" s="1007"/>
      <c r="N61" s="1007"/>
      <c r="O61" s="1008"/>
      <c r="P61" s="1014"/>
      <c r="Q61" s="1014"/>
      <c r="R61" s="1014"/>
      <c r="S61" s="1014"/>
      <c r="T61" s="1014"/>
      <c r="U61" s="1014"/>
      <c r="V61" s="1014"/>
      <c r="W61" s="1014"/>
      <c r="X61" s="1015"/>
      <c r="Y61" s="412" t="s">
        <v>54</v>
      </c>
      <c r="Z61" s="1019"/>
      <c r="AA61" s="1020"/>
      <c r="AB61" s="520"/>
      <c r="AC61" s="1025"/>
      <c r="AD61" s="1025"/>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5" t="s">
        <v>301</v>
      </c>
      <c r="AC62" s="1021"/>
      <c r="AD62" s="1021"/>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525</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490</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7"/>
      <c r="Z65" s="830"/>
      <c r="AA65" s="831"/>
      <c r="AB65" s="1031" t="s">
        <v>11</v>
      </c>
      <c r="AC65" s="1032"/>
      <c r="AD65" s="1033"/>
      <c r="AE65" s="1037" t="s">
        <v>357</v>
      </c>
      <c r="AF65" s="1037"/>
      <c r="AG65" s="1037"/>
      <c r="AH65" s="1037"/>
      <c r="AI65" s="1037" t="s">
        <v>363</v>
      </c>
      <c r="AJ65" s="1037"/>
      <c r="AK65" s="1037"/>
      <c r="AL65" s="1037"/>
      <c r="AM65" s="1037" t="s">
        <v>471</v>
      </c>
      <c r="AN65" s="1037"/>
      <c r="AO65" s="1037"/>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8"/>
      <c r="Z66" s="1029"/>
      <c r="AA66" s="1030"/>
      <c r="AB66" s="1034"/>
      <c r="AC66" s="1035"/>
      <c r="AD66" s="1036"/>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4"/>
      <c r="I67" s="1004"/>
      <c r="J67" s="1004"/>
      <c r="K67" s="1004"/>
      <c r="L67" s="1004"/>
      <c r="M67" s="1004"/>
      <c r="N67" s="1004"/>
      <c r="O67" s="1005"/>
      <c r="P67" s="99"/>
      <c r="Q67" s="1012"/>
      <c r="R67" s="1012"/>
      <c r="S67" s="1012"/>
      <c r="T67" s="1012"/>
      <c r="U67" s="1012"/>
      <c r="V67" s="1012"/>
      <c r="W67" s="1012"/>
      <c r="X67" s="1013"/>
      <c r="Y67" s="1022" t="s">
        <v>12</v>
      </c>
      <c r="Z67" s="1023"/>
      <c r="AA67" s="1024"/>
      <c r="AB67" s="458"/>
      <c r="AC67" s="1026"/>
      <c r="AD67" s="1026"/>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6"/>
      <c r="H68" s="1007"/>
      <c r="I68" s="1007"/>
      <c r="J68" s="1007"/>
      <c r="K68" s="1007"/>
      <c r="L68" s="1007"/>
      <c r="M68" s="1007"/>
      <c r="N68" s="1007"/>
      <c r="O68" s="1008"/>
      <c r="P68" s="1014"/>
      <c r="Q68" s="1014"/>
      <c r="R68" s="1014"/>
      <c r="S68" s="1014"/>
      <c r="T68" s="1014"/>
      <c r="U68" s="1014"/>
      <c r="V68" s="1014"/>
      <c r="W68" s="1014"/>
      <c r="X68" s="1015"/>
      <c r="Y68" s="412" t="s">
        <v>54</v>
      </c>
      <c r="Z68" s="1019"/>
      <c r="AA68" s="1020"/>
      <c r="AB68" s="520"/>
      <c r="AC68" s="1025"/>
      <c r="AD68" s="1025"/>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9"/>
      <c r="H69" s="1010"/>
      <c r="I69" s="1010"/>
      <c r="J69" s="1010"/>
      <c r="K69" s="1010"/>
      <c r="L69" s="1010"/>
      <c r="M69" s="1010"/>
      <c r="N69" s="1010"/>
      <c r="O69" s="1011"/>
      <c r="P69" s="1016"/>
      <c r="Q69" s="1016"/>
      <c r="R69" s="1016"/>
      <c r="S69" s="1016"/>
      <c r="T69" s="1016"/>
      <c r="U69" s="1016"/>
      <c r="V69" s="1016"/>
      <c r="W69" s="1016"/>
      <c r="X69" s="1017"/>
      <c r="Y69" s="412" t="s">
        <v>13</v>
      </c>
      <c r="Z69" s="1019"/>
      <c r="AA69" s="1020"/>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525</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6" t="s">
        <v>511</v>
      </c>
      <c r="H2" s="597"/>
      <c r="I2" s="597"/>
      <c r="J2" s="597"/>
      <c r="K2" s="597"/>
      <c r="L2" s="597"/>
      <c r="M2" s="597"/>
      <c r="N2" s="597"/>
      <c r="O2" s="597"/>
      <c r="P2" s="597"/>
      <c r="Q2" s="597"/>
      <c r="R2" s="597"/>
      <c r="S2" s="597"/>
      <c r="T2" s="597"/>
      <c r="U2" s="597"/>
      <c r="V2" s="597"/>
      <c r="W2" s="597"/>
      <c r="X2" s="597"/>
      <c r="Y2" s="597"/>
      <c r="Z2" s="597"/>
      <c r="AA2" s="597"/>
      <c r="AB2" s="598"/>
      <c r="AC2" s="596" t="s">
        <v>513</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6" t="s">
        <v>17</v>
      </c>
      <c r="H3" s="669"/>
      <c r="I3" s="669"/>
      <c r="J3" s="669"/>
      <c r="K3" s="669"/>
      <c r="L3" s="668" t="s">
        <v>18</v>
      </c>
      <c r="M3" s="669"/>
      <c r="N3" s="669"/>
      <c r="O3" s="669"/>
      <c r="P3" s="669"/>
      <c r="Q3" s="669"/>
      <c r="R3" s="669"/>
      <c r="S3" s="669"/>
      <c r="T3" s="669"/>
      <c r="U3" s="669"/>
      <c r="V3" s="669"/>
      <c r="W3" s="669"/>
      <c r="X3" s="670"/>
      <c r="Y3" s="654" t="s">
        <v>19</v>
      </c>
      <c r="Z3" s="655"/>
      <c r="AA3" s="655"/>
      <c r="AB3" s="799"/>
      <c r="AC3" s="816"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0"/>
      <c r="B4" s="1051"/>
      <c r="C4" s="1051"/>
      <c r="D4" s="1051"/>
      <c r="E4" s="1051"/>
      <c r="F4" s="1052"/>
      <c r="G4" s="671"/>
      <c r="H4" s="672"/>
      <c r="I4" s="672"/>
      <c r="J4" s="672"/>
      <c r="K4" s="673"/>
      <c r="L4" s="665"/>
      <c r="M4" s="666"/>
      <c r="N4" s="666"/>
      <c r="O4" s="666"/>
      <c r="P4" s="666"/>
      <c r="Q4" s="666"/>
      <c r="R4" s="666"/>
      <c r="S4" s="666"/>
      <c r="T4" s="666"/>
      <c r="U4" s="666"/>
      <c r="V4" s="666"/>
      <c r="W4" s="666"/>
      <c r="X4" s="667"/>
      <c r="Y4" s="385"/>
      <c r="Z4" s="386"/>
      <c r="AA4" s="386"/>
      <c r="AB4" s="806"/>
      <c r="AC4" s="671"/>
      <c r="AD4" s="672"/>
      <c r="AE4" s="672"/>
      <c r="AF4" s="672"/>
      <c r="AG4" s="673"/>
      <c r="AH4" s="665"/>
      <c r="AI4" s="666"/>
      <c r="AJ4" s="666"/>
      <c r="AK4" s="666"/>
      <c r="AL4" s="666"/>
      <c r="AM4" s="666"/>
      <c r="AN4" s="666"/>
      <c r="AO4" s="666"/>
      <c r="AP4" s="666"/>
      <c r="AQ4" s="666"/>
      <c r="AR4" s="666"/>
      <c r="AS4" s="666"/>
      <c r="AT4" s="667"/>
      <c r="AU4" s="385"/>
      <c r="AV4" s="386"/>
      <c r="AW4" s="386"/>
      <c r="AX4" s="387"/>
    </row>
    <row r="5" spans="1:50" ht="24.75" customHeight="1" x14ac:dyDescent="0.15">
      <c r="A5" s="1050"/>
      <c r="B5" s="1051"/>
      <c r="C5" s="1051"/>
      <c r="D5" s="1051"/>
      <c r="E5" s="1051"/>
      <c r="F5" s="1052"/>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0"/>
      <c r="B6" s="1051"/>
      <c r="C6" s="1051"/>
      <c r="D6" s="1051"/>
      <c r="E6" s="1051"/>
      <c r="F6" s="1052"/>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0"/>
      <c r="B7" s="1051"/>
      <c r="C7" s="1051"/>
      <c r="D7" s="1051"/>
      <c r="E7" s="1051"/>
      <c r="F7" s="1052"/>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0"/>
      <c r="B8" s="1051"/>
      <c r="C8" s="1051"/>
      <c r="D8" s="1051"/>
      <c r="E8" s="1051"/>
      <c r="F8" s="1052"/>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0"/>
      <c r="B9" s="1051"/>
      <c r="C9" s="1051"/>
      <c r="D9" s="1051"/>
      <c r="E9" s="1051"/>
      <c r="F9" s="1052"/>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0"/>
      <c r="B10" s="1051"/>
      <c r="C10" s="1051"/>
      <c r="D10" s="1051"/>
      <c r="E10" s="1051"/>
      <c r="F10" s="1052"/>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0"/>
      <c r="B11" s="1051"/>
      <c r="C11" s="1051"/>
      <c r="D11" s="1051"/>
      <c r="E11" s="1051"/>
      <c r="F11" s="1052"/>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0"/>
      <c r="B12" s="1051"/>
      <c r="C12" s="1051"/>
      <c r="D12" s="1051"/>
      <c r="E12" s="1051"/>
      <c r="F12" s="1052"/>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0"/>
      <c r="B13" s="1051"/>
      <c r="C13" s="1051"/>
      <c r="D13" s="1051"/>
      <c r="E13" s="1051"/>
      <c r="F13" s="1052"/>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0"/>
      <c r="B14" s="1051"/>
      <c r="C14" s="1051"/>
      <c r="D14" s="1051"/>
      <c r="E14" s="1051"/>
      <c r="F14" s="1052"/>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0"/>
      <c r="B15" s="1051"/>
      <c r="C15" s="1051"/>
      <c r="D15" s="1051"/>
      <c r="E15" s="1051"/>
      <c r="F15" s="1052"/>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0"/>
      <c r="B16" s="1051"/>
      <c r="C16" s="1051"/>
      <c r="D16" s="1051"/>
      <c r="E16" s="1051"/>
      <c r="F16" s="1052"/>
      <c r="G16" s="816"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6"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0"/>
      <c r="B17" s="1051"/>
      <c r="C17" s="1051"/>
      <c r="D17" s="1051"/>
      <c r="E17" s="1051"/>
      <c r="F17" s="1052"/>
      <c r="G17" s="671"/>
      <c r="H17" s="672"/>
      <c r="I17" s="672"/>
      <c r="J17" s="672"/>
      <c r="K17" s="673"/>
      <c r="L17" s="665"/>
      <c r="M17" s="666"/>
      <c r="N17" s="666"/>
      <c r="O17" s="666"/>
      <c r="P17" s="666"/>
      <c r="Q17" s="666"/>
      <c r="R17" s="666"/>
      <c r="S17" s="666"/>
      <c r="T17" s="666"/>
      <c r="U17" s="666"/>
      <c r="V17" s="666"/>
      <c r="W17" s="666"/>
      <c r="X17" s="667"/>
      <c r="Y17" s="385"/>
      <c r="Z17" s="386"/>
      <c r="AA17" s="386"/>
      <c r="AB17" s="806"/>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row>
    <row r="18" spans="1:50" ht="24.75" customHeight="1" x14ac:dyDescent="0.15">
      <c r="A18" s="1050"/>
      <c r="B18" s="1051"/>
      <c r="C18" s="1051"/>
      <c r="D18" s="1051"/>
      <c r="E18" s="1051"/>
      <c r="F18" s="1052"/>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0"/>
      <c r="B19" s="1051"/>
      <c r="C19" s="1051"/>
      <c r="D19" s="1051"/>
      <c r="E19" s="1051"/>
      <c r="F19" s="1052"/>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0"/>
      <c r="B20" s="1051"/>
      <c r="C20" s="1051"/>
      <c r="D20" s="1051"/>
      <c r="E20" s="1051"/>
      <c r="F20" s="1052"/>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0"/>
      <c r="B21" s="1051"/>
      <c r="C21" s="1051"/>
      <c r="D21" s="1051"/>
      <c r="E21" s="1051"/>
      <c r="F21" s="1052"/>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0"/>
      <c r="B22" s="1051"/>
      <c r="C22" s="1051"/>
      <c r="D22" s="1051"/>
      <c r="E22" s="1051"/>
      <c r="F22" s="1052"/>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0"/>
      <c r="B23" s="1051"/>
      <c r="C23" s="1051"/>
      <c r="D23" s="1051"/>
      <c r="E23" s="1051"/>
      <c r="F23" s="1052"/>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0"/>
      <c r="B24" s="1051"/>
      <c r="C24" s="1051"/>
      <c r="D24" s="1051"/>
      <c r="E24" s="1051"/>
      <c r="F24" s="1052"/>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0"/>
      <c r="B25" s="1051"/>
      <c r="C25" s="1051"/>
      <c r="D25" s="1051"/>
      <c r="E25" s="1051"/>
      <c r="F25" s="1052"/>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0"/>
      <c r="B26" s="1051"/>
      <c r="C26" s="1051"/>
      <c r="D26" s="1051"/>
      <c r="E26" s="1051"/>
      <c r="F26" s="1052"/>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0"/>
      <c r="B27" s="1051"/>
      <c r="C27" s="1051"/>
      <c r="D27" s="1051"/>
      <c r="E27" s="1051"/>
      <c r="F27" s="1052"/>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0"/>
      <c r="B28" s="1051"/>
      <c r="C28" s="1051"/>
      <c r="D28" s="1051"/>
      <c r="E28" s="1051"/>
      <c r="F28" s="1052"/>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0"/>
      <c r="B29" s="1051"/>
      <c r="C29" s="1051"/>
      <c r="D29" s="1051"/>
      <c r="E29" s="1051"/>
      <c r="F29" s="1052"/>
      <c r="G29" s="816"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6"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0"/>
      <c r="B30" s="1051"/>
      <c r="C30" s="1051"/>
      <c r="D30" s="1051"/>
      <c r="E30" s="1051"/>
      <c r="F30" s="1052"/>
      <c r="G30" s="671"/>
      <c r="H30" s="672"/>
      <c r="I30" s="672"/>
      <c r="J30" s="672"/>
      <c r="K30" s="673"/>
      <c r="L30" s="665"/>
      <c r="M30" s="666"/>
      <c r="N30" s="666"/>
      <c r="O30" s="666"/>
      <c r="P30" s="666"/>
      <c r="Q30" s="666"/>
      <c r="R30" s="666"/>
      <c r="S30" s="666"/>
      <c r="T30" s="666"/>
      <c r="U30" s="666"/>
      <c r="V30" s="666"/>
      <c r="W30" s="666"/>
      <c r="X30" s="667"/>
      <c r="Y30" s="385"/>
      <c r="Z30" s="386"/>
      <c r="AA30" s="386"/>
      <c r="AB30" s="806"/>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row>
    <row r="31" spans="1:50" ht="24.75" customHeight="1" x14ac:dyDescent="0.15">
      <c r="A31" s="1050"/>
      <c r="B31" s="1051"/>
      <c r="C31" s="1051"/>
      <c r="D31" s="1051"/>
      <c r="E31" s="1051"/>
      <c r="F31" s="1052"/>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0"/>
      <c r="B32" s="1051"/>
      <c r="C32" s="1051"/>
      <c r="D32" s="1051"/>
      <c r="E32" s="1051"/>
      <c r="F32" s="1052"/>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0"/>
      <c r="B33" s="1051"/>
      <c r="C33" s="1051"/>
      <c r="D33" s="1051"/>
      <c r="E33" s="1051"/>
      <c r="F33" s="1052"/>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0"/>
      <c r="B34" s="1051"/>
      <c r="C34" s="1051"/>
      <c r="D34" s="1051"/>
      <c r="E34" s="1051"/>
      <c r="F34" s="1052"/>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0"/>
      <c r="B35" s="1051"/>
      <c r="C35" s="1051"/>
      <c r="D35" s="1051"/>
      <c r="E35" s="1051"/>
      <c r="F35" s="1052"/>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0"/>
      <c r="B36" s="1051"/>
      <c r="C36" s="1051"/>
      <c r="D36" s="1051"/>
      <c r="E36" s="1051"/>
      <c r="F36" s="1052"/>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0"/>
      <c r="B37" s="1051"/>
      <c r="C37" s="1051"/>
      <c r="D37" s="1051"/>
      <c r="E37" s="1051"/>
      <c r="F37" s="1052"/>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0"/>
      <c r="B38" s="1051"/>
      <c r="C38" s="1051"/>
      <c r="D38" s="1051"/>
      <c r="E38" s="1051"/>
      <c r="F38" s="1052"/>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0"/>
      <c r="B39" s="1051"/>
      <c r="C39" s="1051"/>
      <c r="D39" s="1051"/>
      <c r="E39" s="1051"/>
      <c r="F39" s="1052"/>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0"/>
      <c r="B40" s="1051"/>
      <c r="C40" s="1051"/>
      <c r="D40" s="1051"/>
      <c r="E40" s="1051"/>
      <c r="F40" s="1052"/>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0"/>
      <c r="B41" s="1051"/>
      <c r="C41" s="1051"/>
      <c r="D41" s="1051"/>
      <c r="E41" s="1051"/>
      <c r="F41" s="1052"/>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0"/>
      <c r="B42" s="1051"/>
      <c r="C42" s="1051"/>
      <c r="D42" s="1051"/>
      <c r="E42" s="1051"/>
      <c r="F42" s="1052"/>
      <c r="G42" s="816"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6"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0"/>
      <c r="B43" s="1051"/>
      <c r="C43" s="1051"/>
      <c r="D43" s="1051"/>
      <c r="E43" s="1051"/>
      <c r="F43" s="1052"/>
      <c r="G43" s="671"/>
      <c r="H43" s="672"/>
      <c r="I43" s="672"/>
      <c r="J43" s="672"/>
      <c r="K43" s="673"/>
      <c r="L43" s="665"/>
      <c r="M43" s="666"/>
      <c r="N43" s="666"/>
      <c r="O43" s="666"/>
      <c r="P43" s="666"/>
      <c r="Q43" s="666"/>
      <c r="R43" s="666"/>
      <c r="S43" s="666"/>
      <c r="T43" s="666"/>
      <c r="U43" s="666"/>
      <c r="V43" s="666"/>
      <c r="W43" s="666"/>
      <c r="X43" s="667"/>
      <c r="Y43" s="385"/>
      <c r="Z43" s="386"/>
      <c r="AA43" s="386"/>
      <c r="AB43" s="806"/>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row>
    <row r="44" spans="1:50" ht="24.75" customHeight="1" x14ac:dyDescent="0.15">
      <c r="A44" s="1050"/>
      <c r="B44" s="1051"/>
      <c r="C44" s="1051"/>
      <c r="D44" s="1051"/>
      <c r="E44" s="1051"/>
      <c r="F44" s="1052"/>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0"/>
      <c r="B45" s="1051"/>
      <c r="C45" s="1051"/>
      <c r="D45" s="1051"/>
      <c r="E45" s="1051"/>
      <c r="F45" s="1052"/>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0"/>
      <c r="B46" s="1051"/>
      <c r="C46" s="1051"/>
      <c r="D46" s="1051"/>
      <c r="E46" s="1051"/>
      <c r="F46" s="1052"/>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0"/>
      <c r="B47" s="1051"/>
      <c r="C47" s="1051"/>
      <c r="D47" s="1051"/>
      <c r="E47" s="1051"/>
      <c r="F47" s="1052"/>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0"/>
      <c r="B48" s="1051"/>
      <c r="C48" s="1051"/>
      <c r="D48" s="1051"/>
      <c r="E48" s="1051"/>
      <c r="F48" s="1052"/>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0"/>
      <c r="B49" s="1051"/>
      <c r="C49" s="1051"/>
      <c r="D49" s="1051"/>
      <c r="E49" s="1051"/>
      <c r="F49" s="1052"/>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0"/>
      <c r="B50" s="1051"/>
      <c r="C50" s="1051"/>
      <c r="D50" s="1051"/>
      <c r="E50" s="1051"/>
      <c r="F50" s="1052"/>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0"/>
      <c r="B51" s="1051"/>
      <c r="C51" s="1051"/>
      <c r="D51" s="1051"/>
      <c r="E51" s="1051"/>
      <c r="F51" s="1052"/>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0"/>
      <c r="B52" s="1051"/>
      <c r="C52" s="1051"/>
      <c r="D52" s="1051"/>
      <c r="E52" s="1051"/>
      <c r="F52" s="1052"/>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0"/>
      <c r="B56" s="1051"/>
      <c r="C56" s="1051"/>
      <c r="D56" s="1051"/>
      <c r="E56" s="1051"/>
      <c r="F56" s="1052"/>
      <c r="G56" s="816"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6"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0"/>
      <c r="B57" s="1051"/>
      <c r="C57" s="1051"/>
      <c r="D57" s="1051"/>
      <c r="E57" s="1051"/>
      <c r="F57" s="1052"/>
      <c r="G57" s="671"/>
      <c r="H57" s="672"/>
      <c r="I57" s="672"/>
      <c r="J57" s="672"/>
      <c r="K57" s="673"/>
      <c r="L57" s="665"/>
      <c r="M57" s="666"/>
      <c r="N57" s="666"/>
      <c r="O57" s="666"/>
      <c r="P57" s="666"/>
      <c r="Q57" s="666"/>
      <c r="R57" s="666"/>
      <c r="S57" s="666"/>
      <c r="T57" s="666"/>
      <c r="U57" s="666"/>
      <c r="V57" s="666"/>
      <c r="W57" s="666"/>
      <c r="X57" s="667"/>
      <c r="Y57" s="385"/>
      <c r="Z57" s="386"/>
      <c r="AA57" s="386"/>
      <c r="AB57" s="806"/>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row>
    <row r="58" spans="1:50" ht="24.75" customHeight="1" x14ac:dyDescent="0.15">
      <c r="A58" s="1050"/>
      <c r="B58" s="1051"/>
      <c r="C58" s="1051"/>
      <c r="D58" s="1051"/>
      <c r="E58" s="1051"/>
      <c r="F58" s="1052"/>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0"/>
      <c r="B59" s="1051"/>
      <c r="C59" s="1051"/>
      <c r="D59" s="1051"/>
      <c r="E59" s="1051"/>
      <c r="F59" s="1052"/>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0"/>
      <c r="B60" s="1051"/>
      <c r="C60" s="1051"/>
      <c r="D60" s="1051"/>
      <c r="E60" s="1051"/>
      <c r="F60" s="1052"/>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0"/>
      <c r="B61" s="1051"/>
      <c r="C61" s="1051"/>
      <c r="D61" s="1051"/>
      <c r="E61" s="1051"/>
      <c r="F61" s="1052"/>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0"/>
      <c r="B62" s="1051"/>
      <c r="C62" s="1051"/>
      <c r="D62" s="1051"/>
      <c r="E62" s="1051"/>
      <c r="F62" s="1052"/>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0"/>
      <c r="B63" s="1051"/>
      <c r="C63" s="1051"/>
      <c r="D63" s="1051"/>
      <c r="E63" s="1051"/>
      <c r="F63" s="1052"/>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0"/>
      <c r="B64" s="1051"/>
      <c r="C64" s="1051"/>
      <c r="D64" s="1051"/>
      <c r="E64" s="1051"/>
      <c r="F64" s="1052"/>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0"/>
      <c r="B65" s="1051"/>
      <c r="C65" s="1051"/>
      <c r="D65" s="1051"/>
      <c r="E65" s="1051"/>
      <c r="F65" s="1052"/>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0"/>
      <c r="B66" s="1051"/>
      <c r="C66" s="1051"/>
      <c r="D66" s="1051"/>
      <c r="E66" s="1051"/>
      <c r="F66" s="1052"/>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0"/>
      <c r="B67" s="1051"/>
      <c r="C67" s="1051"/>
      <c r="D67" s="1051"/>
      <c r="E67" s="1051"/>
      <c r="F67" s="1052"/>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0"/>
      <c r="B68" s="1051"/>
      <c r="C68" s="1051"/>
      <c r="D68" s="1051"/>
      <c r="E68" s="1051"/>
      <c r="F68" s="1052"/>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0"/>
      <c r="B69" s="1051"/>
      <c r="C69" s="1051"/>
      <c r="D69" s="1051"/>
      <c r="E69" s="1051"/>
      <c r="F69" s="1052"/>
      <c r="G69" s="816"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6"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0"/>
      <c r="B70" s="1051"/>
      <c r="C70" s="1051"/>
      <c r="D70" s="1051"/>
      <c r="E70" s="1051"/>
      <c r="F70" s="1052"/>
      <c r="G70" s="671"/>
      <c r="H70" s="672"/>
      <c r="I70" s="672"/>
      <c r="J70" s="672"/>
      <c r="K70" s="673"/>
      <c r="L70" s="665"/>
      <c r="M70" s="666"/>
      <c r="N70" s="666"/>
      <c r="O70" s="666"/>
      <c r="P70" s="666"/>
      <c r="Q70" s="666"/>
      <c r="R70" s="666"/>
      <c r="S70" s="666"/>
      <c r="T70" s="666"/>
      <c r="U70" s="666"/>
      <c r="V70" s="666"/>
      <c r="W70" s="666"/>
      <c r="X70" s="667"/>
      <c r="Y70" s="385"/>
      <c r="Z70" s="386"/>
      <c r="AA70" s="386"/>
      <c r="AB70" s="806"/>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row>
    <row r="71" spans="1:50" ht="24.75" customHeight="1" x14ac:dyDescent="0.15">
      <c r="A71" s="1050"/>
      <c r="B71" s="1051"/>
      <c r="C71" s="1051"/>
      <c r="D71" s="1051"/>
      <c r="E71" s="1051"/>
      <c r="F71" s="1052"/>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0"/>
      <c r="B72" s="1051"/>
      <c r="C72" s="1051"/>
      <c r="D72" s="1051"/>
      <c r="E72" s="1051"/>
      <c r="F72" s="1052"/>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0"/>
      <c r="B73" s="1051"/>
      <c r="C73" s="1051"/>
      <c r="D73" s="1051"/>
      <c r="E73" s="1051"/>
      <c r="F73" s="1052"/>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0"/>
      <c r="B74" s="1051"/>
      <c r="C74" s="1051"/>
      <c r="D74" s="1051"/>
      <c r="E74" s="1051"/>
      <c r="F74" s="1052"/>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0"/>
      <c r="B75" s="1051"/>
      <c r="C75" s="1051"/>
      <c r="D75" s="1051"/>
      <c r="E75" s="1051"/>
      <c r="F75" s="1052"/>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0"/>
      <c r="B76" s="1051"/>
      <c r="C76" s="1051"/>
      <c r="D76" s="1051"/>
      <c r="E76" s="1051"/>
      <c r="F76" s="1052"/>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0"/>
      <c r="B77" s="1051"/>
      <c r="C77" s="1051"/>
      <c r="D77" s="1051"/>
      <c r="E77" s="1051"/>
      <c r="F77" s="1052"/>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0"/>
      <c r="B78" s="1051"/>
      <c r="C78" s="1051"/>
      <c r="D78" s="1051"/>
      <c r="E78" s="1051"/>
      <c r="F78" s="1052"/>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0"/>
      <c r="B79" s="1051"/>
      <c r="C79" s="1051"/>
      <c r="D79" s="1051"/>
      <c r="E79" s="1051"/>
      <c r="F79" s="1052"/>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0"/>
      <c r="B80" s="1051"/>
      <c r="C80" s="1051"/>
      <c r="D80" s="1051"/>
      <c r="E80" s="1051"/>
      <c r="F80" s="1052"/>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0"/>
      <c r="B81" s="1051"/>
      <c r="C81" s="1051"/>
      <c r="D81" s="1051"/>
      <c r="E81" s="1051"/>
      <c r="F81" s="1052"/>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0"/>
      <c r="B82" s="1051"/>
      <c r="C82" s="1051"/>
      <c r="D82" s="1051"/>
      <c r="E82" s="1051"/>
      <c r="F82" s="1052"/>
      <c r="G82" s="816"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6"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0"/>
      <c r="B83" s="1051"/>
      <c r="C83" s="1051"/>
      <c r="D83" s="1051"/>
      <c r="E83" s="1051"/>
      <c r="F83" s="1052"/>
      <c r="G83" s="671"/>
      <c r="H83" s="672"/>
      <c r="I83" s="672"/>
      <c r="J83" s="672"/>
      <c r="K83" s="673"/>
      <c r="L83" s="665"/>
      <c r="M83" s="666"/>
      <c r="N83" s="666"/>
      <c r="O83" s="666"/>
      <c r="P83" s="666"/>
      <c r="Q83" s="666"/>
      <c r="R83" s="666"/>
      <c r="S83" s="666"/>
      <c r="T83" s="666"/>
      <c r="U83" s="666"/>
      <c r="V83" s="666"/>
      <c r="W83" s="666"/>
      <c r="X83" s="667"/>
      <c r="Y83" s="385"/>
      <c r="Z83" s="386"/>
      <c r="AA83" s="386"/>
      <c r="AB83" s="806"/>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row>
    <row r="84" spans="1:50" ht="24.75" customHeight="1" x14ac:dyDescent="0.15">
      <c r="A84" s="1050"/>
      <c r="B84" s="1051"/>
      <c r="C84" s="1051"/>
      <c r="D84" s="1051"/>
      <c r="E84" s="1051"/>
      <c r="F84" s="1052"/>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0"/>
      <c r="B85" s="1051"/>
      <c r="C85" s="1051"/>
      <c r="D85" s="1051"/>
      <c r="E85" s="1051"/>
      <c r="F85" s="1052"/>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0"/>
      <c r="B86" s="1051"/>
      <c r="C86" s="1051"/>
      <c r="D86" s="1051"/>
      <c r="E86" s="1051"/>
      <c r="F86" s="1052"/>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0"/>
      <c r="B87" s="1051"/>
      <c r="C87" s="1051"/>
      <c r="D87" s="1051"/>
      <c r="E87" s="1051"/>
      <c r="F87" s="1052"/>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0"/>
      <c r="B88" s="1051"/>
      <c r="C88" s="1051"/>
      <c r="D88" s="1051"/>
      <c r="E88" s="1051"/>
      <c r="F88" s="1052"/>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0"/>
      <c r="B89" s="1051"/>
      <c r="C89" s="1051"/>
      <c r="D89" s="1051"/>
      <c r="E89" s="1051"/>
      <c r="F89" s="1052"/>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0"/>
      <c r="B90" s="1051"/>
      <c r="C90" s="1051"/>
      <c r="D90" s="1051"/>
      <c r="E90" s="1051"/>
      <c r="F90" s="1052"/>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0"/>
      <c r="B91" s="1051"/>
      <c r="C91" s="1051"/>
      <c r="D91" s="1051"/>
      <c r="E91" s="1051"/>
      <c r="F91" s="1052"/>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0"/>
      <c r="B92" s="1051"/>
      <c r="C92" s="1051"/>
      <c r="D92" s="1051"/>
      <c r="E92" s="1051"/>
      <c r="F92" s="1052"/>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0"/>
      <c r="B93" s="1051"/>
      <c r="C93" s="1051"/>
      <c r="D93" s="1051"/>
      <c r="E93" s="1051"/>
      <c r="F93" s="1052"/>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0"/>
      <c r="B94" s="1051"/>
      <c r="C94" s="1051"/>
      <c r="D94" s="1051"/>
      <c r="E94" s="1051"/>
      <c r="F94" s="1052"/>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0"/>
      <c r="B95" s="1051"/>
      <c r="C95" s="1051"/>
      <c r="D95" s="1051"/>
      <c r="E95" s="1051"/>
      <c r="F95" s="1052"/>
      <c r="G95" s="816"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6"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0"/>
      <c r="B96" s="1051"/>
      <c r="C96" s="1051"/>
      <c r="D96" s="1051"/>
      <c r="E96" s="1051"/>
      <c r="F96" s="1052"/>
      <c r="G96" s="671"/>
      <c r="H96" s="672"/>
      <c r="I96" s="672"/>
      <c r="J96" s="672"/>
      <c r="K96" s="673"/>
      <c r="L96" s="665"/>
      <c r="M96" s="666"/>
      <c r="N96" s="666"/>
      <c r="O96" s="666"/>
      <c r="P96" s="666"/>
      <c r="Q96" s="666"/>
      <c r="R96" s="666"/>
      <c r="S96" s="666"/>
      <c r="T96" s="666"/>
      <c r="U96" s="666"/>
      <c r="V96" s="666"/>
      <c r="W96" s="666"/>
      <c r="X96" s="667"/>
      <c r="Y96" s="385"/>
      <c r="Z96" s="386"/>
      <c r="AA96" s="386"/>
      <c r="AB96" s="806"/>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row>
    <row r="97" spans="1:50" ht="24.75" customHeight="1" x14ac:dyDescent="0.15">
      <c r="A97" s="1050"/>
      <c r="B97" s="1051"/>
      <c r="C97" s="1051"/>
      <c r="D97" s="1051"/>
      <c r="E97" s="1051"/>
      <c r="F97" s="1052"/>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0"/>
      <c r="B98" s="1051"/>
      <c r="C98" s="1051"/>
      <c r="D98" s="1051"/>
      <c r="E98" s="1051"/>
      <c r="F98" s="1052"/>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0"/>
      <c r="B99" s="1051"/>
      <c r="C99" s="1051"/>
      <c r="D99" s="1051"/>
      <c r="E99" s="1051"/>
      <c r="F99" s="1052"/>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0"/>
      <c r="B100" s="1051"/>
      <c r="C100" s="1051"/>
      <c r="D100" s="1051"/>
      <c r="E100" s="1051"/>
      <c r="F100" s="1052"/>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0"/>
      <c r="B101" s="1051"/>
      <c r="C101" s="1051"/>
      <c r="D101" s="1051"/>
      <c r="E101" s="1051"/>
      <c r="F101" s="1052"/>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0"/>
      <c r="B102" s="1051"/>
      <c r="C102" s="1051"/>
      <c r="D102" s="1051"/>
      <c r="E102" s="1051"/>
      <c r="F102" s="1052"/>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0"/>
      <c r="B103" s="1051"/>
      <c r="C103" s="1051"/>
      <c r="D103" s="1051"/>
      <c r="E103" s="1051"/>
      <c r="F103" s="1052"/>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0"/>
      <c r="B104" s="1051"/>
      <c r="C104" s="1051"/>
      <c r="D104" s="1051"/>
      <c r="E104" s="1051"/>
      <c r="F104" s="1052"/>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0"/>
      <c r="B105" s="1051"/>
      <c r="C105" s="1051"/>
      <c r="D105" s="1051"/>
      <c r="E105" s="1051"/>
      <c r="F105" s="1052"/>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0"/>
      <c r="B109" s="1051"/>
      <c r="C109" s="1051"/>
      <c r="D109" s="1051"/>
      <c r="E109" s="1051"/>
      <c r="F109" s="1052"/>
      <c r="G109" s="816"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0"/>
      <c r="B110" s="1051"/>
      <c r="C110" s="1051"/>
      <c r="D110" s="1051"/>
      <c r="E110" s="1051"/>
      <c r="F110" s="1052"/>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6"/>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row>
    <row r="111" spans="1:50" ht="24.75" customHeight="1" x14ac:dyDescent="0.15">
      <c r="A111" s="1050"/>
      <c r="B111" s="1051"/>
      <c r="C111" s="1051"/>
      <c r="D111" s="1051"/>
      <c r="E111" s="1051"/>
      <c r="F111" s="1052"/>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0"/>
      <c r="B112" s="1051"/>
      <c r="C112" s="1051"/>
      <c r="D112" s="1051"/>
      <c r="E112" s="1051"/>
      <c r="F112" s="1052"/>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0"/>
      <c r="B113" s="1051"/>
      <c r="C113" s="1051"/>
      <c r="D113" s="1051"/>
      <c r="E113" s="1051"/>
      <c r="F113" s="1052"/>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0"/>
      <c r="B114" s="1051"/>
      <c r="C114" s="1051"/>
      <c r="D114" s="1051"/>
      <c r="E114" s="1051"/>
      <c r="F114" s="1052"/>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0"/>
      <c r="B115" s="1051"/>
      <c r="C115" s="1051"/>
      <c r="D115" s="1051"/>
      <c r="E115" s="1051"/>
      <c r="F115" s="1052"/>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0"/>
      <c r="B116" s="1051"/>
      <c r="C116" s="1051"/>
      <c r="D116" s="1051"/>
      <c r="E116" s="1051"/>
      <c r="F116" s="1052"/>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0"/>
      <c r="B117" s="1051"/>
      <c r="C117" s="1051"/>
      <c r="D117" s="1051"/>
      <c r="E117" s="1051"/>
      <c r="F117" s="1052"/>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0"/>
      <c r="B118" s="1051"/>
      <c r="C118" s="1051"/>
      <c r="D118" s="1051"/>
      <c r="E118" s="1051"/>
      <c r="F118" s="1052"/>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0"/>
      <c r="B119" s="1051"/>
      <c r="C119" s="1051"/>
      <c r="D119" s="1051"/>
      <c r="E119" s="1051"/>
      <c r="F119" s="1052"/>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0"/>
      <c r="B120" s="1051"/>
      <c r="C120" s="1051"/>
      <c r="D120" s="1051"/>
      <c r="E120" s="1051"/>
      <c r="F120" s="1052"/>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0"/>
      <c r="B121" s="1051"/>
      <c r="C121" s="1051"/>
      <c r="D121" s="1051"/>
      <c r="E121" s="1051"/>
      <c r="F121" s="1052"/>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0"/>
      <c r="B122" s="1051"/>
      <c r="C122" s="1051"/>
      <c r="D122" s="1051"/>
      <c r="E122" s="1051"/>
      <c r="F122" s="1052"/>
      <c r="G122" s="816"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0"/>
      <c r="B123" s="1051"/>
      <c r="C123" s="1051"/>
      <c r="D123" s="1051"/>
      <c r="E123" s="1051"/>
      <c r="F123" s="1052"/>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6"/>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row>
    <row r="124" spans="1:50" ht="24.75" customHeight="1" x14ac:dyDescent="0.15">
      <c r="A124" s="1050"/>
      <c r="B124" s="1051"/>
      <c r="C124" s="1051"/>
      <c r="D124" s="1051"/>
      <c r="E124" s="1051"/>
      <c r="F124" s="1052"/>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0"/>
      <c r="B125" s="1051"/>
      <c r="C125" s="1051"/>
      <c r="D125" s="1051"/>
      <c r="E125" s="1051"/>
      <c r="F125" s="1052"/>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0"/>
      <c r="B126" s="1051"/>
      <c r="C126" s="1051"/>
      <c r="D126" s="1051"/>
      <c r="E126" s="1051"/>
      <c r="F126" s="1052"/>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0"/>
      <c r="B127" s="1051"/>
      <c r="C127" s="1051"/>
      <c r="D127" s="1051"/>
      <c r="E127" s="1051"/>
      <c r="F127" s="1052"/>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0"/>
      <c r="B128" s="1051"/>
      <c r="C128" s="1051"/>
      <c r="D128" s="1051"/>
      <c r="E128" s="1051"/>
      <c r="F128" s="1052"/>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0"/>
      <c r="B129" s="1051"/>
      <c r="C129" s="1051"/>
      <c r="D129" s="1051"/>
      <c r="E129" s="1051"/>
      <c r="F129" s="1052"/>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0"/>
      <c r="B130" s="1051"/>
      <c r="C130" s="1051"/>
      <c r="D130" s="1051"/>
      <c r="E130" s="1051"/>
      <c r="F130" s="1052"/>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0"/>
      <c r="B131" s="1051"/>
      <c r="C131" s="1051"/>
      <c r="D131" s="1051"/>
      <c r="E131" s="1051"/>
      <c r="F131" s="1052"/>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0"/>
      <c r="B132" s="1051"/>
      <c r="C132" s="1051"/>
      <c r="D132" s="1051"/>
      <c r="E132" s="1051"/>
      <c r="F132" s="1052"/>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0"/>
      <c r="B133" s="1051"/>
      <c r="C133" s="1051"/>
      <c r="D133" s="1051"/>
      <c r="E133" s="1051"/>
      <c r="F133" s="1052"/>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0"/>
      <c r="B134" s="1051"/>
      <c r="C134" s="1051"/>
      <c r="D134" s="1051"/>
      <c r="E134" s="1051"/>
      <c r="F134" s="1052"/>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0"/>
      <c r="B135" s="1051"/>
      <c r="C135" s="1051"/>
      <c r="D135" s="1051"/>
      <c r="E135" s="1051"/>
      <c r="F135" s="1052"/>
      <c r="G135" s="816"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0"/>
      <c r="B136" s="1051"/>
      <c r="C136" s="1051"/>
      <c r="D136" s="1051"/>
      <c r="E136" s="1051"/>
      <c r="F136" s="1052"/>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6"/>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row>
    <row r="137" spans="1:50" ht="24.75" customHeight="1" x14ac:dyDescent="0.15">
      <c r="A137" s="1050"/>
      <c r="B137" s="1051"/>
      <c r="C137" s="1051"/>
      <c r="D137" s="1051"/>
      <c r="E137" s="1051"/>
      <c r="F137" s="1052"/>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0"/>
      <c r="B138" s="1051"/>
      <c r="C138" s="1051"/>
      <c r="D138" s="1051"/>
      <c r="E138" s="1051"/>
      <c r="F138" s="1052"/>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0"/>
      <c r="B139" s="1051"/>
      <c r="C139" s="1051"/>
      <c r="D139" s="1051"/>
      <c r="E139" s="1051"/>
      <c r="F139" s="1052"/>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0"/>
      <c r="B140" s="1051"/>
      <c r="C140" s="1051"/>
      <c r="D140" s="1051"/>
      <c r="E140" s="1051"/>
      <c r="F140" s="1052"/>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0"/>
      <c r="B141" s="1051"/>
      <c r="C141" s="1051"/>
      <c r="D141" s="1051"/>
      <c r="E141" s="1051"/>
      <c r="F141" s="1052"/>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0"/>
      <c r="B142" s="1051"/>
      <c r="C142" s="1051"/>
      <c r="D142" s="1051"/>
      <c r="E142" s="1051"/>
      <c r="F142" s="1052"/>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0"/>
      <c r="B143" s="1051"/>
      <c r="C143" s="1051"/>
      <c r="D143" s="1051"/>
      <c r="E143" s="1051"/>
      <c r="F143" s="1052"/>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0"/>
      <c r="B144" s="1051"/>
      <c r="C144" s="1051"/>
      <c r="D144" s="1051"/>
      <c r="E144" s="1051"/>
      <c r="F144" s="1052"/>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0"/>
      <c r="B145" s="1051"/>
      <c r="C145" s="1051"/>
      <c r="D145" s="1051"/>
      <c r="E145" s="1051"/>
      <c r="F145" s="1052"/>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0"/>
      <c r="B146" s="1051"/>
      <c r="C146" s="1051"/>
      <c r="D146" s="1051"/>
      <c r="E146" s="1051"/>
      <c r="F146" s="1052"/>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0"/>
      <c r="B147" s="1051"/>
      <c r="C147" s="1051"/>
      <c r="D147" s="1051"/>
      <c r="E147" s="1051"/>
      <c r="F147" s="1052"/>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0"/>
      <c r="B148" s="1051"/>
      <c r="C148" s="1051"/>
      <c r="D148" s="1051"/>
      <c r="E148" s="1051"/>
      <c r="F148" s="1052"/>
      <c r="G148" s="816"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0"/>
      <c r="B149" s="1051"/>
      <c r="C149" s="1051"/>
      <c r="D149" s="1051"/>
      <c r="E149" s="1051"/>
      <c r="F149" s="1052"/>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6"/>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row>
    <row r="150" spans="1:50" ht="24.75" customHeight="1" x14ac:dyDescent="0.15">
      <c r="A150" s="1050"/>
      <c r="B150" s="1051"/>
      <c r="C150" s="1051"/>
      <c r="D150" s="1051"/>
      <c r="E150" s="1051"/>
      <c r="F150" s="1052"/>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0"/>
      <c r="B151" s="1051"/>
      <c r="C151" s="1051"/>
      <c r="D151" s="1051"/>
      <c r="E151" s="1051"/>
      <c r="F151" s="1052"/>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0"/>
      <c r="B152" s="1051"/>
      <c r="C152" s="1051"/>
      <c r="D152" s="1051"/>
      <c r="E152" s="1051"/>
      <c r="F152" s="1052"/>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0"/>
      <c r="B153" s="1051"/>
      <c r="C153" s="1051"/>
      <c r="D153" s="1051"/>
      <c r="E153" s="1051"/>
      <c r="F153" s="1052"/>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0"/>
      <c r="B154" s="1051"/>
      <c r="C154" s="1051"/>
      <c r="D154" s="1051"/>
      <c r="E154" s="1051"/>
      <c r="F154" s="1052"/>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0"/>
      <c r="B155" s="1051"/>
      <c r="C155" s="1051"/>
      <c r="D155" s="1051"/>
      <c r="E155" s="1051"/>
      <c r="F155" s="1052"/>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0"/>
      <c r="B156" s="1051"/>
      <c r="C156" s="1051"/>
      <c r="D156" s="1051"/>
      <c r="E156" s="1051"/>
      <c r="F156" s="1052"/>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0"/>
      <c r="B157" s="1051"/>
      <c r="C157" s="1051"/>
      <c r="D157" s="1051"/>
      <c r="E157" s="1051"/>
      <c r="F157" s="1052"/>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0"/>
      <c r="B158" s="1051"/>
      <c r="C158" s="1051"/>
      <c r="D158" s="1051"/>
      <c r="E158" s="1051"/>
      <c r="F158" s="1052"/>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0"/>
      <c r="B162" s="1051"/>
      <c r="C162" s="1051"/>
      <c r="D162" s="1051"/>
      <c r="E162" s="1051"/>
      <c r="F162" s="1052"/>
      <c r="G162" s="816"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0"/>
      <c r="B163" s="1051"/>
      <c r="C163" s="1051"/>
      <c r="D163" s="1051"/>
      <c r="E163" s="1051"/>
      <c r="F163" s="1052"/>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6"/>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row>
    <row r="164" spans="1:50" ht="24.75" customHeight="1" x14ac:dyDescent="0.15">
      <c r="A164" s="1050"/>
      <c r="B164" s="1051"/>
      <c r="C164" s="1051"/>
      <c r="D164" s="1051"/>
      <c r="E164" s="1051"/>
      <c r="F164" s="1052"/>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0"/>
      <c r="B165" s="1051"/>
      <c r="C165" s="1051"/>
      <c r="D165" s="1051"/>
      <c r="E165" s="1051"/>
      <c r="F165" s="1052"/>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0"/>
      <c r="B166" s="1051"/>
      <c r="C166" s="1051"/>
      <c r="D166" s="1051"/>
      <c r="E166" s="1051"/>
      <c r="F166" s="1052"/>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0"/>
      <c r="B167" s="1051"/>
      <c r="C167" s="1051"/>
      <c r="D167" s="1051"/>
      <c r="E167" s="1051"/>
      <c r="F167" s="1052"/>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0"/>
      <c r="B168" s="1051"/>
      <c r="C168" s="1051"/>
      <c r="D168" s="1051"/>
      <c r="E168" s="1051"/>
      <c r="F168" s="1052"/>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0"/>
      <c r="B169" s="1051"/>
      <c r="C169" s="1051"/>
      <c r="D169" s="1051"/>
      <c r="E169" s="1051"/>
      <c r="F169" s="1052"/>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0"/>
      <c r="B170" s="1051"/>
      <c r="C170" s="1051"/>
      <c r="D170" s="1051"/>
      <c r="E170" s="1051"/>
      <c r="F170" s="1052"/>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0"/>
      <c r="B171" s="1051"/>
      <c r="C171" s="1051"/>
      <c r="D171" s="1051"/>
      <c r="E171" s="1051"/>
      <c r="F171" s="1052"/>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0"/>
      <c r="B172" s="1051"/>
      <c r="C172" s="1051"/>
      <c r="D172" s="1051"/>
      <c r="E172" s="1051"/>
      <c r="F172" s="1052"/>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0"/>
      <c r="B173" s="1051"/>
      <c r="C173" s="1051"/>
      <c r="D173" s="1051"/>
      <c r="E173" s="1051"/>
      <c r="F173" s="1052"/>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0"/>
      <c r="B174" s="1051"/>
      <c r="C174" s="1051"/>
      <c r="D174" s="1051"/>
      <c r="E174" s="1051"/>
      <c r="F174" s="1052"/>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0"/>
      <c r="B175" s="1051"/>
      <c r="C175" s="1051"/>
      <c r="D175" s="1051"/>
      <c r="E175" s="1051"/>
      <c r="F175" s="1052"/>
      <c r="G175" s="816"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0"/>
      <c r="B176" s="1051"/>
      <c r="C176" s="1051"/>
      <c r="D176" s="1051"/>
      <c r="E176" s="1051"/>
      <c r="F176" s="1052"/>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6"/>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row>
    <row r="177" spans="1:50" ht="24.75" customHeight="1" x14ac:dyDescent="0.15">
      <c r="A177" s="1050"/>
      <c r="B177" s="1051"/>
      <c r="C177" s="1051"/>
      <c r="D177" s="1051"/>
      <c r="E177" s="1051"/>
      <c r="F177" s="1052"/>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0"/>
      <c r="B178" s="1051"/>
      <c r="C178" s="1051"/>
      <c r="D178" s="1051"/>
      <c r="E178" s="1051"/>
      <c r="F178" s="1052"/>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0"/>
      <c r="B179" s="1051"/>
      <c r="C179" s="1051"/>
      <c r="D179" s="1051"/>
      <c r="E179" s="1051"/>
      <c r="F179" s="1052"/>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0"/>
      <c r="B180" s="1051"/>
      <c r="C180" s="1051"/>
      <c r="D180" s="1051"/>
      <c r="E180" s="1051"/>
      <c r="F180" s="1052"/>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0"/>
      <c r="B181" s="1051"/>
      <c r="C181" s="1051"/>
      <c r="D181" s="1051"/>
      <c r="E181" s="1051"/>
      <c r="F181" s="1052"/>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0"/>
      <c r="B182" s="1051"/>
      <c r="C182" s="1051"/>
      <c r="D182" s="1051"/>
      <c r="E182" s="1051"/>
      <c r="F182" s="1052"/>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0"/>
      <c r="B183" s="1051"/>
      <c r="C183" s="1051"/>
      <c r="D183" s="1051"/>
      <c r="E183" s="1051"/>
      <c r="F183" s="1052"/>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0"/>
      <c r="B184" s="1051"/>
      <c r="C184" s="1051"/>
      <c r="D184" s="1051"/>
      <c r="E184" s="1051"/>
      <c r="F184" s="1052"/>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0"/>
      <c r="B185" s="1051"/>
      <c r="C185" s="1051"/>
      <c r="D185" s="1051"/>
      <c r="E185" s="1051"/>
      <c r="F185" s="1052"/>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0"/>
      <c r="B186" s="1051"/>
      <c r="C186" s="1051"/>
      <c r="D186" s="1051"/>
      <c r="E186" s="1051"/>
      <c r="F186" s="1052"/>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0"/>
      <c r="B187" s="1051"/>
      <c r="C187" s="1051"/>
      <c r="D187" s="1051"/>
      <c r="E187" s="1051"/>
      <c r="F187" s="1052"/>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0"/>
      <c r="B188" s="1051"/>
      <c r="C188" s="1051"/>
      <c r="D188" s="1051"/>
      <c r="E188" s="1051"/>
      <c r="F188" s="1052"/>
      <c r="G188" s="816"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0"/>
      <c r="B189" s="1051"/>
      <c r="C189" s="1051"/>
      <c r="D189" s="1051"/>
      <c r="E189" s="1051"/>
      <c r="F189" s="1052"/>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6"/>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row>
    <row r="190" spans="1:50" ht="24.75" customHeight="1" x14ac:dyDescent="0.15">
      <c r="A190" s="1050"/>
      <c r="B190" s="1051"/>
      <c r="C190" s="1051"/>
      <c r="D190" s="1051"/>
      <c r="E190" s="1051"/>
      <c r="F190" s="1052"/>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0"/>
      <c r="B191" s="1051"/>
      <c r="C191" s="1051"/>
      <c r="D191" s="1051"/>
      <c r="E191" s="1051"/>
      <c r="F191" s="1052"/>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0"/>
      <c r="B192" s="1051"/>
      <c r="C192" s="1051"/>
      <c r="D192" s="1051"/>
      <c r="E192" s="1051"/>
      <c r="F192" s="1052"/>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0"/>
      <c r="B193" s="1051"/>
      <c r="C193" s="1051"/>
      <c r="D193" s="1051"/>
      <c r="E193" s="1051"/>
      <c r="F193" s="1052"/>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0"/>
      <c r="B194" s="1051"/>
      <c r="C194" s="1051"/>
      <c r="D194" s="1051"/>
      <c r="E194" s="1051"/>
      <c r="F194" s="1052"/>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0"/>
      <c r="B195" s="1051"/>
      <c r="C195" s="1051"/>
      <c r="D195" s="1051"/>
      <c r="E195" s="1051"/>
      <c r="F195" s="1052"/>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0"/>
      <c r="B196" s="1051"/>
      <c r="C196" s="1051"/>
      <c r="D196" s="1051"/>
      <c r="E196" s="1051"/>
      <c r="F196" s="1052"/>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0"/>
      <c r="B197" s="1051"/>
      <c r="C197" s="1051"/>
      <c r="D197" s="1051"/>
      <c r="E197" s="1051"/>
      <c r="F197" s="1052"/>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0"/>
      <c r="B198" s="1051"/>
      <c r="C198" s="1051"/>
      <c r="D198" s="1051"/>
      <c r="E198" s="1051"/>
      <c r="F198" s="1052"/>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0"/>
      <c r="B199" s="1051"/>
      <c r="C199" s="1051"/>
      <c r="D199" s="1051"/>
      <c r="E199" s="1051"/>
      <c r="F199" s="1052"/>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0"/>
      <c r="B200" s="1051"/>
      <c r="C200" s="1051"/>
      <c r="D200" s="1051"/>
      <c r="E200" s="1051"/>
      <c r="F200" s="1052"/>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0"/>
      <c r="B201" s="1051"/>
      <c r="C201" s="1051"/>
      <c r="D201" s="1051"/>
      <c r="E201" s="1051"/>
      <c r="F201" s="1052"/>
      <c r="G201" s="816"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0"/>
      <c r="B202" s="1051"/>
      <c r="C202" s="1051"/>
      <c r="D202" s="1051"/>
      <c r="E202" s="1051"/>
      <c r="F202" s="1052"/>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6"/>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row>
    <row r="203" spans="1:50" ht="24.75" customHeight="1" x14ac:dyDescent="0.15">
      <c r="A203" s="1050"/>
      <c r="B203" s="1051"/>
      <c r="C203" s="1051"/>
      <c r="D203" s="1051"/>
      <c r="E203" s="1051"/>
      <c r="F203" s="1052"/>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0"/>
      <c r="B204" s="1051"/>
      <c r="C204" s="1051"/>
      <c r="D204" s="1051"/>
      <c r="E204" s="1051"/>
      <c r="F204" s="1052"/>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0"/>
      <c r="B205" s="1051"/>
      <c r="C205" s="1051"/>
      <c r="D205" s="1051"/>
      <c r="E205" s="1051"/>
      <c r="F205" s="1052"/>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0"/>
      <c r="B206" s="1051"/>
      <c r="C206" s="1051"/>
      <c r="D206" s="1051"/>
      <c r="E206" s="1051"/>
      <c r="F206" s="1052"/>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0"/>
      <c r="B207" s="1051"/>
      <c r="C207" s="1051"/>
      <c r="D207" s="1051"/>
      <c r="E207" s="1051"/>
      <c r="F207" s="1052"/>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0"/>
      <c r="B208" s="1051"/>
      <c r="C208" s="1051"/>
      <c r="D208" s="1051"/>
      <c r="E208" s="1051"/>
      <c r="F208" s="1052"/>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0"/>
      <c r="B209" s="1051"/>
      <c r="C209" s="1051"/>
      <c r="D209" s="1051"/>
      <c r="E209" s="1051"/>
      <c r="F209" s="1052"/>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0"/>
      <c r="B210" s="1051"/>
      <c r="C210" s="1051"/>
      <c r="D210" s="1051"/>
      <c r="E210" s="1051"/>
      <c r="F210" s="1052"/>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0"/>
      <c r="B211" s="1051"/>
      <c r="C211" s="1051"/>
      <c r="D211" s="1051"/>
      <c r="E211" s="1051"/>
      <c r="F211" s="1052"/>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0"/>
      <c r="B215" s="1051"/>
      <c r="C215" s="1051"/>
      <c r="D215" s="1051"/>
      <c r="E215" s="1051"/>
      <c r="F215" s="1052"/>
      <c r="G215" s="816"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0"/>
      <c r="B216" s="1051"/>
      <c r="C216" s="1051"/>
      <c r="D216" s="1051"/>
      <c r="E216" s="1051"/>
      <c r="F216" s="1052"/>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6"/>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row>
    <row r="217" spans="1:50" ht="24.75" customHeight="1" x14ac:dyDescent="0.15">
      <c r="A217" s="1050"/>
      <c r="B217" s="1051"/>
      <c r="C217" s="1051"/>
      <c r="D217" s="1051"/>
      <c r="E217" s="1051"/>
      <c r="F217" s="1052"/>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0"/>
      <c r="B218" s="1051"/>
      <c r="C218" s="1051"/>
      <c r="D218" s="1051"/>
      <c r="E218" s="1051"/>
      <c r="F218" s="1052"/>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0"/>
      <c r="B219" s="1051"/>
      <c r="C219" s="1051"/>
      <c r="D219" s="1051"/>
      <c r="E219" s="1051"/>
      <c r="F219" s="1052"/>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0"/>
      <c r="B220" s="1051"/>
      <c r="C220" s="1051"/>
      <c r="D220" s="1051"/>
      <c r="E220" s="1051"/>
      <c r="F220" s="1052"/>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0"/>
      <c r="B221" s="1051"/>
      <c r="C221" s="1051"/>
      <c r="D221" s="1051"/>
      <c r="E221" s="1051"/>
      <c r="F221" s="1052"/>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0"/>
      <c r="B222" s="1051"/>
      <c r="C222" s="1051"/>
      <c r="D222" s="1051"/>
      <c r="E222" s="1051"/>
      <c r="F222" s="1052"/>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0"/>
      <c r="B223" s="1051"/>
      <c r="C223" s="1051"/>
      <c r="D223" s="1051"/>
      <c r="E223" s="1051"/>
      <c r="F223" s="1052"/>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0"/>
      <c r="B224" s="1051"/>
      <c r="C224" s="1051"/>
      <c r="D224" s="1051"/>
      <c r="E224" s="1051"/>
      <c r="F224" s="1052"/>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0"/>
      <c r="B225" s="1051"/>
      <c r="C225" s="1051"/>
      <c r="D225" s="1051"/>
      <c r="E225" s="1051"/>
      <c r="F225" s="1052"/>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0"/>
      <c r="B226" s="1051"/>
      <c r="C226" s="1051"/>
      <c r="D226" s="1051"/>
      <c r="E226" s="1051"/>
      <c r="F226" s="1052"/>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0"/>
      <c r="B227" s="1051"/>
      <c r="C227" s="1051"/>
      <c r="D227" s="1051"/>
      <c r="E227" s="1051"/>
      <c r="F227" s="1052"/>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0"/>
      <c r="B228" s="1051"/>
      <c r="C228" s="1051"/>
      <c r="D228" s="1051"/>
      <c r="E228" s="1051"/>
      <c r="F228" s="1052"/>
      <c r="G228" s="816"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0"/>
      <c r="B229" s="1051"/>
      <c r="C229" s="1051"/>
      <c r="D229" s="1051"/>
      <c r="E229" s="1051"/>
      <c r="F229" s="1052"/>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6"/>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row>
    <row r="230" spans="1:50" ht="24.75" customHeight="1" x14ac:dyDescent="0.15">
      <c r="A230" s="1050"/>
      <c r="B230" s="1051"/>
      <c r="C230" s="1051"/>
      <c r="D230" s="1051"/>
      <c r="E230" s="1051"/>
      <c r="F230" s="1052"/>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0"/>
      <c r="B231" s="1051"/>
      <c r="C231" s="1051"/>
      <c r="D231" s="1051"/>
      <c r="E231" s="1051"/>
      <c r="F231" s="1052"/>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0"/>
      <c r="B232" s="1051"/>
      <c r="C232" s="1051"/>
      <c r="D232" s="1051"/>
      <c r="E232" s="1051"/>
      <c r="F232" s="1052"/>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0"/>
      <c r="B233" s="1051"/>
      <c r="C233" s="1051"/>
      <c r="D233" s="1051"/>
      <c r="E233" s="1051"/>
      <c r="F233" s="1052"/>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0"/>
      <c r="B234" s="1051"/>
      <c r="C234" s="1051"/>
      <c r="D234" s="1051"/>
      <c r="E234" s="1051"/>
      <c r="F234" s="1052"/>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0"/>
      <c r="B235" s="1051"/>
      <c r="C235" s="1051"/>
      <c r="D235" s="1051"/>
      <c r="E235" s="1051"/>
      <c r="F235" s="1052"/>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0"/>
      <c r="B236" s="1051"/>
      <c r="C236" s="1051"/>
      <c r="D236" s="1051"/>
      <c r="E236" s="1051"/>
      <c r="F236" s="1052"/>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0"/>
      <c r="B237" s="1051"/>
      <c r="C237" s="1051"/>
      <c r="D237" s="1051"/>
      <c r="E237" s="1051"/>
      <c r="F237" s="1052"/>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0"/>
      <c r="B238" s="1051"/>
      <c r="C238" s="1051"/>
      <c r="D238" s="1051"/>
      <c r="E238" s="1051"/>
      <c r="F238" s="1052"/>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0"/>
      <c r="B239" s="1051"/>
      <c r="C239" s="1051"/>
      <c r="D239" s="1051"/>
      <c r="E239" s="1051"/>
      <c r="F239" s="1052"/>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0"/>
      <c r="B240" s="1051"/>
      <c r="C240" s="1051"/>
      <c r="D240" s="1051"/>
      <c r="E240" s="1051"/>
      <c r="F240" s="1052"/>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0"/>
      <c r="B241" s="1051"/>
      <c r="C241" s="1051"/>
      <c r="D241" s="1051"/>
      <c r="E241" s="1051"/>
      <c r="F241" s="1052"/>
      <c r="G241" s="816"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0"/>
      <c r="B242" s="1051"/>
      <c r="C242" s="1051"/>
      <c r="D242" s="1051"/>
      <c r="E242" s="1051"/>
      <c r="F242" s="1052"/>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6"/>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row>
    <row r="243" spans="1:50" ht="24.75" customHeight="1" x14ac:dyDescent="0.15">
      <c r="A243" s="1050"/>
      <c r="B243" s="1051"/>
      <c r="C243" s="1051"/>
      <c r="D243" s="1051"/>
      <c r="E243" s="1051"/>
      <c r="F243" s="1052"/>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0"/>
      <c r="B244" s="1051"/>
      <c r="C244" s="1051"/>
      <c r="D244" s="1051"/>
      <c r="E244" s="1051"/>
      <c r="F244" s="1052"/>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0"/>
      <c r="B245" s="1051"/>
      <c r="C245" s="1051"/>
      <c r="D245" s="1051"/>
      <c r="E245" s="1051"/>
      <c r="F245" s="1052"/>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0"/>
      <c r="B246" s="1051"/>
      <c r="C246" s="1051"/>
      <c r="D246" s="1051"/>
      <c r="E246" s="1051"/>
      <c r="F246" s="1052"/>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0"/>
      <c r="B247" s="1051"/>
      <c r="C247" s="1051"/>
      <c r="D247" s="1051"/>
      <c r="E247" s="1051"/>
      <c r="F247" s="1052"/>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0"/>
      <c r="B248" s="1051"/>
      <c r="C248" s="1051"/>
      <c r="D248" s="1051"/>
      <c r="E248" s="1051"/>
      <c r="F248" s="1052"/>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0"/>
      <c r="B249" s="1051"/>
      <c r="C249" s="1051"/>
      <c r="D249" s="1051"/>
      <c r="E249" s="1051"/>
      <c r="F249" s="1052"/>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0"/>
      <c r="B250" s="1051"/>
      <c r="C250" s="1051"/>
      <c r="D250" s="1051"/>
      <c r="E250" s="1051"/>
      <c r="F250" s="1052"/>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0"/>
      <c r="B251" s="1051"/>
      <c r="C251" s="1051"/>
      <c r="D251" s="1051"/>
      <c r="E251" s="1051"/>
      <c r="F251" s="1052"/>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0"/>
      <c r="B252" s="1051"/>
      <c r="C252" s="1051"/>
      <c r="D252" s="1051"/>
      <c r="E252" s="1051"/>
      <c r="F252" s="1052"/>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0"/>
      <c r="B253" s="1051"/>
      <c r="C253" s="1051"/>
      <c r="D253" s="1051"/>
      <c r="E253" s="1051"/>
      <c r="F253" s="1052"/>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0"/>
      <c r="B254" s="1051"/>
      <c r="C254" s="1051"/>
      <c r="D254" s="1051"/>
      <c r="E254" s="1051"/>
      <c r="F254" s="1052"/>
      <c r="G254" s="816"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0"/>
      <c r="B255" s="1051"/>
      <c r="C255" s="1051"/>
      <c r="D255" s="1051"/>
      <c r="E255" s="1051"/>
      <c r="F255" s="1052"/>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6"/>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row>
    <row r="256" spans="1:50" ht="24.75" customHeight="1" x14ac:dyDescent="0.15">
      <c r="A256" s="1050"/>
      <c r="B256" s="1051"/>
      <c r="C256" s="1051"/>
      <c r="D256" s="1051"/>
      <c r="E256" s="1051"/>
      <c r="F256" s="1052"/>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0"/>
      <c r="B257" s="1051"/>
      <c r="C257" s="1051"/>
      <c r="D257" s="1051"/>
      <c r="E257" s="1051"/>
      <c r="F257" s="1052"/>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0"/>
      <c r="B258" s="1051"/>
      <c r="C258" s="1051"/>
      <c r="D258" s="1051"/>
      <c r="E258" s="1051"/>
      <c r="F258" s="1052"/>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0"/>
      <c r="B259" s="1051"/>
      <c r="C259" s="1051"/>
      <c r="D259" s="1051"/>
      <c r="E259" s="1051"/>
      <c r="F259" s="1052"/>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0"/>
      <c r="B260" s="1051"/>
      <c r="C260" s="1051"/>
      <c r="D260" s="1051"/>
      <c r="E260" s="1051"/>
      <c r="F260" s="1052"/>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0"/>
      <c r="B261" s="1051"/>
      <c r="C261" s="1051"/>
      <c r="D261" s="1051"/>
      <c r="E261" s="1051"/>
      <c r="F261" s="1052"/>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0"/>
      <c r="B262" s="1051"/>
      <c r="C262" s="1051"/>
      <c r="D262" s="1051"/>
      <c r="E262" s="1051"/>
      <c r="F262" s="1052"/>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0"/>
      <c r="B263" s="1051"/>
      <c r="C263" s="1051"/>
      <c r="D263" s="1051"/>
      <c r="E263" s="1051"/>
      <c r="F263" s="1052"/>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0"/>
      <c r="B264" s="1051"/>
      <c r="C264" s="1051"/>
      <c r="D264" s="1051"/>
      <c r="E264" s="1051"/>
      <c r="F264" s="1052"/>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495</v>
      </c>
      <c r="Z3" s="362"/>
      <c r="AA3" s="362"/>
      <c r="AB3" s="362"/>
      <c r="AC3" s="143" t="s">
        <v>478</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1">
        <v>1</v>
      </c>
      <c r="B4" s="1061">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1">
        <v>2</v>
      </c>
      <c r="B5" s="1061">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1">
        <v>3</v>
      </c>
      <c r="B6" s="1061">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1">
        <v>4</v>
      </c>
      <c r="B7" s="1061">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1">
        <v>5</v>
      </c>
      <c r="B8" s="1061">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1">
        <v>6</v>
      </c>
      <c r="B9" s="1061">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1">
        <v>7</v>
      </c>
      <c r="B10" s="1061">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1">
        <v>8</v>
      </c>
      <c r="B11" s="1061">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1">
        <v>9</v>
      </c>
      <c r="B12" s="1061">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1">
        <v>10</v>
      </c>
      <c r="B13" s="1061">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1">
        <v>11</v>
      </c>
      <c r="B14" s="1061">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1">
        <v>12</v>
      </c>
      <c r="B15" s="1061">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1">
        <v>13</v>
      </c>
      <c r="B16" s="1061">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1">
        <v>14</v>
      </c>
      <c r="B17" s="1061">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1">
        <v>15</v>
      </c>
      <c r="B18" s="1061">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1">
        <v>16</v>
      </c>
      <c r="B19" s="1061">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1">
        <v>17</v>
      </c>
      <c r="B20" s="1061">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1">
        <v>18</v>
      </c>
      <c r="B21" s="1061">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1">
        <v>19</v>
      </c>
      <c r="B22" s="1061">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1">
        <v>20</v>
      </c>
      <c r="B23" s="1061">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1">
        <v>21</v>
      </c>
      <c r="B24" s="1061">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1">
        <v>22</v>
      </c>
      <c r="B25" s="1061">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1">
        <v>23</v>
      </c>
      <c r="B26" s="1061">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1">
        <v>24</v>
      </c>
      <c r="B27" s="1061">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1">
        <v>25</v>
      </c>
      <c r="B28" s="1061">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1">
        <v>26</v>
      </c>
      <c r="B29" s="1061">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1">
        <v>27</v>
      </c>
      <c r="B30" s="1061">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1">
        <v>28</v>
      </c>
      <c r="B31" s="1061">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1">
        <v>29</v>
      </c>
      <c r="B32" s="1061">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1">
        <v>30</v>
      </c>
      <c r="B33" s="1061">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495</v>
      </c>
      <c r="Z36" s="362"/>
      <c r="AA36" s="362"/>
      <c r="AB36" s="362"/>
      <c r="AC36" s="143" t="s">
        <v>478</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1">
        <v>1</v>
      </c>
      <c r="B37" s="1061">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1">
        <v>2</v>
      </c>
      <c r="B38" s="1061">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1">
        <v>3</v>
      </c>
      <c r="B39" s="1061">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1">
        <v>4</v>
      </c>
      <c r="B40" s="1061">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1">
        <v>5</v>
      </c>
      <c r="B41" s="1061">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1">
        <v>6</v>
      </c>
      <c r="B42" s="1061">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1">
        <v>7</v>
      </c>
      <c r="B43" s="1061">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1">
        <v>8</v>
      </c>
      <c r="B44" s="1061">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1">
        <v>9</v>
      </c>
      <c r="B45" s="1061">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1">
        <v>10</v>
      </c>
      <c r="B46" s="1061">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1">
        <v>11</v>
      </c>
      <c r="B47" s="1061">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1">
        <v>12</v>
      </c>
      <c r="B48" s="1061">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1">
        <v>13</v>
      </c>
      <c r="B49" s="1061">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1">
        <v>14</v>
      </c>
      <c r="B50" s="1061">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1">
        <v>15</v>
      </c>
      <c r="B51" s="1061">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1">
        <v>16</v>
      </c>
      <c r="B52" s="1061">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1">
        <v>17</v>
      </c>
      <c r="B53" s="1061">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1">
        <v>18</v>
      </c>
      <c r="B54" s="1061">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1">
        <v>19</v>
      </c>
      <c r="B55" s="1061">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1">
        <v>20</v>
      </c>
      <c r="B56" s="1061">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1">
        <v>21</v>
      </c>
      <c r="B57" s="1061">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1">
        <v>22</v>
      </c>
      <c r="B58" s="1061">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1">
        <v>23</v>
      </c>
      <c r="B59" s="1061">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1">
        <v>24</v>
      </c>
      <c r="B60" s="1061">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1">
        <v>25</v>
      </c>
      <c r="B61" s="1061">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1">
        <v>26</v>
      </c>
      <c r="B62" s="1061">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1">
        <v>27</v>
      </c>
      <c r="B63" s="1061">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1">
        <v>28</v>
      </c>
      <c r="B64" s="1061">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1">
        <v>29</v>
      </c>
      <c r="B65" s="1061">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1">
        <v>30</v>
      </c>
      <c r="B66" s="1061">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495</v>
      </c>
      <c r="Z69" s="362"/>
      <c r="AA69" s="362"/>
      <c r="AB69" s="362"/>
      <c r="AC69" s="143" t="s">
        <v>478</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1">
        <v>1</v>
      </c>
      <c r="B70" s="1061">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1">
        <v>2</v>
      </c>
      <c r="B71" s="1061">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1">
        <v>3</v>
      </c>
      <c r="B72" s="1061">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1">
        <v>4</v>
      </c>
      <c r="B73" s="1061">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1">
        <v>5</v>
      </c>
      <c r="B74" s="1061">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1">
        <v>6</v>
      </c>
      <c r="B75" s="1061">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1">
        <v>7</v>
      </c>
      <c r="B76" s="1061">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1">
        <v>8</v>
      </c>
      <c r="B77" s="1061">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1">
        <v>9</v>
      </c>
      <c r="B78" s="1061">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1">
        <v>10</v>
      </c>
      <c r="B79" s="1061">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1">
        <v>11</v>
      </c>
      <c r="B80" s="1061">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1">
        <v>12</v>
      </c>
      <c r="B81" s="1061">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1">
        <v>13</v>
      </c>
      <c r="B82" s="1061">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1">
        <v>14</v>
      </c>
      <c r="B83" s="1061">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1">
        <v>15</v>
      </c>
      <c r="B84" s="1061">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1">
        <v>16</v>
      </c>
      <c r="B85" s="1061">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1">
        <v>17</v>
      </c>
      <c r="B86" s="1061">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1">
        <v>18</v>
      </c>
      <c r="B87" s="1061">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1">
        <v>19</v>
      </c>
      <c r="B88" s="1061">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1">
        <v>20</v>
      </c>
      <c r="B89" s="1061">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1">
        <v>21</v>
      </c>
      <c r="B90" s="1061">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1">
        <v>22</v>
      </c>
      <c r="B91" s="1061">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1">
        <v>23</v>
      </c>
      <c r="B92" s="1061">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1">
        <v>24</v>
      </c>
      <c r="B93" s="1061">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1">
        <v>25</v>
      </c>
      <c r="B94" s="1061">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1">
        <v>26</v>
      </c>
      <c r="B95" s="1061">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1">
        <v>27</v>
      </c>
      <c r="B96" s="1061">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1">
        <v>28</v>
      </c>
      <c r="B97" s="1061">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1">
        <v>29</v>
      </c>
      <c r="B98" s="1061">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1">
        <v>30</v>
      </c>
      <c r="B99" s="1061">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495</v>
      </c>
      <c r="Z102" s="362"/>
      <c r="AA102" s="362"/>
      <c r="AB102" s="362"/>
      <c r="AC102" s="143" t="s">
        <v>478</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1">
        <v>1</v>
      </c>
      <c r="B103" s="1061">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1">
        <v>2</v>
      </c>
      <c r="B104" s="1061">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1">
        <v>3</v>
      </c>
      <c r="B105" s="1061">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1">
        <v>4</v>
      </c>
      <c r="B106" s="1061">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1">
        <v>5</v>
      </c>
      <c r="B107" s="1061">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1">
        <v>6</v>
      </c>
      <c r="B108" s="1061">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1">
        <v>7</v>
      </c>
      <c r="B109" s="1061">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1">
        <v>8</v>
      </c>
      <c r="B110" s="1061">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1">
        <v>9</v>
      </c>
      <c r="B111" s="1061">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1">
        <v>10</v>
      </c>
      <c r="B112" s="1061">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1">
        <v>11</v>
      </c>
      <c r="B113" s="1061">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1">
        <v>12</v>
      </c>
      <c r="B114" s="1061">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1">
        <v>13</v>
      </c>
      <c r="B115" s="1061">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1">
        <v>14</v>
      </c>
      <c r="B116" s="1061">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1">
        <v>15</v>
      </c>
      <c r="B117" s="1061">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1">
        <v>16</v>
      </c>
      <c r="B118" s="1061">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1">
        <v>17</v>
      </c>
      <c r="B119" s="1061">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1">
        <v>18</v>
      </c>
      <c r="B120" s="1061">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1">
        <v>19</v>
      </c>
      <c r="B121" s="1061">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1">
        <v>20</v>
      </c>
      <c r="B122" s="1061">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1">
        <v>21</v>
      </c>
      <c r="B123" s="1061">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1">
        <v>22</v>
      </c>
      <c r="B124" s="1061">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1">
        <v>23</v>
      </c>
      <c r="B125" s="1061">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1">
        <v>24</v>
      </c>
      <c r="B126" s="1061">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1">
        <v>25</v>
      </c>
      <c r="B127" s="1061">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1">
        <v>26</v>
      </c>
      <c r="B128" s="1061">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1">
        <v>27</v>
      </c>
      <c r="B129" s="1061">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1">
        <v>28</v>
      </c>
      <c r="B130" s="1061">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1">
        <v>29</v>
      </c>
      <c r="B131" s="1061">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1">
        <v>30</v>
      </c>
      <c r="B132" s="1061">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495</v>
      </c>
      <c r="Z135" s="362"/>
      <c r="AA135" s="362"/>
      <c r="AB135" s="362"/>
      <c r="AC135" s="143" t="s">
        <v>478</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1">
        <v>1</v>
      </c>
      <c r="B136" s="1061">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1">
        <v>2</v>
      </c>
      <c r="B137" s="1061">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1">
        <v>3</v>
      </c>
      <c r="B138" s="1061">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1">
        <v>4</v>
      </c>
      <c r="B139" s="1061">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1">
        <v>5</v>
      </c>
      <c r="B140" s="1061">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1">
        <v>6</v>
      </c>
      <c r="B141" s="1061">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1">
        <v>7</v>
      </c>
      <c r="B142" s="1061">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1">
        <v>8</v>
      </c>
      <c r="B143" s="1061">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1">
        <v>9</v>
      </c>
      <c r="B144" s="1061">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1">
        <v>10</v>
      </c>
      <c r="B145" s="1061">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1">
        <v>11</v>
      </c>
      <c r="B146" s="1061">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1">
        <v>12</v>
      </c>
      <c r="B147" s="1061">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1">
        <v>13</v>
      </c>
      <c r="B148" s="1061">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1">
        <v>14</v>
      </c>
      <c r="B149" s="1061">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1">
        <v>15</v>
      </c>
      <c r="B150" s="1061">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1">
        <v>16</v>
      </c>
      <c r="B151" s="1061">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1">
        <v>17</v>
      </c>
      <c r="B152" s="1061">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1">
        <v>18</v>
      </c>
      <c r="B153" s="1061">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1">
        <v>19</v>
      </c>
      <c r="B154" s="1061">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1">
        <v>20</v>
      </c>
      <c r="B155" s="1061">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1">
        <v>21</v>
      </c>
      <c r="B156" s="1061">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1">
        <v>22</v>
      </c>
      <c r="B157" s="1061">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1">
        <v>23</v>
      </c>
      <c r="B158" s="1061">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1">
        <v>24</v>
      </c>
      <c r="B159" s="1061">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1">
        <v>25</v>
      </c>
      <c r="B160" s="1061">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1">
        <v>26</v>
      </c>
      <c r="B161" s="1061">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1">
        <v>27</v>
      </c>
      <c r="B162" s="1061">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1">
        <v>28</v>
      </c>
      <c r="B163" s="1061">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1">
        <v>29</v>
      </c>
      <c r="B164" s="1061">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1">
        <v>30</v>
      </c>
      <c r="B165" s="1061">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495</v>
      </c>
      <c r="Z168" s="362"/>
      <c r="AA168" s="362"/>
      <c r="AB168" s="362"/>
      <c r="AC168" s="143" t="s">
        <v>478</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1">
        <v>1</v>
      </c>
      <c r="B169" s="1061">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1">
        <v>2</v>
      </c>
      <c r="B170" s="1061">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1">
        <v>3</v>
      </c>
      <c r="B171" s="1061">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1">
        <v>4</v>
      </c>
      <c r="B172" s="1061">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1">
        <v>5</v>
      </c>
      <c r="B173" s="1061">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1">
        <v>6</v>
      </c>
      <c r="B174" s="1061">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1">
        <v>7</v>
      </c>
      <c r="B175" s="1061">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1">
        <v>8</v>
      </c>
      <c r="B176" s="1061">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1">
        <v>9</v>
      </c>
      <c r="B177" s="1061">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1">
        <v>10</v>
      </c>
      <c r="B178" s="1061">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1">
        <v>11</v>
      </c>
      <c r="B179" s="1061">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1">
        <v>12</v>
      </c>
      <c r="B180" s="1061">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1">
        <v>13</v>
      </c>
      <c r="B181" s="1061">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1">
        <v>14</v>
      </c>
      <c r="B182" s="1061">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1">
        <v>15</v>
      </c>
      <c r="B183" s="1061">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1">
        <v>16</v>
      </c>
      <c r="B184" s="1061">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1">
        <v>17</v>
      </c>
      <c r="B185" s="1061">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1">
        <v>18</v>
      </c>
      <c r="B186" s="1061">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1">
        <v>19</v>
      </c>
      <c r="B187" s="1061">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1">
        <v>20</v>
      </c>
      <c r="B188" s="1061">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1">
        <v>21</v>
      </c>
      <c r="B189" s="1061">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1">
        <v>22</v>
      </c>
      <c r="B190" s="1061">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1">
        <v>23</v>
      </c>
      <c r="B191" s="1061">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1">
        <v>24</v>
      </c>
      <c r="B192" s="1061">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1">
        <v>25</v>
      </c>
      <c r="B193" s="1061">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1">
        <v>26</v>
      </c>
      <c r="B194" s="1061">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1">
        <v>27</v>
      </c>
      <c r="B195" s="1061">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1">
        <v>28</v>
      </c>
      <c r="B196" s="1061">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1">
        <v>29</v>
      </c>
      <c r="B197" s="1061">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1">
        <v>30</v>
      </c>
      <c r="B198" s="1061">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495</v>
      </c>
      <c r="Z201" s="362"/>
      <c r="AA201" s="362"/>
      <c r="AB201" s="362"/>
      <c r="AC201" s="143" t="s">
        <v>478</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1">
        <v>1</v>
      </c>
      <c r="B202" s="1061">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1">
        <v>2</v>
      </c>
      <c r="B203" s="1061">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1">
        <v>3</v>
      </c>
      <c r="B204" s="1061">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1">
        <v>4</v>
      </c>
      <c r="B205" s="1061">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1">
        <v>5</v>
      </c>
      <c r="B206" s="1061">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1">
        <v>6</v>
      </c>
      <c r="B207" s="1061">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1">
        <v>7</v>
      </c>
      <c r="B208" s="1061">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1">
        <v>8</v>
      </c>
      <c r="B209" s="1061">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1">
        <v>9</v>
      </c>
      <c r="B210" s="1061">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1">
        <v>10</v>
      </c>
      <c r="B211" s="1061">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1">
        <v>11</v>
      </c>
      <c r="B212" s="1061">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1">
        <v>12</v>
      </c>
      <c r="B213" s="1061">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1">
        <v>13</v>
      </c>
      <c r="B214" s="1061">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1">
        <v>14</v>
      </c>
      <c r="B215" s="1061">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1">
        <v>15</v>
      </c>
      <c r="B216" s="1061">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1">
        <v>16</v>
      </c>
      <c r="B217" s="1061">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1">
        <v>17</v>
      </c>
      <c r="B218" s="1061">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1">
        <v>18</v>
      </c>
      <c r="B219" s="1061">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1">
        <v>19</v>
      </c>
      <c r="B220" s="1061">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1">
        <v>20</v>
      </c>
      <c r="B221" s="1061">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1">
        <v>21</v>
      </c>
      <c r="B222" s="1061">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1">
        <v>22</v>
      </c>
      <c r="B223" s="1061">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1">
        <v>23</v>
      </c>
      <c r="B224" s="1061">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1">
        <v>24</v>
      </c>
      <c r="B225" s="1061">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1">
        <v>25</v>
      </c>
      <c r="B226" s="1061">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1">
        <v>26</v>
      </c>
      <c r="B227" s="1061">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1">
        <v>27</v>
      </c>
      <c r="B228" s="1061">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1">
        <v>28</v>
      </c>
      <c r="B229" s="1061">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1">
        <v>29</v>
      </c>
      <c r="B230" s="1061">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1">
        <v>30</v>
      </c>
      <c r="B231" s="1061">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495</v>
      </c>
      <c r="Z234" s="362"/>
      <c r="AA234" s="362"/>
      <c r="AB234" s="362"/>
      <c r="AC234" s="143" t="s">
        <v>478</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1">
        <v>1</v>
      </c>
      <c r="B235" s="1061">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1">
        <v>2</v>
      </c>
      <c r="B236" s="1061">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1">
        <v>3</v>
      </c>
      <c r="B237" s="1061">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1">
        <v>4</v>
      </c>
      <c r="B238" s="1061">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1">
        <v>5</v>
      </c>
      <c r="B239" s="1061">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1">
        <v>6</v>
      </c>
      <c r="B240" s="1061">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1">
        <v>7</v>
      </c>
      <c r="B241" s="1061">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1">
        <v>8</v>
      </c>
      <c r="B242" s="1061">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1">
        <v>9</v>
      </c>
      <c r="B243" s="1061">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1">
        <v>10</v>
      </c>
      <c r="B244" s="1061">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1">
        <v>11</v>
      </c>
      <c r="B245" s="1061">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1">
        <v>12</v>
      </c>
      <c r="B246" s="1061">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1">
        <v>13</v>
      </c>
      <c r="B247" s="1061">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1">
        <v>14</v>
      </c>
      <c r="B248" s="1061">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1">
        <v>15</v>
      </c>
      <c r="B249" s="1061">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1">
        <v>16</v>
      </c>
      <c r="B250" s="1061">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1">
        <v>17</v>
      </c>
      <c r="B251" s="1061">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1">
        <v>18</v>
      </c>
      <c r="B252" s="1061">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1">
        <v>19</v>
      </c>
      <c r="B253" s="1061">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1">
        <v>20</v>
      </c>
      <c r="B254" s="1061">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1">
        <v>21</v>
      </c>
      <c r="B255" s="1061">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1">
        <v>22</v>
      </c>
      <c r="B256" s="1061">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1">
        <v>23</v>
      </c>
      <c r="B257" s="1061">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1">
        <v>24</v>
      </c>
      <c r="B258" s="1061">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1">
        <v>25</v>
      </c>
      <c r="B259" s="1061">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1">
        <v>26</v>
      </c>
      <c r="B260" s="1061">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1">
        <v>27</v>
      </c>
      <c r="B261" s="1061">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1">
        <v>28</v>
      </c>
      <c r="B262" s="1061">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1">
        <v>29</v>
      </c>
      <c r="B263" s="1061">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1">
        <v>30</v>
      </c>
      <c r="B264" s="1061">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495</v>
      </c>
      <c r="Z267" s="362"/>
      <c r="AA267" s="362"/>
      <c r="AB267" s="362"/>
      <c r="AC267" s="143" t="s">
        <v>478</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1">
        <v>1</v>
      </c>
      <c r="B268" s="1061">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1">
        <v>2</v>
      </c>
      <c r="B269" s="1061">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1">
        <v>3</v>
      </c>
      <c r="B270" s="1061">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1">
        <v>4</v>
      </c>
      <c r="B271" s="1061">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1">
        <v>5</v>
      </c>
      <c r="B272" s="1061">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1">
        <v>6</v>
      </c>
      <c r="B273" s="1061">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1">
        <v>7</v>
      </c>
      <c r="B274" s="1061">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1">
        <v>8</v>
      </c>
      <c r="B275" s="1061">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1">
        <v>9</v>
      </c>
      <c r="B276" s="1061">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1">
        <v>10</v>
      </c>
      <c r="B277" s="1061">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1">
        <v>11</v>
      </c>
      <c r="B278" s="1061">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1">
        <v>12</v>
      </c>
      <c r="B279" s="1061">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1">
        <v>13</v>
      </c>
      <c r="B280" s="1061">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1">
        <v>14</v>
      </c>
      <c r="B281" s="1061">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1">
        <v>15</v>
      </c>
      <c r="B282" s="1061">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1">
        <v>16</v>
      </c>
      <c r="B283" s="1061">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1">
        <v>17</v>
      </c>
      <c r="B284" s="1061">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1">
        <v>18</v>
      </c>
      <c r="B285" s="1061">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1">
        <v>19</v>
      </c>
      <c r="B286" s="1061">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1">
        <v>20</v>
      </c>
      <c r="B287" s="1061">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1">
        <v>21</v>
      </c>
      <c r="B288" s="1061">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1">
        <v>22</v>
      </c>
      <c r="B289" s="1061">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1">
        <v>23</v>
      </c>
      <c r="B290" s="1061">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1">
        <v>24</v>
      </c>
      <c r="B291" s="1061">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1">
        <v>25</v>
      </c>
      <c r="B292" s="1061">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1">
        <v>26</v>
      </c>
      <c r="B293" s="1061">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1">
        <v>27</v>
      </c>
      <c r="B294" s="1061">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1">
        <v>28</v>
      </c>
      <c r="B295" s="1061">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1">
        <v>29</v>
      </c>
      <c r="B296" s="1061">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1">
        <v>30</v>
      </c>
      <c r="B297" s="1061">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495</v>
      </c>
      <c r="Z300" s="362"/>
      <c r="AA300" s="362"/>
      <c r="AB300" s="362"/>
      <c r="AC300" s="143" t="s">
        <v>478</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1">
        <v>1</v>
      </c>
      <c r="B301" s="1061">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1">
        <v>2</v>
      </c>
      <c r="B302" s="1061">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1">
        <v>3</v>
      </c>
      <c r="B303" s="1061">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1">
        <v>4</v>
      </c>
      <c r="B304" s="1061">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1">
        <v>5</v>
      </c>
      <c r="B305" s="1061">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1">
        <v>6</v>
      </c>
      <c r="B306" s="1061">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1">
        <v>7</v>
      </c>
      <c r="B307" s="1061">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1">
        <v>8</v>
      </c>
      <c r="B308" s="1061">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1">
        <v>9</v>
      </c>
      <c r="B309" s="1061">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1">
        <v>10</v>
      </c>
      <c r="B310" s="1061">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1">
        <v>11</v>
      </c>
      <c r="B311" s="1061">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1">
        <v>12</v>
      </c>
      <c r="B312" s="1061">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1">
        <v>13</v>
      </c>
      <c r="B313" s="1061">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1">
        <v>14</v>
      </c>
      <c r="B314" s="1061">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1">
        <v>15</v>
      </c>
      <c r="B315" s="1061">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1">
        <v>16</v>
      </c>
      <c r="B316" s="1061">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1">
        <v>17</v>
      </c>
      <c r="B317" s="1061">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1">
        <v>18</v>
      </c>
      <c r="B318" s="1061">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1">
        <v>19</v>
      </c>
      <c r="B319" s="1061">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1">
        <v>20</v>
      </c>
      <c r="B320" s="1061">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1">
        <v>21</v>
      </c>
      <c r="B321" s="1061">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1">
        <v>22</v>
      </c>
      <c r="B322" s="1061">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1">
        <v>23</v>
      </c>
      <c r="B323" s="1061">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1">
        <v>24</v>
      </c>
      <c r="B324" s="1061">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1">
        <v>25</v>
      </c>
      <c r="B325" s="1061">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1">
        <v>26</v>
      </c>
      <c r="B326" s="1061">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1">
        <v>27</v>
      </c>
      <c r="B327" s="1061">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1">
        <v>28</v>
      </c>
      <c r="B328" s="1061">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1">
        <v>29</v>
      </c>
      <c r="B329" s="1061">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1">
        <v>30</v>
      </c>
      <c r="B330" s="1061">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495</v>
      </c>
      <c r="Z333" s="362"/>
      <c r="AA333" s="362"/>
      <c r="AB333" s="362"/>
      <c r="AC333" s="143" t="s">
        <v>478</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1">
        <v>1</v>
      </c>
      <c r="B334" s="1061">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1">
        <v>2</v>
      </c>
      <c r="B335" s="1061">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1">
        <v>3</v>
      </c>
      <c r="B336" s="1061">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1">
        <v>4</v>
      </c>
      <c r="B337" s="1061">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1">
        <v>5</v>
      </c>
      <c r="B338" s="1061">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1">
        <v>6</v>
      </c>
      <c r="B339" s="1061">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1">
        <v>7</v>
      </c>
      <c r="B340" s="1061">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1">
        <v>8</v>
      </c>
      <c r="B341" s="1061">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1">
        <v>9</v>
      </c>
      <c r="B342" s="1061">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1">
        <v>10</v>
      </c>
      <c r="B343" s="1061">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1">
        <v>11</v>
      </c>
      <c r="B344" s="1061">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1">
        <v>12</v>
      </c>
      <c r="B345" s="1061">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1">
        <v>13</v>
      </c>
      <c r="B346" s="1061">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1">
        <v>14</v>
      </c>
      <c r="B347" s="1061">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1">
        <v>15</v>
      </c>
      <c r="B348" s="1061">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1">
        <v>16</v>
      </c>
      <c r="B349" s="1061">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1">
        <v>17</v>
      </c>
      <c r="B350" s="1061">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1">
        <v>18</v>
      </c>
      <c r="B351" s="1061">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1">
        <v>19</v>
      </c>
      <c r="B352" s="1061">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1">
        <v>20</v>
      </c>
      <c r="B353" s="1061">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1">
        <v>21</v>
      </c>
      <c r="B354" s="1061">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1">
        <v>22</v>
      </c>
      <c r="B355" s="1061">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1">
        <v>23</v>
      </c>
      <c r="B356" s="1061">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1">
        <v>24</v>
      </c>
      <c r="B357" s="1061">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1">
        <v>25</v>
      </c>
      <c r="B358" s="1061">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1">
        <v>26</v>
      </c>
      <c r="B359" s="1061">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1">
        <v>27</v>
      </c>
      <c r="B360" s="1061">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1">
        <v>28</v>
      </c>
      <c r="B361" s="1061">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1">
        <v>29</v>
      </c>
      <c r="B362" s="1061">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1">
        <v>30</v>
      </c>
      <c r="B363" s="1061">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495</v>
      </c>
      <c r="Z366" s="362"/>
      <c r="AA366" s="362"/>
      <c r="AB366" s="362"/>
      <c r="AC366" s="143" t="s">
        <v>478</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1">
        <v>1</v>
      </c>
      <c r="B367" s="1061">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1">
        <v>2</v>
      </c>
      <c r="B368" s="1061">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1">
        <v>3</v>
      </c>
      <c r="B369" s="1061">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1">
        <v>4</v>
      </c>
      <c r="B370" s="1061">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1">
        <v>5</v>
      </c>
      <c r="B371" s="1061">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1">
        <v>6</v>
      </c>
      <c r="B372" s="1061">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1">
        <v>7</v>
      </c>
      <c r="B373" s="1061">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1">
        <v>8</v>
      </c>
      <c r="B374" s="1061">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1">
        <v>9</v>
      </c>
      <c r="B375" s="1061">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1">
        <v>10</v>
      </c>
      <c r="B376" s="1061">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1">
        <v>11</v>
      </c>
      <c r="B377" s="1061">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1">
        <v>12</v>
      </c>
      <c r="B378" s="1061">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1">
        <v>13</v>
      </c>
      <c r="B379" s="1061">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1">
        <v>14</v>
      </c>
      <c r="B380" s="1061">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1">
        <v>15</v>
      </c>
      <c r="B381" s="1061">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1">
        <v>16</v>
      </c>
      <c r="B382" s="1061">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1">
        <v>17</v>
      </c>
      <c r="B383" s="1061">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1">
        <v>18</v>
      </c>
      <c r="B384" s="1061">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1">
        <v>19</v>
      </c>
      <c r="B385" s="1061">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1">
        <v>20</v>
      </c>
      <c r="B386" s="1061">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1">
        <v>21</v>
      </c>
      <c r="B387" s="1061">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1">
        <v>22</v>
      </c>
      <c r="B388" s="1061">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1">
        <v>23</v>
      </c>
      <c r="B389" s="1061">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1">
        <v>24</v>
      </c>
      <c r="B390" s="1061">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1">
        <v>25</v>
      </c>
      <c r="B391" s="1061">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1">
        <v>26</v>
      </c>
      <c r="B392" s="1061">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1">
        <v>27</v>
      </c>
      <c r="B393" s="1061">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1">
        <v>28</v>
      </c>
      <c r="B394" s="1061">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1">
        <v>29</v>
      </c>
      <c r="B395" s="1061">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1">
        <v>30</v>
      </c>
      <c r="B396" s="1061">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495</v>
      </c>
      <c r="Z399" s="362"/>
      <c r="AA399" s="362"/>
      <c r="AB399" s="362"/>
      <c r="AC399" s="143" t="s">
        <v>478</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1">
        <v>1</v>
      </c>
      <c r="B400" s="1061">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1">
        <v>2</v>
      </c>
      <c r="B401" s="1061">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1">
        <v>3</v>
      </c>
      <c r="B402" s="1061">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1">
        <v>4</v>
      </c>
      <c r="B403" s="1061">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1">
        <v>5</v>
      </c>
      <c r="B404" s="1061">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1">
        <v>6</v>
      </c>
      <c r="B405" s="1061">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1">
        <v>7</v>
      </c>
      <c r="B406" s="1061">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1">
        <v>8</v>
      </c>
      <c r="B407" s="1061">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1">
        <v>9</v>
      </c>
      <c r="B408" s="1061">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1">
        <v>10</v>
      </c>
      <c r="B409" s="1061">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1">
        <v>11</v>
      </c>
      <c r="B410" s="1061">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1">
        <v>12</v>
      </c>
      <c r="B411" s="1061">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1">
        <v>13</v>
      </c>
      <c r="B412" s="1061">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1">
        <v>14</v>
      </c>
      <c r="B413" s="1061">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1">
        <v>15</v>
      </c>
      <c r="B414" s="1061">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1">
        <v>16</v>
      </c>
      <c r="B415" s="1061">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1">
        <v>17</v>
      </c>
      <c r="B416" s="1061">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1">
        <v>18</v>
      </c>
      <c r="B417" s="1061">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1">
        <v>19</v>
      </c>
      <c r="B418" s="1061">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1">
        <v>20</v>
      </c>
      <c r="B419" s="1061">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1">
        <v>21</v>
      </c>
      <c r="B420" s="1061">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1">
        <v>22</v>
      </c>
      <c r="B421" s="1061">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1">
        <v>23</v>
      </c>
      <c r="B422" s="1061">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1">
        <v>24</v>
      </c>
      <c r="B423" s="1061">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1">
        <v>25</v>
      </c>
      <c r="B424" s="1061">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1">
        <v>26</v>
      </c>
      <c r="B425" s="1061">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1">
        <v>27</v>
      </c>
      <c r="B426" s="1061">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1">
        <v>28</v>
      </c>
      <c r="B427" s="1061">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1">
        <v>29</v>
      </c>
      <c r="B428" s="1061">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1">
        <v>30</v>
      </c>
      <c r="B429" s="1061">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495</v>
      </c>
      <c r="Z432" s="362"/>
      <c r="AA432" s="362"/>
      <c r="AB432" s="362"/>
      <c r="AC432" s="143" t="s">
        <v>478</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1">
        <v>1</v>
      </c>
      <c r="B433" s="1061">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1">
        <v>2</v>
      </c>
      <c r="B434" s="1061">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1">
        <v>3</v>
      </c>
      <c r="B435" s="1061">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1">
        <v>4</v>
      </c>
      <c r="B436" s="1061">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1">
        <v>5</v>
      </c>
      <c r="B437" s="1061">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1">
        <v>6</v>
      </c>
      <c r="B438" s="1061">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1">
        <v>7</v>
      </c>
      <c r="B439" s="1061">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1">
        <v>8</v>
      </c>
      <c r="B440" s="1061">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1">
        <v>9</v>
      </c>
      <c r="B441" s="1061">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1">
        <v>10</v>
      </c>
      <c r="B442" s="1061">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1">
        <v>11</v>
      </c>
      <c r="B443" s="1061">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1">
        <v>12</v>
      </c>
      <c r="B444" s="1061">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1">
        <v>13</v>
      </c>
      <c r="B445" s="1061">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1">
        <v>14</v>
      </c>
      <c r="B446" s="1061">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1">
        <v>15</v>
      </c>
      <c r="B447" s="1061">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1">
        <v>16</v>
      </c>
      <c r="B448" s="1061">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1">
        <v>17</v>
      </c>
      <c r="B449" s="1061">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1">
        <v>18</v>
      </c>
      <c r="B450" s="1061">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1">
        <v>19</v>
      </c>
      <c r="B451" s="1061">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1">
        <v>20</v>
      </c>
      <c r="B452" s="1061">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1">
        <v>21</v>
      </c>
      <c r="B453" s="1061">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1">
        <v>22</v>
      </c>
      <c r="B454" s="1061">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1">
        <v>23</v>
      </c>
      <c r="B455" s="1061">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1">
        <v>24</v>
      </c>
      <c r="B456" s="1061">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1">
        <v>25</v>
      </c>
      <c r="B457" s="1061">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1">
        <v>26</v>
      </c>
      <c r="B458" s="1061">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1">
        <v>27</v>
      </c>
      <c r="B459" s="1061">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1">
        <v>28</v>
      </c>
      <c r="B460" s="1061">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1">
        <v>29</v>
      </c>
      <c r="B461" s="1061">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1">
        <v>30</v>
      </c>
      <c r="B462" s="1061">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495</v>
      </c>
      <c r="Z465" s="362"/>
      <c r="AA465" s="362"/>
      <c r="AB465" s="362"/>
      <c r="AC465" s="143" t="s">
        <v>478</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1">
        <v>1</v>
      </c>
      <c r="B466" s="1061">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1">
        <v>2</v>
      </c>
      <c r="B467" s="1061">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1">
        <v>3</v>
      </c>
      <c r="B468" s="1061">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1">
        <v>4</v>
      </c>
      <c r="B469" s="1061">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1">
        <v>5</v>
      </c>
      <c r="B470" s="1061">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1">
        <v>6</v>
      </c>
      <c r="B471" s="1061">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1">
        <v>7</v>
      </c>
      <c r="B472" s="1061">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1">
        <v>8</v>
      </c>
      <c r="B473" s="1061">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1">
        <v>9</v>
      </c>
      <c r="B474" s="1061">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1">
        <v>10</v>
      </c>
      <c r="B475" s="1061">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1">
        <v>11</v>
      </c>
      <c r="B476" s="1061">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1">
        <v>12</v>
      </c>
      <c r="B477" s="1061">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1">
        <v>13</v>
      </c>
      <c r="B478" s="1061">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1">
        <v>14</v>
      </c>
      <c r="B479" s="1061">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1">
        <v>15</v>
      </c>
      <c r="B480" s="1061">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1">
        <v>16</v>
      </c>
      <c r="B481" s="1061">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1">
        <v>17</v>
      </c>
      <c r="B482" s="1061">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1">
        <v>18</v>
      </c>
      <c r="B483" s="1061">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1">
        <v>19</v>
      </c>
      <c r="B484" s="1061">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1">
        <v>20</v>
      </c>
      <c r="B485" s="1061">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1">
        <v>21</v>
      </c>
      <c r="B486" s="1061">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1">
        <v>22</v>
      </c>
      <c r="B487" s="1061">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1">
        <v>23</v>
      </c>
      <c r="B488" s="1061">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1">
        <v>24</v>
      </c>
      <c r="B489" s="1061">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1">
        <v>25</v>
      </c>
      <c r="B490" s="1061">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1">
        <v>26</v>
      </c>
      <c r="B491" s="1061">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1">
        <v>27</v>
      </c>
      <c r="B492" s="1061">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1">
        <v>28</v>
      </c>
      <c r="B493" s="1061">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1">
        <v>29</v>
      </c>
      <c r="B494" s="1061">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1">
        <v>30</v>
      </c>
      <c r="B495" s="1061">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495</v>
      </c>
      <c r="Z498" s="362"/>
      <c r="AA498" s="362"/>
      <c r="AB498" s="362"/>
      <c r="AC498" s="143" t="s">
        <v>478</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1">
        <v>1</v>
      </c>
      <c r="B499" s="1061">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1">
        <v>2</v>
      </c>
      <c r="B500" s="1061">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1">
        <v>3</v>
      </c>
      <c r="B501" s="1061">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1">
        <v>4</v>
      </c>
      <c r="B502" s="1061">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1">
        <v>5</v>
      </c>
      <c r="B503" s="1061">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1">
        <v>6</v>
      </c>
      <c r="B504" s="1061">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1">
        <v>7</v>
      </c>
      <c r="B505" s="1061">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1">
        <v>8</v>
      </c>
      <c r="B506" s="1061">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1">
        <v>9</v>
      </c>
      <c r="B507" s="1061">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1">
        <v>10</v>
      </c>
      <c r="B508" s="1061">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1">
        <v>11</v>
      </c>
      <c r="B509" s="1061">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1">
        <v>12</v>
      </c>
      <c r="B510" s="1061">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1">
        <v>13</v>
      </c>
      <c r="B511" s="1061">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1">
        <v>14</v>
      </c>
      <c r="B512" s="1061">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1">
        <v>15</v>
      </c>
      <c r="B513" s="1061">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1">
        <v>16</v>
      </c>
      <c r="B514" s="1061">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1">
        <v>17</v>
      </c>
      <c r="B515" s="1061">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1">
        <v>18</v>
      </c>
      <c r="B516" s="1061">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1">
        <v>19</v>
      </c>
      <c r="B517" s="1061">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1">
        <v>20</v>
      </c>
      <c r="B518" s="1061">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1">
        <v>21</v>
      </c>
      <c r="B519" s="1061">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1">
        <v>22</v>
      </c>
      <c r="B520" s="1061">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1">
        <v>23</v>
      </c>
      <c r="B521" s="1061">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1">
        <v>24</v>
      </c>
      <c r="B522" s="1061">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1">
        <v>25</v>
      </c>
      <c r="B523" s="1061">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1">
        <v>26</v>
      </c>
      <c r="B524" s="1061">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1">
        <v>27</v>
      </c>
      <c r="B525" s="1061">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1">
        <v>28</v>
      </c>
      <c r="B526" s="1061">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1">
        <v>29</v>
      </c>
      <c r="B527" s="1061">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1">
        <v>30</v>
      </c>
      <c r="B528" s="1061">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495</v>
      </c>
      <c r="Z531" s="362"/>
      <c r="AA531" s="362"/>
      <c r="AB531" s="362"/>
      <c r="AC531" s="143" t="s">
        <v>478</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1">
        <v>1</v>
      </c>
      <c r="B532" s="1061">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1">
        <v>2</v>
      </c>
      <c r="B533" s="1061">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1">
        <v>3</v>
      </c>
      <c r="B534" s="1061">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1">
        <v>4</v>
      </c>
      <c r="B535" s="1061">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1">
        <v>5</v>
      </c>
      <c r="B536" s="1061">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1">
        <v>6</v>
      </c>
      <c r="B537" s="1061">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1">
        <v>7</v>
      </c>
      <c r="B538" s="1061">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1">
        <v>8</v>
      </c>
      <c r="B539" s="1061">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1">
        <v>9</v>
      </c>
      <c r="B540" s="1061">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1">
        <v>10</v>
      </c>
      <c r="B541" s="1061">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1">
        <v>11</v>
      </c>
      <c r="B542" s="1061">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1">
        <v>12</v>
      </c>
      <c r="B543" s="1061">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1">
        <v>13</v>
      </c>
      <c r="B544" s="1061">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1">
        <v>14</v>
      </c>
      <c r="B545" s="1061">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1">
        <v>15</v>
      </c>
      <c r="B546" s="1061">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1">
        <v>16</v>
      </c>
      <c r="B547" s="1061">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1">
        <v>17</v>
      </c>
      <c r="B548" s="1061">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1">
        <v>18</v>
      </c>
      <c r="B549" s="1061">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1">
        <v>19</v>
      </c>
      <c r="B550" s="1061">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1">
        <v>20</v>
      </c>
      <c r="B551" s="1061">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1">
        <v>21</v>
      </c>
      <c r="B552" s="1061">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1">
        <v>22</v>
      </c>
      <c r="B553" s="1061">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1">
        <v>23</v>
      </c>
      <c r="B554" s="1061">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1">
        <v>24</v>
      </c>
      <c r="B555" s="1061">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1">
        <v>25</v>
      </c>
      <c r="B556" s="1061">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1">
        <v>26</v>
      </c>
      <c r="B557" s="1061">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1">
        <v>27</v>
      </c>
      <c r="B558" s="1061">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1">
        <v>28</v>
      </c>
      <c r="B559" s="1061">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1">
        <v>29</v>
      </c>
      <c r="B560" s="1061">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1">
        <v>30</v>
      </c>
      <c r="B561" s="1061">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495</v>
      </c>
      <c r="Z564" s="362"/>
      <c r="AA564" s="362"/>
      <c r="AB564" s="362"/>
      <c r="AC564" s="143" t="s">
        <v>478</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1">
        <v>1</v>
      </c>
      <c r="B565" s="1061">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1">
        <v>2</v>
      </c>
      <c r="B566" s="1061">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1">
        <v>3</v>
      </c>
      <c r="B567" s="1061">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1">
        <v>4</v>
      </c>
      <c r="B568" s="1061">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1">
        <v>5</v>
      </c>
      <c r="B569" s="1061">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1">
        <v>6</v>
      </c>
      <c r="B570" s="1061">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1">
        <v>7</v>
      </c>
      <c r="B571" s="1061">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1">
        <v>8</v>
      </c>
      <c r="B572" s="1061">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1">
        <v>9</v>
      </c>
      <c r="B573" s="1061">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1">
        <v>10</v>
      </c>
      <c r="B574" s="1061">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1">
        <v>11</v>
      </c>
      <c r="B575" s="1061">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1">
        <v>12</v>
      </c>
      <c r="B576" s="1061">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1">
        <v>13</v>
      </c>
      <c r="B577" s="1061">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1">
        <v>14</v>
      </c>
      <c r="B578" s="1061">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1">
        <v>15</v>
      </c>
      <c r="B579" s="1061">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1">
        <v>16</v>
      </c>
      <c r="B580" s="1061">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1">
        <v>17</v>
      </c>
      <c r="B581" s="1061">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1">
        <v>18</v>
      </c>
      <c r="B582" s="1061">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1">
        <v>19</v>
      </c>
      <c r="B583" s="1061">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1">
        <v>20</v>
      </c>
      <c r="B584" s="1061">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1">
        <v>21</v>
      </c>
      <c r="B585" s="1061">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1">
        <v>22</v>
      </c>
      <c r="B586" s="1061">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1">
        <v>23</v>
      </c>
      <c r="B587" s="1061">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1">
        <v>24</v>
      </c>
      <c r="B588" s="1061">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1">
        <v>25</v>
      </c>
      <c r="B589" s="1061">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1">
        <v>26</v>
      </c>
      <c r="B590" s="1061">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1">
        <v>27</v>
      </c>
      <c r="B591" s="1061">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1">
        <v>28</v>
      </c>
      <c r="B592" s="1061">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1">
        <v>29</v>
      </c>
      <c r="B593" s="1061">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1">
        <v>30</v>
      </c>
      <c r="B594" s="1061">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495</v>
      </c>
      <c r="Z597" s="362"/>
      <c r="AA597" s="362"/>
      <c r="AB597" s="362"/>
      <c r="AC597" s="143" t="s">
        <v>478</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1">
        <v>1</v>
      </c>
      <c r="B598" s="1061">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1">
        <v>2</v>
      </c>
      <c r="B599" s="1061">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1">
        <v>3</v>
      </c>
      <c r="B600" s="1061">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1">
        <v>4</v>
      </c>
      <c r="B601" s="1061">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1">
        <v>5</v>
      </c>
      <c r="B602" s="1061">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1">
        <v>6</v>
      </c>
      <c r="B603" s="1061">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1">
        <v>7</v>
      </c>
      <c r="B604" s="1061">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1">
        <v>8</v>
      </c>
      <c r="B605" s="1061">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1">
        <v>9</v>
      </c>
      <c r="B606" s="1061">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1">
        <v>10</v>
      </c>
      <c r="B607" s="1061">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1">
        <v>11</v>
      </c>
      <c r="B608" s="1061">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1">
        <v>12</v>
      </c>
      <c r="B609" s="1061">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1">
        <v>13</v>
      </c>
      <c r="B610" s="1061">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1">
        <v>14</v>
      </c>
      <c r="B611" s="1061">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1">
        <v>15</v>
      </c>
      <c r="B612" s="1061">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1">
        <v>16</v>
      </c>
      <c r="B613" s="1061">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1">
        <v>17</v>
      </c>
      <c r="B614" s="1061">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1">
        <v>18</v>
      </c>
      <c r="B615" s="1061">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1">
        <v>19</v>
      </c>
      <c r="B616" s="1061">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1">
        <v>20</v>
      </c>
      <c r="B617" s="1061">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1">
        <v>21</v>
      </c>
      <c r="B618" s="1061">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1">
        <v>22</v>
      </c>
      <c r="B619" s="1061">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1">
        <v>23</v>
      </c>
      <c r="B620" s="1061">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1">
        <v>24</v>
      </c>
      <c r="B621" s="1061">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1">
        <v>25</v>
      </c>
      <c r="B622" s="1061">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1">
        <v>26</v>
      </c>
      <c r="B623" s="1061">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1">
        <v>27</v>
      </c>
      <c r="B624" s="1061">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1">
        <v>28</v>
      </c>
      <c r="B625" s="1061">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1">
        <v>29</v>
      </c>
      <c r="B626" s="1061">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1">
        <v>30</v>
      </c>
      <c r="B627" s="1061">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495</v>
      </c>
      <c r="Z630" s="362"/>
      <c r="AA630" s="362"/>
      <c r="AB630" s="362"/>
      <c r="AC630" s="143" t="s">
        <v>478</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1">
        <v>1</v>
      </c>
      <c r="B631" s="1061">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1">
        <v>2</v>
      </c>
      <c r="B632" s="1061">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1">
        <v>3</v>
      </c>
      <c r="B633" s="1061">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1">
        <v>4</v>
      </c>
      <c r="B634" s="1061">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1">
        <v>5</v>
      </c>
      <c r="B635" s="1061">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1">
        <v>6</v>
      </c>
      <c r="B636" s="1061">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1">
        <v>7</v>
      </c>
      <c r="B637" s="1061">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1">
        <v>8</v>
      </c>
      <c r="B638" s="1061">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1">
        <v>9</v>
      </c>
      <c r="B639" s="1061">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1">
        <v>10</v>
      </c>
      <c r="B640" s="1061">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1">
        <v>11</v>
      </c>
      <c r="B641" s="1061">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1">
        <v>12</v>
      </c>
      <c r="B642" s="1061">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1">
        <v>13</v>
      </c>
      <c r="B643" s="1061">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1">
        <v>14</v>
      </c>
      <c r="B644" s="1061">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1">
        <v>15</v>
      </c>
      <c r="B645" s="1061">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1">
        <v>16</v>
      </c>
      <c r="B646" s="1061">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1">
        <v>17</v>
      </c>
      <c r="B647" s="1061">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1">
        <v>18</v>
      </c>
      <c r="B648" s="1061">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1">
        <v>19</v>
      </c>
      <c r="B649" s="1061">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1">
        <v>20</v>
      </c>
      <c r="B650" s="1061">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1">
        <v>21</v>
      </c>
      <c r="B651" s="1061">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1">
        <v>22</v>
      </c>
      <c r="B652" s="1061">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1">
        <v>23</v>
      </c>
      <c r="B653" s="1061">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1">
        <v>24</v>
      </c>
      <c r="B654" s="1061">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1">
        <v>25</v>
      </c>
      <c r="B655" s="1061">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1">
        <v>26</v>
      </c>
      <c r="B656" s="1061">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1">
        <v>27</v>
      </c>
      <c r="B657" s="1061">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1">
        <v>28</v>
      </c>
      <c r="B658" s="1061">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1">
        <v>29</v>
      </c>
      <c r="B659" s="1061">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1">
        <v>30</v>
      </c>
      <c r="B660" s="1061">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495</v>
      </c>
      <c r="Z663" s="362"/>
      <c r="AA663" s="362"/>
      <c r="AB663" s="362"/>
      <c r="AC663" s="143" t="s">
        <v>478</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1">
        <v>1</v>
      </c>
      <c r="B664" s="1061">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1">
        <v>2</v>
      </c>
      <c r="B665" s="1061">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1">
        <v>3</v>
      </c>
      <c r="B666" s="1061">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1">
        <v>4</v>
      </c>
      <c r="B667" s="1061">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1">
        <v>5</v>
      </c>
      <c r="B668" s="1061">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1">
        <v>6</v>
      </c>
      <c r="B669" s="1061">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1">
        <v>7</v>
      </c>
      <c r="B670" s="1061">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1">
        <v>8</v>
      </c>
      <c r="B671" s="1061">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1">
        <v>9</v>
      </c>
      <c r="B672" s="1061">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1">
        <v>10</v>
      </c>
      <c r="B673" s="1061">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1">
        <v>11</v>
      </c>
      <c r="B674" s="1061">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1">
        <v>12</v>
      </c>
      <c r="B675" s="1061">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1">
        <v>13</v>
      </c>
      <c r="B676" s="1061">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1">
        <v>14</v>
      </c>
      <c r="B677" s="1061">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1">
        <v>15</v>
      </c>
      <c r="B678" s="1061">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1">
        <v>16</v>
      </c>
      <c r="B679" s="1061">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1">
        <v>17</v>
      </c>
      <c r="B680" s="1061">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1">
        <v>18</v>
      </c>
      <c r="B681" s="1061">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1">
        <v>19</v>
      </c>
      <c r="B682" s="1061">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1">
        <v>20</v>
      </c>
      <c r="B683" s="1061">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1">
        <v>21</v>
      </c>
      <c r="B684" s="1061">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1">
        <v>22</v>
      </c>
      <c r="B685" s="1061">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1">
        <v>23</v>
      </c>
      <c r="B686" s="1061">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1">
        <v>24</v>
      </c>
      <c r="B687" s="1061">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1">
        <v>25</v>
      </c>
      <c r="B688" s="1061">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1">
        <v>26</v>
      </c>
      <c r="B689" s="1061">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1">
        <v>27</v>
      </c>
      <c r="B690" s="1061">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1">
        <v>28</v>
      </c>
      <c r="B691" s="1061">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1">
        <v>29</v>
      </c>
      <c r="B692" s="1061">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1">
        <v>30</v>
      </c>
      <c r="B693" s="1061">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495</v>
      </c>
      <c r="Z696" s="362"/>
      <c r="AA696" s="362"/>
      <c r="AB696" s="362"/>
      <c r="AC696" s="143" t="s">
        <v>478</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1">
        <v>1</v>
      </c>
      <c r="B697" s="1061">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1">
        <v>2</v>
      </c>
      <c r="B698" s="1061">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1">
        <v>3</v>
      </c>
      <c r="B699" s="1061">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1">
        <v>4</v>
      </c>
      <c r="B700" s="1061">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1">
        <v>5</v>
      </c>
      <c r="B701" s="1061">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1">
        <v>6</v>
      </c>
      <c r="B702" s="1061">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1">
        <v>7</v>
      </c>
      <c r="B703" s="1061">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1">
        <v>8</v>
      </c>
      <c r="B704" s="1061">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1">
        <v>9</v>
      </c>
      <c r="B705" s="1061">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1">
        <v>10</v>
      </c>
      <c r="B706" s="1061">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1">
        <v>11</v>
      </c>
      <c r="B707" s="1061">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1">
        <v>12</v>
      </c>
      <c r="B708" s="1061">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1">
        <v>13</v>
      </c>
      <c r="B709" s="1061">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1">
        <v>14</v>
      </c>
      <c r="B710" s="1061">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1">
        <v>15</v>
      </c>
      <c r="B711" s="1061">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1">
        <v>16</v>
      </c>
      <c r="B712" s="1061">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1">
        <v>17</v>
      </c>
      <c r="B713" s="1061">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1">
        <v>18</v>
      </c>
      <c r="B714" s="1061">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1">
        <v>19</v>
      </c>
      <c r="B715" s="1061">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1">
        <v>20</v>
      </c>
      <c r="B716" s="1061">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1">
        <v>21</v>
      </c>
      <c r="B717" s="1061">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1">
        <v>22</v>
      </c>
      <c r="B718" s="1061">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1">
        <v>23</v>
      </c>
      <c r="B719" s="1061">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1">
        <v>24</v>
      </c>
      <c r="B720" s="1061">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1">
        <v>25</v>
      </c>
      <c r="B721" s="1061">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1">
        <v>26</v>
      </c>
      <c r="B722" s="1061">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1">
        <v>27</v>
      </c>
      <c r="B723" s="1061">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1">
        <v>28</v>
      </c>
      <c r="B724" s="1061">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1">
        <v>29</v>
      </c>
      <c r="B725" s="1061">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1">
        <v>30</v>
      </c>
      <c r="B726" s="1061">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495</v>
      </c>
      <c r="Z729" s="362"/>
      <c r="AA729" s="362"/>
      <c r="AB729" s="362"/>
      <c r="AC729" s="143" t="s">
        <v>478</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1">
        <v>1</v>
      </c>
      <c r="B730" s="1061">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1">
        <v>2</v>
      </c>
      <c r="B731" s="1061">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1">
        <v>3</v>
      </c>
      <c r="B732" s="1061">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1">
        <v>4</v>
      </c>
      <c r="B733" s="1061">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1">
        <v>5</v>
      </c>
      <c r="B734" s="1061">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1">
        <v>6</v>
      </c>
      <c r="B735" s="1061">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1">
        <v>7</v>
      </c>
      <c r="B736" s="1061">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1">
        <v>8</v>
      </c>
      <c r="B737" s="1061">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1">
        <v>9</v>
      </c>
      <c r="B738" s="1061">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1">
        <v>10</v>
      </c>
      <c r="B739" s="1061">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1">
        <v>11</v>
      </c>
      <c r="B740" s="1061">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1">
        <v>12</v>
      </c>
      <c r="B741" s="1061">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1">
        <v>13</v>
      </c>
      <c r="B742" s="1061">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1">
        <v>14</v>
      </c>
      <c r="B743" s="1061">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1">
        <v>15</v>
      </c>
      <c r="B744" s="1061">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1">
        <v>16</v>
      </c>
      <c r="B745" s="1061">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1">
        <v>17</v>
      </c>
      <c r="B746" s="1061">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1">
        <v>18</v>
      </c>
      <c r="B747" s="1061">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1">
        <v>19</v>
      </c>
      <c r="B748" s="1061">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1">
        <v>20</v>
      </c>
      <c r="B749" s="1061">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1">
        <v>21</v>
      </c>
      <c r="B750" s="1061">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1">
        <v>22</v>
      </c>
      <c r="B751" s="1061">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1">
        <v>23</v>
      </c>
      <c r="B752" s="1061">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1">
        <v>24</v>
      </c>
      <c r="B753" s="1061">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1">
        <v>25</v>
      </c>
      <c r="B754" s="1061">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1">
        <v>26</v>
      </c>
      <c r="B755" s="1061">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1">
        <v>27</v>
      </c>
      <c r="B756" s="1061">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1">
        <v>28</v>
      </c>
      <c r="B757" s="1061">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1">
        <v>29</v>
      </c>
      <c r="B758" s="1061">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1">
        <v>30</v>
      </c>
      <c r="B759" s="1061">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495</v>
      </c>
      <c r="Z762" s="362"/>
      <c r="AA762" s="362"/>
      <c r="AB762" s="362"/>
      <c r="AC762" s="143" t="s">
        <v>478</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1">
        <v>1</v>
      </c>
      <c r="B763" s="1061">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1">
        <v>2</v>
      </c>
      <c r="B764" s="1061">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1">
        <v>3</v>
      </c>
      <c r="B765" s="1061">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1">
        <v>4</v>
      </c>
      <c r="B766" s="1061">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1">
        <v>5</v>
      </c>
      <c r="B767" s="1061">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1">
        <v>6</v>
      </c>
      <c r="B768" s="1061">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1">
        <v>7</v>
      </c>
      <c r="B769" s="1061">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1">
        <v>8</v>
      </c>
      <c r="B770" s="1061">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1">
        <v>9</v>
      </c>
      <c r="B771" s="1061">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1">
        <v>10</v>
      </c>
      <c r="B772" s="1061">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1">
        <v>11</v>
      </c>
      <c r="B773" s="1061">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1">
        <v>12</v>
      </c>
      <c r="B774" s="1061">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1">
        <v>13</v>
      </c>
      <c r="B775" s="1061">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1">
        <v>14</v>
      </c>
      <c r="B776" s="1061">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1">
        <v>15</v>
      </c>
      <c r="B777" s="1061">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1">
        <v>16</v>
      </c>
      <c r="B778" s="1061">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1">
        <v>17</v>
      </c>
      <c r="B779" s="1061">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1">
        <v>18</v>
      </c>
      <c r="B780" s="1061">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1">
        <v>19</v>
      </c>
      <c r="B781" s="1061">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1">
        <v>20</v>
      </c>
      <c r="B782" s="1061">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1">
        <v>21</v>
      </c>
      <c r="B783" s="1061">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1">
        <v>22</v>
      </c>
      <c r="B784" s="1061">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1">
        <v>23</v>
      </c>
      <c r="B785" s="1061">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1">
        <v>24</v>
      </c>
      <c r="B786" s="1061">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1">
        <v>25</v>
      </c>
      <c r="B787" s="1061">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1">
        <v>26</v>
      </c>
      <c r="B788" s="1061">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1">
        <v>27</v>
      </c>
      <c r="B789" s="1061">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1">
        <v>28</v>
      </c>
      <c r="B790" s="1061">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1">
        <v>29</v>
      </c>
      <c r="B791" s="1061">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1">
        <v>30</v>
      </c>
      <c r="B792" s="1061">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495</v>
      </c>
      <c r="Z795" s="362"/>
      <c r="AA795" s="362"/>
      <c r="AB795" s="362"/>
      <c r="AC795" s="143" t="s">
        <v>478</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1">
        <v>1</v>
      </c>
      <c r="B796" s="1061">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1">
        <v>2</v>
      </c>
      <c r="B797" s="1061">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1">
        <v>3</v>
      </c>
      <c r="B798" s="1061">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1">
        <v>4</v>
      </c>
      <c r="B799" s="1061">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1">
        <v>5</v>
      </c>
      <c r="B800" s="1061">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1">
        <v>6</v>
      </c>
      <c r="B801" s="1061">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1">
        <v>7</v>
      </c>
      <c r="B802" s="1061">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1">
        <v>8</v>
      </c>
      <c r="B803" s="1061">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1">
        <v>9</v>
      </c>
      <c r="B804" s="1061">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1">
        <v>10</v>
      </c>
      <c r="B805" s="1061">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1">
        <v>11</v>
      </c>
      <c r="B806" s="1061">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1">
        <v>12</v>
      </c>
      <c r="B807" s="1061">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1">
        <v>13</v>
      </c>
      <c r="B808" s="1061">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1">
        <v>14</v>
      </c>
      <c r="B809" s="1061">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1">
        <v>15</v>
      </c>
      <c r="B810" s="1061">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1">
        <v>16</v>
      </c>
      <c r="B811" s="1061">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1">
        <v>17</v>
      </c>
      <c r="B812" s="1061">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1">
        <v>18</v>
      </c>
      <c r="B813" s="1061">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1">
        <v>19</v>
      </c>
      <c r="B814" s="1061">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1">
        <v>20</v>
      </c>
      <c r="B815" s="1061">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1">
        <v>21</v>
      </c>
      <c r="B816" s="1061">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1">
        <v>22</v>
      </c>
      <c r="B817" s="1061">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1">
        <v>23</v>
      </c>
      <c r="B818" s="1061">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1">
        <v>24</v>
      </c>
      <c r="B819" s="1061">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1">
        <v>25</v>
      </c>
      <c r="B820" s="1061">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1">
        <v>26</v>
      </c>
      <c r="B821" s="1061">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1">
        <v>27</v>
      </c>
      <c r="B822" s="1061">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1">
        <v>28</v>
      </c>
      <c r="B823" s="1061">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1">
        <v>29</v>
      </c>
      <c r="B824" s="1061">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1">
        <v>30</v>
      </c>
      <c r="B825" s="1061">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495</v>
      </c>
      <c r="Z828" s="362"/>
      <c r="AA828" s="362"/>
      <c r="AB828" s="362"/>
      <c r="AC828" s="143" t="s">
        <v>478</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1">
        <v>1</v>
      </c>
      <c r="B829" s="1061">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1">
        <v>2</v>
      </c>
      <c r="B830" s="1061">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1">
        <v>3</v>
      </c>
      <c r="B831" s="1061">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1">
        <v>4</v>
      </c>
      <c r="B832" s="1061">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1">
        <v>5</v>
      </c>
      <c r="B833" s="1061">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1">
        <v>6</v>
      </c>
      <c r="B834" s="1061">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1">
        <v>7</v>
      </c>
      <c r="B835" s="1061">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1">
        <v>8</v>
      </c>
      <c r="B836" s="1061">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1">
        <v>9</v>
      </c>
      <c r="B837" s="1061">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1">
        <v>10</v>
      </c>
      <c r="B838" s="1061">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1">
        <v>11</v>
      </c>
      <c r="B839" s="1061">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1">
        <v>12</v>
      </c>
      <c r="B840" s="1061">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1">
        <v>13</v>
      </c>
      <c r="B841" s="1061">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1">
        <v>14</v>
      </c>
      <c r="B842" s="1061">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1">
        <v>15</v>
      </c>
      <c r="B843" s="1061">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1">
        <v>16</v>
      </c>
      <c r="B844" s="1061">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1">
        <v>17</v>
      </c>
      <c r="B845" s="1061">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1">
        <v>18</v>
      </c>
      <c r="B846" s="1061">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1">
        <v>19</v>
      </c>
      <c r="B847" s="1061">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1">
        <v>20</v>
      </c>
      <c r="B848" s="1061">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1">
        <v>21</v>
      </c>
      <c r="B849" s="1061">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1">
        <v>22</v>
      </c>
      <c r="B850" s="1061">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1">
        <v>23</v>
      </c>
      <c r="B851" s="1061">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1">
        <v>24</v>
      </c>
      <c r="B852" s="1061">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1">
        <v>25</v>
      </c>
      <c r="B853" s="1061">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1">
        <v>26</v>
      </c>
      <c r="B854" s="1061">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1">
        <v>27</v>
      </c>
      <c r="B855" s="1061">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1">
        <v>28</v>
      </c>
      <c r="B856" s="1061">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1">
        <v>29</v>
      </c>
      <c r="B857" s="1061">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1">
        <v>30</v>
      </c>
      <c r="B858" s="1061">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495</v>
      </c>
      <c r="Z861" s="362"/>
      <c r="AA861" s="362"/>
      <c r="AB861" s="362"/>
      <c r="AC861" s="143" t="s">
        <v>478</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1">
        <v>1</v>
      </c>
      <c r="B862" s="1061">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1">
        <v>2</v>
      </c>
      <c r="B863" s="1061">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1">
        <v>3</v>
      </c>
      <c r="B864" s="1061">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1">
        <v>4</v>
      </c>
      <c r="B865" s="1061">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1">
        <v>5</v>
      </c>
      <c r="B866" s="1061">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1">
        <v>6</v>
      </c>
      <c r="B867" s="1061">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1">
        <v>7</v>
      </c>
      <c r="B868" s="1061">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1">
        <v>8</v>
      </c>
      <c r="B869" s="1061">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1">
        <v>9</v>
      </c>
      <c r="B870" s="1061">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1">
        <v>10</v>
      </c>
      <c r="B871" s="1061">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1">
        <v>11</v>
      </c>
      <c r="B872" s="1061">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1">
        <v>12</v>
      </c>
      <c r="B873" s="1061">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1">
        <v>13</v>
      </c>
      <c r="B874" s="1061">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1">
        <v>14</v>
      </c>
      <c r="B875" s="1061">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1">
        <v>15</v>
      </c>
      <c r="B876" s="1061">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1">
        <v>16</v>
      </c>
      <c r="B877" s="1061">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1">
        <v>17</v>
      </c>
      <c r="B878" s="1061">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1">
        <v>18</v>
      </c>
      <c r="B879" s="1061">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1">
        <v>19</v>
      </c>
      <c r="B880" s="1061">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1">
        <v>20</v>
      </c>
      <c r="B881" s="1061">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1">
        <v>21</v>
      </c>
      <c r="B882" s="1061">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1">
        <v>22</v>
      </c>
      <c r="B883" s="1061">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1">
        <v>23</v>
      </c>
      <c r="B884" s="1061">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1">
        <v>24</v>
      </c>
      <c r="B885" s="1061">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1">
        <v>25</v>
      </c>
      <c r="B886" s="1061">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1">
        <v>26</v>
      </c>
      <c r="B887" s="1061">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1">
        <v>27</v>
      </c>
      <c r="B888" s="1061">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1">
        <v>28</v>
      </c>
      <c r="B889" s="1061">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1">
        <v>29</v>
      </c>
      <c r="B890" s="1061">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1">
        <v>30</v>
      </c>
      <c r="B891" s="1061">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495</v>
      </c>
      <c r="Z894" s="362"/>
      <c r="AA894" s="362"/>
      <c r="AB894" s="362"/>
      <c r="AC894" s="143" t="s">
        <v>478</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1">
        <v>1</v>
      </c>
      <c r="B895" s="1061">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1">
        <v>2</v>
      </c>
      <c r="B896" s="1061">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1">
        <v>3</v>
      </c>
      <c r="B897" s="1061">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1">
        <v>4</v>
      </c>
      <c r="B898" s="1061">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1">
        <v>5</v>
      </c>
      <c r="B899" s="1061">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1">
        <v>6</v>
      </c>
      <c r="B900" s="1061">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1">
        <v>7</v>
      </c>
      <c r="B901" s="1061">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1">
        <v>8</v>
      </c>
      <c r="B902" s="1061">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1">
        <v>9</v>
      </c>
      <c r="B903" s="1061">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1">
        <v>10</v>
      </c>
      <c r="B904" s="1061">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1">
        <v>11</v>
      </c>
      <c r="B905" s="1061">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1">
        <v>12</v>
      </c>
      <c r="B906" s="1061">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1">
        <v>13</v>
      </c>
      <c r="B907" s="1061">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1">
        <v>14</v>
      </c>
      <c r="B908" s="1061">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1">
        <v>15</v>
      </c>
      <c r="B909" s="1061">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1">
        <v>16</v>
      </c>
      <c r="B910" s="1061">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1">
        <v>17</v>
      </c>
      <c r="B911" s="1061">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1">
        <v>18</v>
      </c>
      <c r="B912" s="1061">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1">
        <v>19</v>
      </c>
      <c r="B913" s="1061">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1">
        <v>20</v>
      </c>
      <c r="B914" s="1061">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1">
        <v>21</v>
      </c>
      <c r="B915" s="1061">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1">
        <v>22</v>
      </c>
      <c r="B916" s="1061">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1">
        <v>23</v>
      </c>
      <c r="B917" s="1061">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1">
        <v>24</v>
      </c>
      <c r="B918" s="1061">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1">
        <v>25</v>
      </c>
      <c r="B919" s="1061">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1">
        <v>26</v>
      </c>
      <c r="B920" s="1061">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1">
        <v>27</v>
      </c>
      <c r="B921" s="1061">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1">
        <v>28</v>
      </c>
      <c r="B922" s="1061">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1">
        <v>29</v>
      </c>
      <c r="B923" s="1061">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1">
        <v>30</v>
      </c>
      <c r="B924" s="1061">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495</v>
      </c>
      <c r="Z927" s="362"/>
      <c r="AA927" s="362"/>
      <c r="AB927" s="362"/>
      <c r="AC927" s="143" t="s">
        <v>478</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1">
        <v>1</v>
      </c>
      <c r="B928" s="1061">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1">
        <v>2</v>
      </c>
      <c r="B929" s="1061">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1">
        <v>3</v>
      </c>
      <c r="B930" s="1061">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1">
        <v>4</v>
      </c>
      <c r="B931" s="1061">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1">
        <v>5</v>
      </c>
      <c r="B932" s="1061">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1">
        <v>6</v>
      </c>
      <c r="B933" s="1061">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1">
        <v>7</v>
      </c>
      <c r="B934" s="1061">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1">
        <v>8</v>
      </c>
      <c r="B935" s="1061">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1">
        <v>9</v>
      </c>
      <c r="B936" s="1061">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1">
        <v>10</v>
      </c>
      <c r="B937" s="1061">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1">
        <v>11</v>
      </c>
      <c r="B938" s="1061">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1">
        <v>12</v>
      </c>
      <c r="B939" s="1061">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1">
        <v>13</v>
      </c>
      <c r="B940" s="1061">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1">
        <v>14</v>
      </c>
      <c r="B941" s="1061">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1">
        <v>15</v>
      </c>
      <c r="B942" s="1061">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1">
        <v>16</v>
      </c>
      <c r="B943" s="1061">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1">
        <v>17</v>
      </c>
      <c r="B944" s="1061">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1">
        <v>18</v>
      </c>
      <c r="B945" s="1061">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1">
        <v>19</v>
      </c>
      <c r="B946" s="1061">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1">
        <v>20</v>
      </c>
      <c r="B947" s="1061">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1">
        <v>21</v>
      </c>
      <c r="B948" s="1061">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1">
        <v>22</v>
      </c>
      <c r="B949" s="1061">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1">
        <v>23</v>
      </c>
      <c r="B950" s="1061">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1">
        <v>24</v>
      </c>
      <c r="B951" s="1061">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1">
        <v>25</v>
      </c>
      <c r="B952" s="1061">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1">
        <v>26</v>
      </c>
      <c r="B953" s="1061">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1">
        <v>27</v>
      </c>
      <c r="B954" s="1061">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1">
        <v>28</v>
      </c>
      <c r="B955" s="1061">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1">
        <v>29</v>
      </c>
      <c r="B956" s="1061">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1">
        <v>30</v>
      </c>
      <c r="B957" s="1061">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495</v>
      </c>
      <c r="Z960" s="362"/>
      <c r="AA960" s="362"/>
      <c r="AB960" s="362"/>
      <c r="AC960" s="143" t="s">
        <v>478</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1">
        <v>1</v>
      </c>
      <c r="B961" s="1061">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1">
        <v>2</v>
      </c>
      <c r="B962" s="1061">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1">
        <v>3</v>
      </c>
      <c r="B963" s="1061">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1">
        <v>4</v>
      </c>
      <c r="B964" s="1061">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1">
        <v>5</v>
      </c>
      <c r="B965" s="1061">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1">
        <v>6</v>
      </c>
      <c r="B966" s="1061">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1">
        <v>7</v>
      </c>
      <c r="B967" s="1061">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1">
        <v>8</v>
      </c>
      <c r="B968" s="1061">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1">
        <v>9</v>
      </c>
      <c r="B969" s="1061">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1">
        <v>10</v>
      </c>
      <c r="B970" s="1061">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1">
        <v>11</v>
      </c>
      <c r="B971" s="1061">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1">
        <v>12</v>
      </c>
      <c r="B972" s="1061">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1">
        <v>13</v>
      </c>
      <c r="B973" s="1061">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1">
        <v>14</v>
      </c>
      <c r="B974" s="1061">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1">
        <v>15</v>
      </c>
      <c r="B975" s="1061">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1">
        <v>16</v>
      </c>
      <c r="B976" s="1061">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1">
        <v>17</v>
      </c>
      <c r="B977" s="1061">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1">
        <v>18</v>
      </c>
      <c r="B978" s="1061">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1">
        <v>19</v>
      </c>
      <c r="B979" s="1061">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1">
        <v>20</v>
      </c>
      <c r="B980" s="1061">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1">
        <v>21</v>
      </c>
      <c r="B981" s="1061">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1">
        <v>22</v>
      </c>
      <c r="B982" s="1061">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1">
        <v>23</v>
      </c>
      <c r="B983" s="1061">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1">
        <v>24</v>
      </c>
      <c r="B984" s="1061">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1">
        <v>25</v>
      </c>
      <c r="B985" s="1061">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1">
        <v>26</v>
      </c>
      <c r="B986" s="1061">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1">
        <v>27</v>
      </c>
      <c r="B987" s="1061">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1">
        <v>28</v>
      </c>
      <c r="B988" s="1061">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1">
        <v>29</v>
      </c>
      <c r="B989" s="1061">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1">
        <v>30</v>
      </c>
      <c r="B990" s="1061">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495</v>
      </c>
      <c r="Z993" s="362"/>
      <c r="AA993" s="362"/>
      <c r="AB993" s="362"/>
      <c r="AC993" s="143" t="s">
        <v>478</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1">
        <v>1</v>
      </c>
      <c r="B994" s="1061">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1">
        <v>2</v>
      </c>
      <c r="B995" s="1061">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1">
        <v>3</v>
      </c>
      <c r="B996" s="1061">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1">
        <v>4</v>
      </c>
      <c r="B997" s="1061">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1">
        <v>5</v>
      </c>
      <c r="B998" s="1061">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1">
        <v>6</v>
      </c>
      <c r="B999" s="1061">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1">
        <v>7</v>
      </c>
      <c r="B1000" s="1061">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1">
        <v>8</v>
      </c>
      <c r="B1001" s="1061">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1">
        <v>9</v>
      </c>
      <c r="B1002" s="1061">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1">
        <v>10</v>
      </c>
      <c r="B1003" s="1061">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1">
        <v>11</v>
      </c>
      <c r="B1004" s="1061">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1">
        <v>12</v>
      </c>
      <c r="B1005" s="1061">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1">
        <v>13</v>
      </c>
      <c r="B1006" s="1061">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1">
        <v>14</v>
      </c>
      <c r="B1007" s="1061">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1">
        <v>15</v>
      </c>
      <c r="B1008" s="1061">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1">
        <v>16</v>
      </c>
      <c r="B1009" s="1061">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1">
        <v>17</v>
      </c>
      <c r="B1010" s="1061">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1">
        <v>18</v>
      </c>
      <c r="B1011" s="1061">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1">
        <v>19</v>
      </c>
      <c r="B1012" s="1061">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1">
        <v>20</v>
      </c>
      <c r="B1013" s="1061">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1">
        <v>21</v>
      </c>
      <c r="B1014" s="1061">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1">
        <v>22</v>
      </c>
      <c r="B1015" s="1061">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1">
        <v>23</v>
      </c>
      <c r="B1016" s="1061">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1">
        <v>24</v>
      </c>
      <c r="B1017" s="1061">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1">
        <v>25</v>
      </c>
      <c r="B1018" s="1061">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1">
        <v>26</v>
      </c>
      <c r="B1019" s="1061">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1">
        <v>27</v>
      </c>
      <c r="B1020" s="1061">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1">
        <v>28</v>
      </c>
      <c r="B1021" s="1061">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1">
        <v>29</v>
      </c>
      <c r="B1022" s="1061">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1">
        <v>30</v>
      </c>
      <c r="B1023" s="1061">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495</v>
      </c>
      <c r="Z1026" s="362"/>
      <c r="AA1026" s="362"/>
      <c r="AB1026" s="362"/>
      <c r="AC1026" s="143" t="s">
        <v>478</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1">
        <v>1</v>
      </c>
      <c r="B1027" s="1061">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1">
        <v>2</v>
      </c>
      <c r="B1028" s="1061">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1">
        <v>3</v>
      </c>
      <c r="B1029" s="1061">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1">
        <v>4</v>
      </c>
      <c r="B1030" s="1061">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1">
        <v>5</v>
      </c>
      <c r="B1031" s="1061">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1">
        <v>6</v>
      </c>
      <c r="B1032" s="1061">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1">
        <v>7</v>
      </c>
      <c r="B1033" s="1061">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1">
        <v>8</v>
      </c>
      <c r="B1034" s="1061">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1">
        <v>9</v>
      </c>
      <c r="B1035" s="1061">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1">
        <v>10</v>
      </c>
      <c r="B1036" s="1061">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1">
        <v>11</v>
      </c>
      <c r="B1037" s="1061">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1">
        <v>12</v>
      </c>
      <c r="B1038" s="1061">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1">
        <v>13</v>
      </c>
      <c r="B1039" s="1061">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1">
        <v>14</v>
      </c>
      <c r="B1040" s="1061">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1">
        <v>15</v>
      </c>
      <c r="B1041" s="1061">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1">
        <v>16</v>
      </c>
      <c r="B1042" s="1061">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1">
        <v>17</v>
      </c>
      <c r="B1043" s="1061">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1">
        <v>18</v>
      </c>
      <c r="B1044" s="1061">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1">
        <v>19</v>
      </c>
      <c r="B1045" s="1061">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1">
        <v>20</v>
      </c>
      <c r="B1046" s="1061">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1">
        <v>21</v>
      </c>
      <c r="B1047" s="1061">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1">
        <v>22</v>
      </c>
      <c r="B1048" s="1061">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1">
        <v>23</v>
      </c>
      <c r="B1049" s="1061">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1">
        <v>24</v>
      </c>
      <c r="B1050" s="1061">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1">
        <v>25</v>
      </c>
      <c r="B1051" s="1061">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1">
        <v>26</v>
      </c>
      <c r="B1052" s="1061">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1">
        <v>27</v>
      </c>
      <c r="B1053" s="1061">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1">
        <v>28</v>
      </c>
      <c r="B1054" s="1061">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1">
        <v>29</v>
      </c>
      <c r="B1055" s="1061">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1">
        <v>30</v>
      </c>
      <c r="B1056" s="1061">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495</v>
      </c>
      <c r="Z1059" s="362"/>
      <c r="AA1059" s="362"/>
      <c r="AB1059" s="362"/>
      <c r="AC1059" s="143" t="s">
        <v>478</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1">
        <v>1</v>
      </c>
      <c r="B1060" s="1061">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1">
        <v>2</v>
      </c>
      <c r="B1061" s="1061">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1">
        <v>3</v>
      </c>
      <c r="B1062" s="1061">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1">
        <v>4</v>
      </c>
      <c r="B1063" s="1061">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1">
        <v>5</v>
      </c>
      <c r="B1064" s="1061">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1">
        <v>6</v>
      </c>
      <c r="B1065" s="1061">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1">
        <v>7</v>
      </c>
      <c r="B1066" s="1061">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1">
        <v>8</v>
      </c>
      <c r="B1067" s="1061">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1">
        <v>9</v>
      </c>
      <c r="B1068" s="1061">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1">
        <v>10</v>
      </c>
      <c r="B1069" s="1061">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1">
        <v>11</v>
      </c>
      <c r="B1070" s="1061">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1">
        <v>12</v>
      </c>
      <c r="B1071" s="1061">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1">
        <v>13</v>
      </c>
      <c r="B1072" s="1061">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1">
        <v>14</v>
      </c>
      <c r="B1073" s="1061">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1">
        <v>15</v>
      </c>
      <c r="B1074" s="1061">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1">
        <v>16</v>
      </c>
      <c r="B1075" s="1061">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1">
        <v>17</v>
      </c>
      <c r="B1076" s="1061">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1">
        <v>18</v>
      </c>
      <c r="B1077" s="1061">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1">
        <v>19</v>
      </c>
      <c r="B1078" s="1061">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1">
        <v>20</v>
      </c>
      <c r="B1079" s="1061">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1">
        <v>21</v>
      </c>
      <c r="B1080" s="1061">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1">
        <v>22</v>
      </c>
      <c r="B1081" s="1061">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1">
        <v>23</v>
      </c>
      <c r="B1082" s="1061">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1">
        <v>24</v>
      </c>
      <c r="B1083" s="1061">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1">
        <v>25</v>
      </c>
      <c r="B1084" s="1061">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1">
        <v>26</v>
      </c>
      <c r="B1085" s="1061">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1">
        <v>27</v>
      </c>
      <c r="B1086" s="1061">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1">
        <v>28</v>
      </c>
      <c r="B1087" s="1061">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1">
        <v>29</v>
      </c>
      <c r="B1088" s="1061">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1">
        <v>30</v>
      </c>
      <c r="B1089" s="1061">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495</v>
      </c>
      <c r="Z1092" s="362"/>
      <c r="AA1092" s="362"/>
      <c r="AB1092" s="362"/>
      <c r="AC1092" s="143" t="s">
        <v>478</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1">
        <v>1</v>
      </c>
      <c r="B1093" s="1061">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1">
        <v>2</v>
      </c>
      <c r="B1094" s="1061">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1">
        <v>3</v>
      </c>
      <c r="B1095" s="1061">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1">
        <v>4</v>
      </c>
      <c r="B1096" s="1061">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1">
        <v>5</v>
      </c>
      <c r="B1097" s="1061">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1">
        <v>6</v>
      </c>
      <c r="B1098" s="1061">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1">
        <v>7</v>
      </c>
      <c r="B1099" s="1061">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1">
        <v>8</v>
      </c>
      <c r="B1100" s="1061">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1">
        <v>9</v>
      </c>
      <c r="B1101" s="1061">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1">
        <v>10</v>
      </c>
      <c r="B1102" s="1061">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1">
        <v>11</v>
      </c>
      <c r="B1103" s="1061">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1">
        <v>12</v>
      </c>
      <c r="B1104" s="1061">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1">
        <v>13</v>
      </c>
      <c r="B1105" s="1061">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1">
        <v>14</v>
      </c>
      <c r="B1106" s="1061">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1">
        <v>15</v>
      </c>
      <c r="B1107" s="1061">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1">
        <v>16</v>
      </c>
      <c r="B1108" s="1061">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1">
        <v>17</v>
      </c>
      <c r="B1109" s="1061">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1">
        <v>18</v>
      </c>
      <c r="B1110" s="1061">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1">
        <v>19</v>
      </c>
      <c r="B1111" s="1061">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1">
        <v>20</v>
      </c>
      <c r="B1112" s="1061">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1">
        <v>21</v>
      </c>
      <c r="B1113" s="1061">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1">
        <v>22</v>
      </c>
      <c r="B1114" s="1061">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1">
        <v>23</v>
      </c>
      <c r="B1115" s="1061">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1">
        <v>24</v>
      </c>
      <c r="B1116" s="1061">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1">
        <v>25</v>
      </c>
      <c r="B1117" s="1061">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1">
        <v>26</v>
      </c>
      <c r="B1118" s="1061">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1">
        <v>27</v>
      </c>
      <c r="B1119" s="1061">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1">
        <v>28</v>
      </c>
      <c r="B1120" s="1061">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1">
        <v>29</v>
      </c>
      <c r="B1121" s="1061">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1">
        <v>30</v>
      </c>
      <c r="B1122" s="1061">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495</v>
      </c>
      <c r="Z1125" s="362"/>
      <c r="AA1125" s="362"/>
      <c r="AB1125" s="362"/>
      <c r="AC1125" s="143" t="s">
        <v>478</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1">
        <v>1</v>
      </c>
      <c r="B1126" s="1061">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1">
        <v>2</v>
      </c>
      <c r="B1127" s="1061">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1">
        <v>3</v>
      </c>
      <c r="B1128" s="1061">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1">
        <v>4</v>
      </c>
      <c r="B1129" s="1061">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1">
        <v>5</v>
      </c>
      <c r="B1130" s="1061">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1">
        <v>6</v>
      </c>
      <c r="B1131" s="1061">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1">
        <v>7</v>
      </c>
      <c r="B1132" s="1061">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1">
        <v>8</v>
      </c>
      <c r="B1133" s="1061">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1">
        <v>9</v>
      </c>
      <c r="B1134" s="1061">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1">
        <v>10</v>
      </c>
      <c r="B1135" s="1061">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1">
        <v>11</v>
      </c>
      <c r="B1136" s="1061">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1">
        <v>12</v>
      </c>
      <c r="B1137" s="1061">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1">
        <v>13</v>
      </c>
      <c r="B1138" s="1061">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1">
        <v>14</v>
      </c>
      <c r="B1139" s="1061">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1">
        <v>15</v>
      </c>
      <c r="B1140" s="1061">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1">
        <v>16</v>
      </c>
      <c r="B1141" s="1061">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1">
        <v>17</v>
      </c>
      <c r="B1142" s="1061">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1">
        <v>18</v>
      </c>
      <c r="B1143" s="1061">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1">
        <v>19</v>
      </c>
      <c r="B1144" s="1061">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1">
        <v>20</v>
      </c>
      <c r="B1145" s="1061">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1">
        <v>21</v>
      </c>
      <c r="B1146" s="1061">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1">
        <v>22</v>
      </c>
      <c r="B1147" s="1061">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1">
        <v>23</v>
      </c>
      <c r="B1148" s="1061">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1">
        <v>24</v>
      </c>
      <c r="B1149" s="1061">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1">
        <v>25</v>
      </c>
      <c r="B1150" s="1061">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1">
        <v>26</v>
      </c>
      <c r="B1151" s="1061">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1">
        <v>27</v>
      </c>
      <c r="B1152" s="1061">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1">
        <v>28</v>
      </c>
      <c r="B1153" s="1061">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1">
        <v>29</v>
      </c>
      <c r="B1154" s="1061">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1">
        <v>30</v>
      </c>
      <c r="B1155" s="1061">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495</v>
      </c>
      <c r="Z1158" s="362"/>
      <c r="AA1158" s="362"/>
      <c r="AB1158" s="362"/>
      <c r="AC1158" s="143" t="s">
        <v>478</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1">
        <v>1</v>
      </c>
      <c r="B1159" s="1061">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1">
        <v>2</v>
      </c>
      <c r="B1160" s="1061">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1">
        <v>3</v>
      </c>
      <c r="B1161" s="1061">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1">
        <v>4</v>
      </c>
      <c r="B1162" s="1061">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1">
        <v>5</v>
      </c>
      <c r="B1163" s="1061">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1">
        <v>6</v>
      </c>
      <c r="B1164" s="1061">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1">
        <v>7</v>
      </c>
      <c r="B1165" s="1061">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1">
        <v>8</v>
      </c>
      <c r="B1166" s="1061">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1">
        <v>9</v>
      </c>
      <c r="B1167" s="1061">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1">
        <v>10</v>
      </c>
      <c r="B1168" s="1061">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1">
        <v>11</v>
      </c>
      <c r="B1169" s="1061">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1">
        <v>12</v>
      </c>
      <c r="B1170" s="1061">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1">
        <v>13</v>
      </c>
      <c r="B1171" s="1061">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1">
        <v>14</v>
      </c>
      <c r="B1172" s="1061">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1">
        <v>15</v>
      </c>
      <c r="B1173" s="1061">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1">
        <v>16</v>
      </c>
      <c r="B1174" s="1061">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1">
        <v>17</v>
      </c>
      <c r="B1175" s="1061">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1">
        <v>18</v>
      </c>
      <c r="B1176" s="1061">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1">
        <v>19</v>
      </c>
      <c r="B1177" s="1061">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1">
        <v>20</v>
      </c>
      <c r="B1178" s="1061">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1">
        <v>21</v>
      </c>
      <c r="B1179" s="1061">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1">
        <v>22</v>
      </c>
      <c r="B1180" s="1061">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1">
        <v>23</v>
      </c>
      <c r="B1181" s="1061">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1">
        <v>24</v>
      </c>
      <c r="B1182" s="1061">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1">
        <v>25</v>
      </c>
      <c r="B1183" s="1061">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1">
        <v>26</v>
      </c>
      <c r="B1184" s="1061">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1">
        <v>27</v>
      </c>
      <c r="B1185" s="1061">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1">
        <v>28</v>
      </c>
      <c r="B1186" s="1061">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1">
        <v>29</v>
      </c>
      <c r="B1187" s="1061">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1">
        <v>30</v>
      </c>
      <c r="B1188" s="1061">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495</v>
      </c>
      <c r="Z1191" s="362"/>
      <c r="AA1191" s="362"/>
      <c r="AB1191" s="362"/>
      <c r="AC1191" s="143" t="s">
        <v>478</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1">
        <v>1</v>
      </c>
      <c r="B1192" s="1061">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1">
        <v>2</v>
      </c>
      <c r="B1193" s="1061">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1">
        <v>3</v>
      </c>
      <c r="B1194" s="1061">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1">
        <v>4</v>
      </c>
      <c r="B1195" s="1061">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1">
        <v>5</v>
      </c>
      <c r="B1196" s="1061">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1">
        <v>6</v>
      </c>
      <c r="B1197" s="1061">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1">
        <v>7</v>
      </c>
      <c r="B1198" s="1061">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1">
        <v>8</v>
      </c>
      <c r="B1199" s="1061">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1">
        <v>9</v>
      </c>
      <c r="B1200" s="1061">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1">
        <v>10</v>
      </c>
      <c r="B1201" s="1061">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1">
        <v>11</v>
      </c>
      <c r="B1202" s="1061">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1">
        <v>12</v>
      </c>
      <c r="B1203" s="1061">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1">
        <v>13</v>
      </c>
      <c r="B1204" s="1061">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1">
        <v>14</v>
      </c>
      <c r="B1205" s="1061">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1">
        <v>15</v>
      </c>
      <c r="B1206" s="1061">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1">
        <v>16</v>
      </c>
      <c r="B1207" s="1061">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1">
        <v>17</v>
      </c>
      <c r="B1208" s="1061">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1">
        <v>18</v>
      </c>
      <c r="B1209" s="1061">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1">
        <v>19</v>
      </c>
      <c r="B1210" s="1061">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1">
        <v>20</v>
      </c>
      <c r="B1211" s="1061">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1">
        <v>21</v>
      </c>
      <c r="B1212" s="1061">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1">
        <v>22</v>
      </c>
      <c r="B1213" s="1061">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1">
        <v>23</v>
      </c>
      <c r="B1214" s="1061">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1">
        <v>24</v>
      </c>
      <c r="B1215" s="1061">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1">
        <v>25</v>
      </c>
      <c r="B1216" s="1061">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1">
        <v>26</v>
      </c>
      <c r="B1217" s="1061">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1">
        <v>27</v>
      </c>
      <c r="B1218" s="1061">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1">
        <v>28</v>
      </c>
      <c r="B1219" s="1061">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1">
        <v>29</v>
      </c>
      <c r="B1220" s="1061">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1">
        <v>30</v>
      </c>
      <c r="B1221" s="1061">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495</v>
      </c>
      <c r="Z1224" s="362"/>
      <c r="AA1224" s="362"/>
      <c r="AB1224" s="362"/>
      <c r="AC1224" s="143" t="s">
        <v>478</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1">
        <v>1</v>
      </c>
      <c r="B1225" s="1061">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1">
        <v>2</v>
      </c>
      <c r="B1226" s="1061">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1">
        <v>3</v>
      </c>
      <c r="B1227" s="1061">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1">
        <v>4</v>
      </c>
      <c r="B1228" s="1061">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1">
        <v>5</v>
      </c>
      <c r="B1229" s="1061">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1">
        <v>6</v>
      </c>
      <c r="B1230" s="1061">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1">
        <v>7</v>
      </c>
      <c r="B1231" s="1061">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1">
        <v>8</v>
      </c>
      <c r="B1232" s="1061">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1">
        <v>9</v>
      </c>
      <c r="B1233" s="1061">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1">
        <v>10</v>
      </c>
      <c r="B1234" s="1061">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1">
        <v>11</v>
      </c>
      <c r="B1235" s="1061">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1">
        <v>12</v>
      </c>
      <c r="B1236" s="1061">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1">
        <v>13</v>
      </c>
      <c r="B1237" s="1061">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1">
        <v>14</v>
      </c>
      <c r="B1238" s="1061">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1">
        <v>15</v>
      </c>
      <c r="B1239" s="1061">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1">
        <v>16</v>
      </c>
      <c r="B1240" s="1061">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1">
        <v>17</v>
      </c>
      <c r="B1241" s="1061">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1">
        <v>18</v>
      </c>
      <c r="B1242" s="1061">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1">
        <v>19</v>
      </c>
      <c r="B1243" s="1061">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1">
        <v>20</v>
      </c>
      <c r="B1244" s="1061">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1">
        <v>21</v>
      </c>
      <c r="B1245" s="1061">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1">
        <v>22</v>
      </c>
      <c r="B1246" s="1061">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1">
        <v>23</v>
      </c>
      <c r="B1247" s="1061">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1">
        <v>24</v>
      </c>
      <c r="B1248" s="1061">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1">
        <v>25</v>
      </c>
      <c r="B1249" s="1061">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1">
        <v>26</v>
      </c>
      <c r="B1250" s="1061">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1">
        <v>27</v>
      </c>
      <c r="B1251" s="1061">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1">
        <v>28</v>
      </c>
      <c r="B1252" s="1061">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1">
        <v>29</v>
      </c>
      <c r="B1253" s="1061">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1">
        <v>30</v>
      </c>
      <c r="B1254" s="1061">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495</v>
      </c>
      <c r="Z1257" s="362"/>
      <c r="AA1257" s="362"/>
      <c r="AB1257" s="362"/>
      <c r="AC1257" s="143" t="s">
        <v>478</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1">
        <v>1</v>
      </c>
      <c r="B1258" s="1061">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1">
        <v>2</v>
      </c>
      <c r="B1259" s="1061">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1">
        <v>3</v>
      </c>
      <c r="B1260" s="1061">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1">
        <v>4</v>
      </c>
      <c r="B1261" s="1061">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1">
        <v>5</v>
      </c>
      <c r="B1262" s="1061">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1">
        <v>6</v>
      </c>
      <c r="B1263" s="1061">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1">
        <v>7</v>
      </c>
      <c r="B1264" s="1061">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1">
        <v>8</v>
      </c>
      <c r="B1265" s="1061">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1">
        <v>9</v>
      </c>
      <c r="B1266" s="1061">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1">
        <v>10</v>
      </c>
      <c r="B1267" s="1061">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1">
        <v>11</v>
      </c>
      <c r="B1268" s="1061">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1">
        <v>12</v>
      </c>
      <c r="B1269" s="1061">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1">
        <v>13</v>
      </c>
      <c r="B1270" s="1061">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1">
        <v>14</v>
      </c>
      <c r="B1271" s="1061">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1">
        <v>15</v>
      </c>
      <c r="B1272" s="1061">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1">
        <v>16</v>
      </c>
      <c r="B1273" s="1061">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1">
        <v>17</v>
      </c>
      <c r="B1274" s="1061">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1">
        <v>18</v>
      </c>
      <c r="B1275" s="1061">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1">
        <v>19</v>
      </c>
      <c r="B1276" s="1061">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1">
        <v>20</v>
      </c>
      <c r="B1277" s="1061">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1">
        <v>21</v>
      </c>
      <c r="B1278" s="1061">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1">
        <v>22</v>
      </c>
      <c r="B1279" s="1061">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1">
        <v>23</v>
      </c>
      <c r="B1280" s="1061">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1">
        <v>24</v>
      </c>
      <c r="B1281" s="1061">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1">
        <v>25</v>
      </c>
      <c r="B1282" s="1061">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1">
        <v>26</v>
      </c>
      <c r="B1283" s="1061">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1">
        <v>27</v>
      </c>
      <c r="B1284" s="1061">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1">
        <v>28</v>
      </c>
      <c r="B1285" s="1061">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1">
        <v>29</v>
      </c>
      <c r="B1286" s="1061">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1">
        <v>30</v>
      </c>
      <c r="B1287" s="1061">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495</v>
      </c>
      <c r="Z1290" s="362"/>
      <c r="AA1290" s="362"/>
      <c r="AB1290" s="362"/>
      <c r="AC1290" s="143" t="s">
        <v>478</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1">
        <v>1</v>
      </c>
      <c r="B1291" s="1061">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1">
        <v>2</v>
      </c>
      <c r="B1292" s="1061">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1">
        <v>3</v>
      </c>
      <c r="B1293" s="1061">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1">
        <v>4</v>
      </c>
      <c r="B1294" s="1061">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1">
        <v>5</v>
      </c>
      <c r="B1295" s="1061">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1">
        <v>6</v>
      </c>
      <c r="B1296" s="1061">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1">
        <v>7</v>
      </c>
      <c r="B1297" s="1061">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1">
        <v>8</v>
      </c>
      <c r="B1298" s="1061">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1">
        <v>9</v>
      </c>
      <c r="B1299" s="1061">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1">
        <v>10</v>
      </c>
      <c r="B1300" s="1061">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1">
        <v>11</v>
      </c>
      <c r="B1301" s="1061">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1">
        <v>12</v>
      </c>
      <c r="B1302" s="1061">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1">
        <v>13</v>
      </c>
      <c r="B1303" s="1061">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1">
        <v>14</v>
      </c>
      <c r="B1304" s="1061">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1">
        <v>15</v>
      </c>
      <c r="B1305" s="1061">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1">
        <v>16</v>
      </c>
      <c r="B1306" s="1061">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1">
        <v>17</v>
      </c>
      <c r="B1307" s="1061">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1">
        <v>18</v>
      </c>
      <c r="B1308" s="1061">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1">
        <v>19</v>
      </c>
      <c r="B1309" s="1061">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1">
        <v>20</v>
      </c>
      <c r="B1310" s="1061">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1">
        <v>21</v>
      </c>
      <c r="B1311" s="1061">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1">
        <v>22</v>
      </c>
      <c r="B1312" s="1061">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1">
        <v>23</v>
      </c>
      <c r="B1313" s="1061">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1">
        <v>24</v>
      </c>
      <c r="B1314" s="1061">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1">
        <v>25</v>
      </c>
      <c r="B1315" s="1061">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1">
        <v>26</v>
      </c>
      <c r="B1316" s="1061">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1">
        <v>27</v>
      </c>
      <c r="B1317" s="1061">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1">
        <v>28</v>
      </c>
      <c r="B1318" s="1061">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1">
        <v>29</v>
      </c>
      <c r="B1319" s="1061">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1">
        <v>30</v>
      </c>
      <c r="B1320" s="1061">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2018-06-28T06:46:31Z</cp:lastPrinted>
  <dcterms:created xsi:type="dcterms:W3CDTF">2012-03-13T00:50:25Z</dcterms:created>
  <dcterms:modified xsi:type="dcterms:W3CDTF">2018-07-05T09:42:35Z</dcterms:modified>
</cp:coreProperties>
</file>